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99_過年度修正\09_HP掲載0313\掲載資料\"/>
    </mc:Choice>
  </mc:AlternateContent>
  <xr:revisionPtr revIDLastSave="0" documentId="13_ncr:1_{87B31E92-8E70-44F7-BD76-BF35A832A9A2}" xr6:coauthVersionLast="47" xr6:coauthVersionMax="47" xr10:uidLastSave="{00000000-0000-0000-0000-000000000000}"/>
  <bookViews>
    <workbookView xWindow="-98" yWindow="-98" windowWidth="20715" windowHeight="131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0" r:id="rId15"/>
    <sheet name="施設類型別ストック情報分析表②" sheetId="19"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BE34" i="10"/>
  <c r="BW34" i="10" s="1"/>
  <c r="BW35" i="10" s="1"/>
  <c r="BW36" i="10" s="1"/>
  <c r="BW37" i="10" s="1"/>
  <c r="BW38" i="10" s="1"/>
  <c r="BW39" i="10" s="1"/>
  <c r="BW40" i="10" s="1"/>
  <c r="BW41" i="10" s="1"/>
  <c r="BW42" i="10" s="1"/>
</calcChain>
</file>

<file path=xl/sharedStrings.xml><?xml version="1.0" encoding="utf-8"?>
<sst xmlns="http://schemas.openxmlformats.org/spreadsheetml/2006/main" count="1155" uniqueCount="600">
  <si>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</si>
  <si>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</si>
  <si>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</si>
  <si>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</si>
  <si>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</si>
  <si>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</si>
  <si>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</si>
  <si>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</si>
  <si>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</si>
  <si>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</si>
  <si>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</si>
  <si>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</si>
  <si>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</si>
  <si>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</si>
  <si>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</si>
  <si>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</si>
  <si>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</si>
  <si>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</si>
  <si>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</si>
  <si>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</si>
  <si>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</si>
  <si>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</si>
  <si>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</si>
  <si>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</si>
  <si>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</si>
  <si>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</si>
  <si>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</si>
  <si>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</si>
  <si>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</si>
  <si>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</si>
  <si>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</si>
  <si>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</si>
  <si>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</si>
  <si>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</si>
  <si>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</si>
  <si>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</si>
  <si>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</si>
  <si>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</si>
  <si>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</si>
  <si>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</si>
  <si>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</si>
  <si>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</si>
  <si>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</si>
  <si>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</si>
  <si>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</si>
  <si>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</si>
  <si>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</si>
  <si>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</si>
  <si>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</si>
  <si>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</si>
  <si>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</si>
  <si>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</si>
  <si>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</si>
  <si>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</si>
  <si>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</si>
  <si>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</si>
  <si>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</si>
  <si>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</si>
  <si>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</si>
  <si>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</si>
  <si>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</si>
  <si>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</si>
  <si>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</si>
  <si>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</si>
  <si>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</si>
  <si>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</si>
  <si>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</si>
  <si>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</si>
  <si>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</si>
  <si>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</si>
  <si>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</si>
  <si>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</si>
  <si>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</si>
  <si>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</si>
  <si>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</si>
  <si>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</si>
  <si>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</si>
  <si>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</si>
  <si>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</si>
  <si>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</si>
  <si>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</si>
  <si>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</si>
  <si>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</si>
  <si>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</si>
  <si>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</si>
  <si>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</si>
  <si>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</si>
  <si>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</si>
  <si>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</si>
  <si>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</si>
  <si>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</si>
  <si>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</si>
  <si>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</si>
  <si>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</si>
  <si>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</si>
  <si>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</si>
  <si>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</si>
  <si>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</si>
  <si>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</si>
  <si>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</si>
  <si>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</si>
  <si>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</si>
  <si>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見附市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</si>
  <si>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</si>
  <si>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</si>
  <si>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</si>
  <si>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</si>
  <si>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</si>
  <si>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</si>
  <si>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</si>
  <si>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</si>
  <si>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</si>
  <si>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</si>
  <si>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</si>
  <si>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</si>
  <si>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</si>
  <si>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</si>
  <si>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</si>
  <si>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</si>
  <si>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</si>
  <si>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</si>
  <si>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</si>
  <si>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</si>
  <si>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</si>
  <si>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</si>
  <si>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</si>
  <si>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</si>
  <si>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</si>
  <si>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</si>
  <si>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</si>
  <si>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</si>
  <si>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</si>
  <si>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</si>
  <si>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</si>
  <si>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</si>
  <si>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</si>
  <si>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</si>
  <si>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</si>
  <si>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</si>
  <si>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</si>
  <si>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</si>
  <si>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</si>
  <si>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</si>
  <si>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</si>
  <si>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</si>
  <si>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</si>
  <si>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</si>
  <si>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</si>
  <si>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</si>
  <si>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</si>
  <si>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</si>
  <si>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</si>
  <si>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</si>
  <si>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</si>
  <si>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</si>
  <si>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</si>
  <si>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</si>
  <si>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</si>
  <si>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</si>
  <si>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</si>
  <si>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</si>
  <si>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</si>
  <si>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</si>
  <si>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</si>
  <si>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</si>
  <si>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</si>
  <si>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</si>
  <si>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</si>
  <si>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</si>
  <si>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</si>
  <si>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</si>
  <si>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</si>
  <si>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</si>
  <si>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</si>
  <si>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</si>
  <si>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</si>
  <si>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</si>
  <si>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</si>
  <si>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</si>
  <si>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</si>
  <si>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</si>
  <si>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</si>
  <si>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</si>
  <si>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</si>
  <si>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</si>
  <si>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</si>
  <si>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</si>
  <si>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</si>
  <si>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</si>
  <si>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</si>
  <si>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</si>
  <si>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</si>
  <si>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</si>
  <si>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</si>
  <si>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</si>
  <si>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</si>
  <si>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</si>
  <si>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</si>
  <si>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</si>
  <si>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</si>
  <si>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</si>
  <si>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</si>
  <si>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</si>
  <si>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</si>
  <si>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</si>
  <si>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</si>
  <si>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</si>
  <si>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</si>
  <si>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</si>
  <si>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</si>
  <si>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</si>
  <si>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</si>
  <si>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</si>
  <si>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</si>
  <si>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</si>
  <si>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</si>
  <si>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</si>
  <si>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新潟県見附市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</si>
  <si>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</si>
  <si>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</si>
  <si>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</si>
  <si>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</si>
  <si>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</si>
  <si>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</si>
  <si>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</si>
  <si>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</si>
  <si>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</si>
  <si>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</si>
  <si>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</si>
  <si>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</si>
  <si>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</si>
  <si>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</si>
  <si>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</si>
  <si>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</si>
  <si>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</si>
  <si>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</si>
  <si>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</si>
  <si>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</si>
  <si>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</si>
  <si>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</si>
  <si>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</si>
  <si>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</si>
  <si>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</si>
  <si>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</si>
  <si>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</si>
  <si>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</si>
  <si>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</si>
  <si>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</si>
  <si>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</si>
  <si>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</si>
  <si>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</si>
  <si>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</si>
  <si>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</si>
  <si>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</si>
  <si>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</si>
  <si>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</si>
  <si>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</si>
  <si>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</si>
  <si>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</si>
  <si>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</si>
  <si>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</si>
  <si>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</si>
  <si>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</si>
  <si>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</si>
  <si>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</si>
  <si>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</si>
  <si>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</si>
  <si>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</si>
  <si>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</si>
  <si>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</si>
  <si>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</si>
  <si>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</si>
  <si>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</si>
  <si>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</si>
  <si>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</si>
  <si>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</si>
  <si>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</si>
  <si>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</si>
  <si>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</si>
  <si>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</si>
  <si>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</si>
  <si>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</si>
  <si>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</si>
  <si>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</si>
  <si>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</si>
  <si>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</si>
  <si>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</si>
  <si>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</si>
  <si>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</si>
  <si>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</si>
  <si>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</si>
  <si>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</si>
  <si>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</si>
  <si>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</si>
  <si>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</si>
  <si>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</si>
  <si>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</si>
  <si>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</si>
  <si>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</si>
  <si>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</si>
  <si>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</si>
  <si>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</si>
  <si>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</si>
  <si>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</si>
  <si>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</si>
  <si>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</si>
  <si>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</si>
  <si>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</si>
  <si>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</si>
  <si>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</si>
  <si>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</si>
  <si>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</si>
  <si>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</si>
  <si>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</si>
  <si>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</si>
  <si>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</si>
  <si>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</si>
  <si>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</si>
  <si>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</si>
  <si>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</si>
  <si>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</si>
  <si>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</si>
  <si>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</si>
  <si>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</si>
  <si>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</si>
  <si>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</si>
  <si>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</si>
  <si>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</si>
  <si>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</si>
  <si>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</si>
  <si>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</si>
  <si>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</si>
  <si>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</si>
  <si>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</si>
  <si>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</si>
  <si>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</si>
  <si>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</si>
  <si>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</si>
  <si>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</si>
  <si>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</si>
  <si>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</si>
  <si>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</si>
  <si>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</si>
  <si>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</si>
  <si>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</si>
  <si>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</si>
  <si>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</si>
  <si>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</si>
  <si>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</si>
  <si>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</si>
  <si>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</si>
  <si>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</si>
  <si>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</si>
  <si>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</si>
  <si>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</si>
  <si>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</si>
  <si>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</si>
  <si>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</si>
  <si>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</si>
  <si>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</si>
  <si>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</si>
  <si>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</si>
  <si>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</si>
  <si>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</si>
  <si>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</si>
  <si>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</si>
  <si>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</si>
  <si>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</si>
  <si>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</si>
  <si>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</si>
  <si>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新潟県見附市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</si>
  <si>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</si>
  <si>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</si>
  <si>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</si>
  <si>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</si>
  <si>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</si>
  <si>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</si>
  <si>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</si>
  <si>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</si>
  <si>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</si>
  <si>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</si>
  <si>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</si>
  <si>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</si>
  <si>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</si>
  <si>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</si>
  <si>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</si>
  <si>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</si>
  <si>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</si>
  <si>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</si>
  <si>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</si>
  <si>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</si>
  <si>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</si>
  <si>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</si>
  <si>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</si>
  <si>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</si>
  <si>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</si>
  <si>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</si>
  <si>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</si>
  <si>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</si>
  <si>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</si>
  <si>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</si>
  <si>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</si>
  <si>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</si>
  <si>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</si>
  <si>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</si>
  <si>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</si>
  <si>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</si>
  <si>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</si>
  <si>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</si>
  <si>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</si>
  <si>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</si>
  <si>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</si>
  <si>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</si>
  <si>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</si>
  <si>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</si>
  <si>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</si>
  <si>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</si>
  <si>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</si>
  <si>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</si>
  <si>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</si>
  <si>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</si>
  <si>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</si>
  <si>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</si>
  <si>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</si>
  <si>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</si>
  <si>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</si>
  <si>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</si>
  <si>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</si>
  <si>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</si>
  <si>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</si>
  <si>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</si>
  <si>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</si>
  <si>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</si>
  <si>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</si>
  <si>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</si>
  <si>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</si>
  <si>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</si>
  <si>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</si>
  <si>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</si>
  <si>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</si>
  <si>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</si>
  <si>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</si>
  <si>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</si>
  <si>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</si>
  <si>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</si>
  <si>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</si>
  <si>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</si>
  <si>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</si>
  <si>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</si>
  <si>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</si>
  <si>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</si>
  <si>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</si>
  <si>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</si>
  <si>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</si>
  <si>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</si>
  <si>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</si>
  <si>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</si>
  <si>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</si>
  <si>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</si>
  <si>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</si>
  <si>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</si>
  <si>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</si>
  <si>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</si>
  <si>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</si>
  <si>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</si>
  <si>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</si>
  <si>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</si>
  <si>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</si>
  <si>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</si>
  <si>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</si>
  <si>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</si>
  <si>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</si>
  <si>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</si>
  <si>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</si>
  <si>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</si>
  <si>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</si>
  <si>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</si>
  <si>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</si>
  <si>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</si>
  <si>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</si>
  <si>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</si>
  <si>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</si>
  <si>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</si>
  <si>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</si>
  <si>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</si>
  <si>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</si>
  <si>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</si>
  <si>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</si>
  <si>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</si>
  <si>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</si>
  <si>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</si>
  <si>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</si>
  <si>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</si>
  <si>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</si>
  <si>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</si>
  <si>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</si>
  <si>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</si>
  <si>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</si>
  <si>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</si>
  <si>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</si>
  <si>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</si>
  <si>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</si>
  <si>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</si>
  <si>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</si>
  <si>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</si>
  <si>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</si>
  <si>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</si>
  <si>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</si>
  <si>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</si>
  <si>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</si>
  <si>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</si>
  <si>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</si>
  <si>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</si>
  <si>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</si>
  <si>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</si>
  <si>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</si>
  <si>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</si>
  <si>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</si>
  <si>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</si>
  <si>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</si>
  <si>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</si>
  <si>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</si>
  <si>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</si>
  <si>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</si>
  <si>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</si>
  <si>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</si>
  <si>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</si>
  <si>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</si>
  <si>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</si>
  <si>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</si>
  <si>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</si>
  <si>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</si>
  <si>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</si>
  <si>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</si>
  <si>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</si>
  <si>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</si>
  <si>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</si>
  <si>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</si>
  <si>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</si>
  <si>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</si>
  <si>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</si>
  <si>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</si>
  <si>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</si>
  <si>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</si>
  <si>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</si>
  <si>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</si>
  <si>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</si>
  <si>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</si>
  <si>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</si>
  <si>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</si>
  <si>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</si>
  <si>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</si>
  <si>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</si>
  <si>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</si>
  <si>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</si>
  <si>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</si>
  <si>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</si>
  <si>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</si>
  <si>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</si>
  <si>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3.58</t>
  </si>
  <si>
    <t>▲ 1.81</t>
  </si>
  <si>
    <t>水道事業会計</t>
  </si>
  <si>
    <t>下水道事業会計</t>
  </si>
  <si>
    <t>一般会計</t>
  </si>
  <si>
    <t>病院事業会計</t>
  </si>
  <si>
    <t>宅地造成事業特別会計</t>
  </si>
  <si>
    <t>国民健康保険事業特別会計</t>
  </si>
  <si>
    <t>後期高齢者医療特別会計</t>
  </si>
  <si>
    <t>介護保険事業特別会計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</si>
  <si>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</si>
  <si>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</si>
  <si>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</si>
  <si>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</si>
  <si>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</si>
  <si>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</si>
  <si>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</si>
  <si>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</si>
  <si>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</si>
  <si>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新潟県後期高齢者医療広域連合　一般会計</t>
  </si>
  <si>
    <t>新潟県後期高齢者医療広域連合　後期高齢者医療特別会計</t>
  </si>
  <si>
    <t>新潟県中越福祉事務組合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</si>
  <si>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</si>
  <si>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</si>
  <si>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</si>
  <si>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</si>
  <si>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非常勤職員公務災害補償等事業特別会計</t>
  </si>
  <si>
    <t>新潟県市町村総合事務組合　交通災害共済事業特別会計</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</si>
  <si>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</si>
  <si>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</si>
  <si>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</si>
  <si>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</si>
  <si>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</si>
  <si>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の改善は令和2年度のガス事業の売却益を基金に積んだことによるものであり、一時的なものと考える。類似団体との比較では非常に高い数値になっているため、新たな市債発行に際しては十分検討したうえで行う必要がある。
　実質公債費比率は、近年、清掃センター、浄水場等の大規模な施設更新を実施したため、その際に発行した市債の償還が本格化しはじめているため増加傾向にある。
　市債残高が高い状態、歳入の急激な増加が見込めない状態が続く見込みであるため、上記、両数値ともにしばらくの間、若干の上昇傾向と見込んでいる。今まで以上に、歳入の確保、歳出の見直し、施設所有総量の最適化をしっかりと検討し、取り組んでいく。</t>
    <rPh sb="241" eb="243">
      <t>ジャッカン</t>
    </rPh>
    <rPh sb="244" eb="246">
      <t>ジョウショウ</t>
    </rPh>
    <rPh sb="246" eb="248">
      <t>ケイコウ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</si>
  <si>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</si>
  <si>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</si>
  <si>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</si>
  <si>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の改善は令和2年度のガス事業の売却益を基金に積んだことによるものであり、一時的なものと考える。類似団体との比較では非常に高い数値になっているため、新たな市債発行に際しては十分検討したうえで行う必要がある。
　有形固定資産減価償却率については、類似団体と比べると低い数値となっているが、多くの施設では更新・修繕を慎重に実施しているため今後は上昇傾向である。
　類似団体とは、数値のかけ離れが起きているため、県内の団体とも比較し分析を行っていき、事業実施に取り組んでいく。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</si>
  <si>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</si>
  <si>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介護保険事業特別会計</t>
    <phoneticPr fontId="2"/>
  </si>
  <si>
    <t>後期高齢者医療特別会計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</si>
</sst>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4DD8DBC-6755-4643-ABD4-20D8CD93530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B235-4F52-8092-612FB5C746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127341</c:v>
                </c:pt>
                <c:pt idx="1">
                  <c:v>47884</c:v>
                </c:pt>
                <c:pt idx="2">
                  <c:v>25237</c:v>
                </c:pt>
                <c:pt idx="3">
                  <c:v>25754</c:v>
                </c:pt>
                <c:pt idx="4">
                  <c:v>30653</c:v>
                </c:pt>
              </c:numCache>
            </c:numRef>
          </c:val>
          <c:smooth val="0"/>
          <c:extLst>
            <c:ext xmlns:c16="http://schemas.microsoft.com/office/drawing/2014/chart" uri="{C3380CC4-5D6E-409C-BE32-E72D297353CC}">
              <c16:uniqueId val="{00000001-B235-4F52-8092-612FB5C746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5.62</c:v>
                </c:pt>
                <c:pt idx="1">
                  <c:v>3.81</c:v>
                </c:pt>
                <c:pt idx="2">
                  <c:v>5.3</c:v>
                </c:pt>
                <c:pt idx="3">
                  <c:v>7.98</c:v>
                </c:pt>
                <c:pt idx="4">
                  <c:v>5.91</c:v>
                </c:pt>
              </c:numCache>
            </c:numRef>
          </c:val>
          <c:extLst>
            <c:ext xmlns:c16="http://schemas.microsoft.com/office/drawing/2014/chart" uri="{C3380CC4-5D6E-409C-BE32-E72D297353CC}">
              <c16:uniqueId val="{00000000-D72C-4564-8AE3-3B1ED69D52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10.73</c:v>
                </c:pt>
                <c:pt idx="1">
                  <c:v>9.1999999999999993</c:v>
                </c:pt>
                <c:pt idx="2">
                  <c:v>26.78</c:v>
                </c:pt>
                <c:pt idx="3">
                  <c:v>24.66</c:v>
                </c:pt>
                <c:pt idx="4">
                  <c:v>25.57</c:v>
                </c:pt>
              </c:numCache>
            </c:numRef>
          </c:val>
          <c:extLst>
            <c:ext xmlns:c16="http://schemas.microsoft.com/office/drawing/2014/chart" uri="{C3380CC4-5D6E-409C-BE32-E72D297353CC}">
              <c16:uniqueId val="{00000001-D72C-4564-8AE3-3B1ED69D52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1.95</c:v>
                </c:pt>
                <c:pt idx="1">
                  <c:v>-3.58</c:v>
                </c:pt>
                <c:pt idx="2">
                  <c:v>19.28</c:v>
                </c:pt>
                <c:pt idx="3">
                  <c:v>1.8</c:v>
                </c:pt>
                <c:pt idx="4">
                  <c:v>-1.81</c:v>
                </c:pt>
              </c:numCache>
            </c:numRef>
          </c:val>
          <c:smooth val="0"/>
          <c:extLst>
            <c:ext xmlns:c16="http://schemas.microsoft.com/office/drawing/2014/chart" uri="{C3380CC4-5D6E-409C-BE32-E72D297353CC}">
              <c16:uniqueId val="{00000002-D72C-4564-8AE3-3B1ED69D52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5.12</c:v>
                </c:pt>
                <c:pt idx="2">
                  <c:v>#N/A</c:v>
                </c:pt>
                <c:pt idx="3">
                  <c:v>5.32</c:v>
                </c:pt>
                <c:pt idx="4">
                  <c:v>0</c:v>
                </c:pt>
                <c:pt idx="5">
                  <c:v>0</c:v>
                </c:pt>
                <c:pt idx="6">
                  <c:v>0</c:v>
                </c:pt>
                <c:pt idx="7">
                  <c:v>0</c:v>
                </c:pt>
                <c:pt idx="8">
                  <c:v>0</c:v>
                </c:pt>
                <c:pt idx="9">
                  <c:v>0</c:v>
                </c:pt>
              </c:numCache>
            </c:numRef>
          </c:val>
          <c:extLst>
            <c:ext xmlns:c16="http://schemas.microsoft.com/office/drawing/2014/chart" uri="{C3380CC4-5D6E-409C-BE32-E72D297353CC}">
              <c16:uniqueId val="{00000000-97BD-4792-A579-B60F6D3F76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BD-4792-A579-B60F6D3F76CE}"/>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0.77</c:v>
                </c:pt>
                <c:pt idx="4">
                  <c:v>#N/A</c:v>
                </c:pt>
                <c:pt idx="5">
                  <c:v>1.26</c:v>
                </c:pt>
                <c:pt idx="6">
                  <c:v>#N/A</c:v>
                </c:pt>
                <c:pt idx="7">
                  <c:v>1.24</c:v>
                </c:pt>
                <c:pt idx="8">
                  <c:v>#N/A</c:v>
                </c:pt>
                <c:pt idx="9">
                  <c:v>0.08</c:v>
                </c:pt>
              </c:numCache>
            </c:numRef>
          </c:val>
          <c:extLst>
            <c:ext xmlns:c16="http://schemas.microsoft.com/office/drawing/2014/chart" uri="{C3380CC4-5D6E-409C-BE32-E72D297353CC}">
              <c16:uniqueId val="{00000002-97BD-4792-A579-B60F6D3F76C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0.97</c:v>
                </c:pt>
                <c:pt idx="2">
                  <c:v>#N/A</c:v>
                </c:pt>
                <c:pt idx="3">
                  <c:v>0.03</c:v>
                </c:pt>
                <c:pt idx="4">
                  <c:v>#N/A</c:v>
                </c:pt>
                <c:pt idx="5">
                  <c:v>0.03</c:v>
                </c:pt>
                <c:pt idx="6">
                  <c:v>#N/A</c:v>
                </c:pt>
                <c:pt idx="7">
                  <c:v>0.09</c:v>
                </c:pt>
                <c:pt idx="8">
                  <c:v>#N/A</c:v>
                </c:pt>
                <c:pt idx="9">
                  <c:v>1.39</c:v>
                </c:pt>
              </c:numCache>
            </c:numRef>
          </c:val>
          <c:extLst>
            <c:ext xmlns:c16="http://schemas.microsoft.com/office/drawing/2014/chart" uri="{C3380CC4-5D6E-409C-BE32-E72D297353CC}">
              <c16:uniqueId val="{00000003-97BD-4792-A579-B60F6D3F76C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1.26</c:v>
                </c:pt>
                <c:pt idx="2">
                  <c:v>#N/A</c:v>
                </c:pt>
                <c:pt idx="3">
                  <c:v>0.83</c:v>
                </c:pt>
                <c:pt idx="4">
                  <c:v>#N/A</c:v>
                </c:pt>
                <c:pt idx="5">
                  <c:v>1.31</c:v>
                </c:pt>
                <c:pt idx="6">
                  <c:v>#N/A</c:v>
                </c:pt>
                <c:pt idx="7">
                  <c:v>1.39</c:v>
                </c:pt>
                <c:pt idx="8">
                  <c:v>#N/A</c:v>
                </c:pt>
                <c:pt idx="9">
                  <c:v>1.89</c:v>
                </c:pt>
              </c:numCache>
            </c:numRef>
          </c:val>
          <c:extLst>
            <c:ext xmlns:c16="http://schemas.microsoft.com/office/drawing/2014/chart" uri="{C3380CC4-5D6E-409C-BE32-E72D297353CC}">
              <c16:uniqueId val="{00000004-97BD-4792-A579-B60F6D3F76CE}"/>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3.34</c:v>
                </c:pt>
                <c:pt idx="2">
                  <c:v>#N/A</c:v>
                </c:pt>
                <c:pt idx="3">
                  <c:v>3.94</c:v>
                </c:pt>
                <c:pt idx="4">
                  <c:v>#N/A</c:v>
                </c:pt>
                <c:pt idx="5">
                  <c:v>4.1900000000000004</c:v>
                </c:pt>
                <c:pt idx="6">
                  <c:v>#N/A</c:v>
                </c:pt>
                <c:pt idx="7">
                  <c:v>4.13</c:v>
                </c:pt>
                <c:pt idx="8">
                  <c:v>#N/A</c:v>
                </c:pt>
                <c:pt idx="9">
                  <c:v>4.4000000000000004</c:v>
                </c:pt>
              </c:numCache>
            </c:numRef>
          </c:val>
          <c:extLst>
            <c:ext xmlns:c16="http://schemas.microsoft.com/office/drawing/2014/chart" uri="{C3380CC4-5D6E-409C-BE32-E72D297353CC}">
              <c16:uniqueId val="{00000005-97BD-4792-A579-B60F6D3F76CE}"/>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4.55</c:v>
                </c:pt>
                <c:pt idx="2">
                  <c:v>#N/A</c:v>
                </c:pt>
                <c:pt idx="3">
                  <c:v>3.56</c:v>
                </c:pt>
                <c:pt idx="4">
                  <c:v>#N/A</c:v>
                </c:pt>
                <c:pt idx="5">
                  <c:v>4.5</c:v>
                </c:pt>
                <c:pt idx="6">
                  <c:v>#N/A</c:v>
                </c:pt>
                <c:pt idx="7">
                  <c:v>4.87</c:v>
                </c:pt>
                <c:pt idx="8">
                  <c:v>#N/A</c:v>
                </c:pt>
                <c:pt idx="9">
                  <c:v>5.37</c:v>
                </c:pt>
              </c:numCache>
            </c:numRef>
          </c:val>
          <c:extLst>
            <c:ext xmlns:c16="http://schemas.microsoft.com/office/drawing/2014/chart" uri="{C3380CC4-5D6E-409C-BE32-E72D297353CC}">
              <c16:uniqueId val="{00000006-97BD-4792-A579-B60F6D3F76C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5.62</c:v>
                </c:pt>
                <c:pt idx="2">
                  <c:v>#N/A</c:v>
                </c:pt>
                <c:pt idx="3">
                  <c:v>3.81</c:v>
                </c:pt>
                <c:pt idx="4">
                  <c:v>#N/A</c:v>
                </c:pt>
                <c:pt idx="5">
                  <c:v>5.29</c:v>
                </c:pt>
                <c:pt idx="6">
                  <c:v>#N/A</c:v>
                </c:pt>
                <c:pt idx="7">
                  <c:v>7.98</c:v>
                </c:pt>
                <c:pt idx="8">
                  <c:v>#N/A</c:v>
                </c:pt>
                <c:pt idx="9">
                  <c:v>5.91</c:v>
                </c:pt>
              </c:numCache>
            </c:numRef>
          </c:val>
          <c:extLst>
            <c:ext xmlns:c16="http://schemas.microsoft.com/office/drawing/2014/chart" uri="{C3380CC4-5D6E-409C-BE32-E72D297353CC}">
              <c16:uniqueId val="{00000007-97BD-4792-A579-B60F6D3F76C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2.81</c:v>
                </c:pt>
                <c:pt idx="2">
                  <c:v>#N/A</c:v>
                </c:pt>
                <c:pt idx="3">
                  <c:v>4.72</c:v>
                </c:pt>
                <c:pt idx="4">
                  <c:v>#N/A</c:v>
                </c:pt>
                <c:pt idx="5">
                  <c:v>4.51</c:v>
                </c:pt>
                <c:pt idx="6">
                  <c:v>#N/A</c:v>
                </c:pt>
                <c:pt idx="7">
                  <c:v>7.19</c:v>
                </c:pt>
                <c:pt idx="8">
                  <c:v>#N/A</c:v>
                </c:pt>
                <c:pt idx="9">
                  <c:v>7.23</c:v>
                </c:pt>
              </c:numCache>
            </c:numRef>
          </c:val>
          <c:extLst>
            <c:ext xmlns:c16="http://schemas.microsoft.com/office/drawing/2014/chart" uri="{C3380CC4-5D6E-409C-BE32-E72D297353CC}">
              <c16:uniqueId val="{00000008-97BD-4792-A579-B60F6D3F76C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30.41</c:v>
                </c:pt>
                <c:pt idx="2">
                  <c:v>#N/A</c:v>
                </c:pt>
                <c:pt idx="3">
                  <c:v>36.549999999999997</c:v>
                </c:pt>
                <c:pt idx="4">
                  <c:v>#N/A</c:v>
                </c:pt>
                <c:pt idx="5">
                  <c:v>40.549999999999997</c:v>
                </c:pt>
                <c:pt idx="6">
                  <c:v>#N/A</c:v>
                </c:pt>
                <c:pt idx="7">
                  <c:v>38.92</c:v>
                </c:pt>
                <c:pt idx="8">
                  <c:v>#N/A</c:v>
                </c:pt>
                <c:pt idx="9">
                  <c:v>40.229999999999997</c:v>
                </c:pt>
              </c:numCache>
            </c:numRef>
          </c:val>
          <c:extLst>
            <c:ext xmlns:c16="http://schemas.microsoft.com/office/drawing/2014/chart" uri="{C3380CC4-5D6E-409C-BE32-E72D297353CC}">
              <c16:uniqueId val="{00000009-97BD-4792-A579-B60F6D3F76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1615</c:v>
                </c:pt>
                <c:pt idx="5">
                  <c:v>1504</c:v>
                </c:pt>
                <c:pt idx="8">
                  <c:v>1425</c:v>
                </c:pt>
                <c:pt idx="11">
                  <c:v>1444</c:v>
                </c:pt>
                <c:pt idx="14">
                  <c:v>1502</c:v>
                </c:pt>
              </c:numCache>
            </c:numRef>
          </c:val>
          <c:extLst>
            <c:ext xmlns:c16="http://schemas.microsoft.com/office/drawing/2014/chart" uri="{C3380CC4-5D6E-409C-BE32-E72D297353CC}">
              <c16:uniqueId val="{00000000-124F-4735-9EC0-E69D57C654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4F-4735-9EC0-E69D57C654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24F-4735-9EC0-E69D57C654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6</c:v>
                </c:pt>
                <c:pt idx="12">
                  <c:v>6</c:v>
                </c:pt>
              </c:numCache>
            </c:numRef>
          </c:val>
          <c:extLst>
            <c:ext xmlns:c16="http://schemas.microsoft.com/office/drawing/2014/chart" uri="{C3380CC4-5D6E-409C-BE32-E72D297353CC}">
              <c16:uniqueId val="{00000003-124F-4735-9EC0-E69D57C654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836</c:v>
                </c:pt>
                <c:pt idx="3">
                  <c:v>860</c:v>
                </c:pt>
                <c:pt idx="6">
                  <c:v>786</c:v>
                </c:pt>
                <c:pt idx="9">
                  <c:v>764</c:v>
                </c:pt>
                <c:pt idx="12">
                  <c:v>755</c:v>
                </c:pt>
              </c:numCache>
            </c:numRef>
          </c:val>
          <c:extLst>
            <c:ext xmlns:c16="http://schemas.microsoft.com/office/drawing/2014/chart" uri="{C3380CC4-5D6E-409C-BE32-E72D297353CC}">
              <c16:uniqueId val="{00000004-124F-4735-9EC0-E69D57C654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4F-4735-9EC0-E69D57C654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4F-4735-9EC0-E69D57C654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1382</c:v>
                </c:pt>
                <c:pt idx="3">
                  <c:v>1417</c:v>
                </c:pt>
                <c:pt idx="6">
                  <c:v>1593</c:v>
                </c:pt>
                <c:pt idx="9">
                  <c:v>1797</c:v>
                </c:pt>
                <c:pt idx="12">
                  <c:v>1804</c:v>
                </c:pt>
              </c:numCache>
            </c:numRef>
          </c:val>
          <c:extLst>
            <c:ext xmlns:c16="http://schemas.microsoft.com/office/drawing/2014/chart" uri="{C3380CC4-5D6E-409C-BE32-E72D297353CC}">
              <c16:uniqueId val="{00000007-124F-4735-9EC0-E69D57C654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603</c:v>
                </c:pt>
                <c:pt idx="2">
                  <c:v>#N/A</c:v>
                </c:pt>
                <c:pt idx="3">
                  <c:v>#N/A</c:v>
                </c:pt>
                <c:pt idx="4">
                  <c:v>773</c:v>
                </c:pt>
                <c:pt idx="5">
                  <c:v>#N/A</c:v>
                </c:pt>
                <c:pt idx="6">
                  <c:v>#N/A</c:v>
                </c:pt>
                <c:pt idx="7">
                  <c:v>954</c:v>
                </c:pt>
                <c:pt idx="8">
                  <c:v>#N/A</c:v>
                </c:pt>
                <c:pt idx="9">
                  <c:v>#N/A</c:v>
                </c:pt>
                <c:pt idx="10">
                  <c:v>1123</c:v>
                </c:pt>
                <c:pt idx="11">
                  <c:v>#N/A</c:v>
                </c:pt>
                <c:pt idx="12">
                  <c:v>#N/A</c:v>
                </c:pt>
                <c:pt idx="13">
                  <c:v>1063</c:v>
                </c:pt>
                <c:pt idx="14">
                  <c:v>#N/A</c:v>
                </c:pt>
              </c:numCache>
            </c:numRef>
          </c:val>
          <c:smooth val="0"/>
          <c:extLst>
            <c:ext xmlns:c16="http://schemas.microsoft.com/office/drawing/2014/chart" uri="{C3380CC4-5D6E-409C-BE32-E72D297353CC}">
              <c16:uniqueId val="{00000008-124F-4735-9EC0-E69D57C654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17797</c:v>
                </c:pt>
                <c:pt idx="5">
                  <c:v>18272</c:v>
                </c:pt>
                <c:pt idx="8">
                  <c:v>18940</c:v>
                </c:pt>
                <c:pt idx="11">
                  <c:v>18473</c:v>
                </c:pt>
                <c:pt idx="14">
                  <c:v>17719</c:v>
                </c:pt>
              </c:numCache>
            </c:numRef>
          </c:val>
          <c:extLst>
            <c:ext xmlns:c16="http://schemas.microsoft.com/office/drawing/2014/chart" uri="{C3380CC4-5D6E-409C-BE32-E72D297353CC}">
              <c16:uniqueId val="{00000000-800C-4693-8E0B-CBAB63AF3C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177</c:v>
                </c:pt>
                <c:pt idx="5">
                  <c:v>313</c:v>
                </c:pt>
                <c:pt idx="8">
                  <c:v>477</c:v>
                </c:pt>
                <c:pt idx="11">
                  <c:v>468</c:v>
                </c:pt>
                <c:pt idx="14">
                  <c:v>483</c:v>
                </c:pt>
              </c:numCache>
            </c:numRef>
          </c:val>
          <c:extLst>
            <c:ext xmlns:c16="http://schemas.microsoft.com/office/drawing/2014/chart" uri="{C3380CC4-5D6E-409C-BE32-E72D297353CC}">
              <c16:uniqueId val="{00000001-800C-4693-8E0B-CBAB63AF3C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2285</c:v>
                </c:pt>
                <c:pt idx="5">
                  <c:v>1720</c:v>
                </c:pt>
                <c:pt idx="8">
                  <c:v>5436</c:v>
                </c:pt>
                <c:pt idx="11">
                  <c:v>5043</c:v>
                </c:pt>
                <c:pt idx="14">
                  <c:v>4916</c:v>
                </c:pt>
              </c:numCache>
            </c:numRef>
          </c:val>
          <c:extLst>
            <c:ext xmlns:c16="http://schemas.microsoft.com/office/drawing/2014/chart" uri="{C3380CC4-5D6E-409C-BE32-E72D297353CC}">
              <c16:uniqueId val="{00000002-800C-4693-8E0B-CBAB63AF3C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0C-4693-8E0B-CBAB63AF3C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0C-4693-8E0B-CBAB63AF3C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800C-4693-8E0B-CBAB63AF3C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2042</c:v>
                </c:pt>
                <c:pt idx="3">
                  <c:v>2013</c:v>
                </c:pt>
                <c:pt idx="6">
                  <c:v>2030</c:v>
                </c:pt>
                <c:pt idx="9">
                  <c:v>2094</c:v>
                </c:pt>
                <c:pt idx="12">
                  <c:v>2017</c:v>
                </c:pt>
              </c:numCache>
            </c:numRef>
          </c:val>
          <c:extLst>
            <c:ext xmlns:c16="http://schemas.microsoft.com/office/drawing/2014/chart" uri="{C3380CC4-5D6E-409C-BE32-E72D297353CC}">
              <c16:uniqueId val="{00000006-800C-4693-8E0B-CBAB63AF3C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98</c:v>
                </c:pt>
                <c:pt idx="3">
                  <c:v>134</c:v>
                </c:pt>
                <c:pt idx="6">
                  <c:v>134</c:v>
                </c:pt>
                <c:pt idx="9">
                  <c:v>128</c:v>
                </c:pt>
                <c:pt idx="12">
                  <c:v>123</c:v>
                </c:pt>
              </c:numCache>
            </c:numRef>
          </c:val>
          <c:extLst>
            <c:ext xmlns:c16="http://schemas.microsoft.com/office/drawing/2014/chart" uri="{C3380CC4-5D6E-409C-BE32-E72D297353CC}">
              <c16:uniqueId val="{00000007-800C-4693-8E0B-CBAB63AF3C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9683</c:v>
                </c:pt>
                <c:pt idx="3">
                  <c:v>9617</c:v>
                </c:pt>
                <c:pt idx="6">
                  <c:v>9986</c:v>
                </c:pt>
                <c:pt idx="9">
                  <c:v>9334</c:v>
                </c:pt>
                <c:pt idx="12">
                  <c:v>9840</c:v>
                </c:pt>
              </c:numCache>
            </c:numRef>
          </c:val>
          <c:extLst>
            <c:ext xmlns:c16="http://schemas.microsoft.com/office/drawing/2014/chart" uri="{C3380CC4-5D6E-409C-BE32-E72D297353CC}">
              <c16:uniqueId val="{00000008-800C-4693-8E0B-CBAB63AF3C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0C-4693-8E0B-CBAB63AF3C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18895</c:v>
                </c:pt>
                <c:pt idx="3">
                  <c:v>20856</c:v>
                </c:pt>
                <c:pt idx="6">
                  <c:v>21715</c:v>
                </c:pt>
                <c:pt idx="9">
                  <c:v>20882</c:v>
                </c:pt>
                <c:pt idx="12">
                  <c:v>19993</c:v>
                </c:pt>
              </c:numCache>
            </c:numRef>
          </c:val>
          <c:extLst>
            <c:ext xmlns:c16="http://schemas.microsoft.com/office/drawing/2014/chart" uri="{C3380CC4-5D6E-409C-BE32-E72D297353CC}">
              <c16:uniqueId val="{0000000A-800C-4693-8E0B-CBAB63AF3C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10461</c:v>
                </c:pt>
                <c:pt idx="2">
                  <c:v>#N/A</c:v>
                </c:pt>
                <c:pt idx="3">
                  <c:v>#N/A</c:v>
                </c:pt>
                <c:pt idx="4">
                  <c:v>12315</c:v>
                </c:pt>
                <c:pt idx="5">
                  <c:v>#N/A</c:v>
                </c:pt>
                <c:pt idx="6">
                  <c:v>#N/A</c:v>
                </c:pt>
                <c:pt idx="7">
                  <c:v>9012</c:v>
                </c:pt>
                <c:pt idx="8">
                  <c:v>#N/A</c:v>
                </c:pt>
                <c:pt idx="9">
                  <c:v>#N/A</c:v>
                </c:pt>
                <c:pt idx="10">
                  <c:v>8454</c:v>
                </c:pt>
                <c:pt idx="11">
                  <c:v>#N/A</c:v>
                </c:pt>
                <c:pt idx="12">
                  <c:v>#N/A</c:v>
                </c:pt>
                <c:pt idx="13">
                  <c:v>8856</c:v>
                </c:pt>
                <c:pt idx="14">
                  <c:v>#N/A</c:v>
                </c:pt>
              </c:numCache>
            </c:numRef>
          </c:val>
          <c:smooth val="0"/>
          <c:extLst>
            <c:ext xmlns:c16="http://schemas.microsoft.com/office/drawing/2014/chart" uri="{C3380CC4-5D6E-409C-BE32-E72D297353CC}">
              <c16:uniqueId val="{0000000B-800C-4693-8E0B-CBAB63AF3C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2657</c:v>
                </c:pt>
                <c:pt idx="1">
                  <c:v>2545</c:v>
                </c:pt>
                <c:pt idx="2">
                  <c:v>2587</c:v>
                </c:pt>
              </c:numCache>
            </c:numRef>
          </c:val>
          <c:extLst>
            <c:ext xmlns:c16="http://schemas.microsoft.com/office/drawing/2014/chart" uri="{C3380CC4-5D6E-409C-BE32-E72D297353CC}">
              <c16:uniqueId val="{00000000-C60B-49F8-8294-1CD0E2391C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1946</c:v>
                </c:pt>
                <c:pt idx="1">
                  <c:v>1654</c:v>
                </c:pt>
                <c:pt idx="2">
                  <c:v>1454</c:v>
                </c:pt>
              </c:numCache>
            </c:numRef>
          </c:val>
          <c:extLst>
            <c:ext xmlns:c16="http://schemas.microsoft.com/office/drawing/2014/chart" uri="{C3380CC4-5D6E-409C-BE32-E72D297353CC}">
              <c16:uniqueId val="{00000001-C60B-49F8-8294-1CD0E2391C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588</c:v>
                </c:pt>
                <c:pt idx="1">
                  <c:v>598</c:v>
                </c:pt>
                <c:pt idx="2">
                  <c:v>629</c:v>
                </c:pt>
              </c:numCache>
            </c:numRef>
          </c:val>
          <c:extLst>
            <c:ext xmlns:c16="http://schemas.microsoft.com/office/drawing/2014/chart" uri="{C3380CC4-5D6E-409C-BE32-E72D297353CC}">
              <c16:uniqueId val="{00000002-C60B-49F8-8294-1CD0E2391C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{A07B8258-1FE6-46AD-B061-235D688CDFB0}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AF2-4ED3-99B6-8CE9D1050B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{8251EBEC-191A-46E4-9B2E-5B47B0574652}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F2-4ED3-99B6-8CE9D1050B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{DFE0C993-7A1B-4C12-B479-8039F96AACEC}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F2-4ED3-99B6-8CE9D1050B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{37134C15-7A91-4C97-B86D-7F762A1F3B0D}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F2-4ED3-99B6-8CE9D1050B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{FD460380-2FF3-48A2-AC35-41176D8B2EC5}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F2-4ED3-99B6-8CE9D1050BD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{CB13698D-B83B-49CB-A55D-0419584F3ECA}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AF2-4ED3-99B6-8CE9D1050BD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{1A48F5C5-1082-416D-AB67-BF017E48D31C}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AF2-4ED3-99B6-8CE9D1050BD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{E793C197-ADD1-470C-9255-67849DCD9C80}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AF2-4ED3-99B6-8CE9D1050BD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{E303493C-0307-484B-A5B1-5CC96DAB070B}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AF2-4ED3-99B6-8CE9D1050B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48.8</c:v>
                </c:pt>
                <c:pt idx="16">
                  <c:v>51.1</c:v>
                </c:pt>
                <c:pt idx="24">
                  <c:v>53.6</c:v>
                </c:pt>
                <c:pt idx="32">
                  <c:v>55.6</c:v>
                </c:pt>
              </c:numCache>
            </c:numRef>
          </c:xVal>
          <c:yVal>
            <c:numRef>
              <c:f>公会計指標分析・財政指標組合せ分析表!$BP$51:$DC$51</c:f>
              <c:numCache>
                <c:formatCode>#,##0.0;"▲ "#,##0.0</c:formatCode>
                <c:ptCount val="40"/>
                <c:pt idx="8">
                  <c:v>145.9</c:v>
                </c:pt>
                <c:pt idx="16">
                  <c:v>104</c:v>
                </c:pt>
                <c:pt idx="24">
                  <c:v>93.2</c:v>
                </c:pt>
                <c:pt idx="32">
                  <c:v>100.5</c:v>
                </c:pt>
              </c:numCache>
            </c:numRef>
          </c:yVal>
          <c:smooth val="0"/>
          <c:extLst>
            <c:ext xmlns:c16="http://schemas.microsoft.com/office/drawing/2014/chart" uri="{C3380CC4-5D6E-409C-BE32-E72D297353CC}">
              <c16:uniqueId val="{00000009-FAF2-4ED3-99B6-8CE9D1050B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{6D958739-B4C7-448A-994D-A6919535296B}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AF2-4ED3-99B6-8CE9D1050B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{7EC89946-8443-4115-A04D-2D5DED561E95}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F2-4ED3-99B6-8CE9D1050B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{FBA83709-92B0-46BC-9081-27E4B980EC04}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F2-4ED3-99B6-8CE9D1050B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{73911C63-DC0F-4528-907B-29DD83E4AF30}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F2-4ED3-99B6-8CE9D1050B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{54B3581A-EF48-4378-B4B0-3BCEA1FC2C36}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F2-4ED3-99B6-8CE9D1050BD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{5CC68117-6DFB-4D01-B782-0792AD86B63A}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AF2-4ED3-99B6-8CE9D1050BD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{9AC48F23-8FF8-437B-B76E-234D31466057}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AF2-4ED3-99B6-8CE9D1050BD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{44FEE5DA-9055-4284-BCE6-55FA0CDABB03}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AF2-4ED3-99B6-8CE9D1050BD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{132BCD13-3B24-415F-A920-999A41652B72}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AF2-4ED3-99B6-8CE9D1050B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62</c:v>
                </c:pt>
                <c:pt idx="24">
                  <c:v>63.2</c:v>
                </c:pt>
                <c:pt idx="32">
                  <c:v>65.2</c:v>
                </c:pt>
              </c:numCache>
            </c:numRef>
          </c:xVal>
          <c:yVal>
            <c:numRef>
              <c:f>公会計指標分析・財政指標組合せ分析表!$BP$55:$DC$55</c:f>
              <c:numCache>
                <c:formatCode>#,##0.0;"▲ "#,##0.0</c:formatCode>
                <c:ptCount val="40"/>
                <c:pt idx="8">
                  <c:v>49.7</c:v>
                </c:pt>
                <c:pt idx="16">
                  <c:v>37.299999999999997</c:v>
                </c:pt>
                <c:pt idx="24">
                  <c:v>25.1</c:v>
                </c:pt>
                <c:pt idx="32">
                  <c:v>17.600000000000001</c:v>
                </c:pt>
              </c:numCache>
            </c:numRef>
          </c:yVal>
          <c:smooth val="0"/>
          <c:extLst>
            <c:ext xmlns:c16="http://schemas.microsoft.com/office/drawing/2014/chart" uri="{C3380CC4-5D6E-409C-BE32-E72D297353CC}">
              <c16:uniqueId val="{00000013-FAF2-4ED3-99B6-8CE9D1050BD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{6D9FCD67-DDA4-4384-AF15-A4218A505F07}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480-4DAD-9491-E4BDC0FE85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{798560BB-D95C-4729-A41E-38C545F74560}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80-4DAD-9491-E4BDC0FE85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{AB3D7B94-F97F-4BBB-8A05-CA75701C8652}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80-4DAD-9491-E4BDC0FE85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{11886621-40C3-47DE-A2D4-76F0A875E108}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80-4DAD-9491-E4BDC0FE85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{E1E90D0E-139E-4A74-893B-EEAB6B0CA2ED}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80-4DAD-9491-E4BDC0FE850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{F262D299-344C-48F4-97C4-004E371D9EE6}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480-4DAD-9491-E4BDC0FE850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{72C2DC01-19F1-49BE-847A-3E803833E0D0}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480-4DAD-9491-E4BDC0FE850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{924313DB-09AA-4B78-80E9-192A47C77DAD}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480-4DAD-9491-E4BDC0FE850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{4ACF6237-5BCB-40FD-8E8B-DEB6DF139611}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480-4DAD-9491-E4BDC0FE85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8.1</c:v>
                </c:pt>
                <c:pt idx="16">
                  <c:v>9</c:v>
                </c:pt>
                <c:pt idx="24">
                  <c:v>10.8</c:v>
                </c:pt>
                <c:pt idx="32">
                  <c:v>11.8</c:v>
                </c:pt>
              </c:numCache>
            </c:numRef>
          </c:xVal>
          <c:yVal>
            <c:numRef>
              <c:f>公会計指標分析・財政指標組合せ分析表!$BP$73:$DC$73</c:f>
              <c:numCache>
                <c:formatCode>#,##0.0;"▲ "#,##0.0</c:formatCode>
                <c:ptCount val="40"/>
                <c:pt idx="0">
                  <c:v>123.6</c:v>
                </c:pt>
                <c:pt idx="8">
                  <c:v>145.9</c:v>
                </c:pt>
                <c:pt idx="16">
                  <c:v>104</c:v>
                </c:pt>
                <c:pt idx="24">
                  <c:v>93.2</c:v>
                </c:pt>
                <c:pt idx="32">
                  <c:v>100.5</c:v>
                </c:pt>
              </c:numCache>
            </c:numRef>
          </c:yVal>
          <c:smooth val="0"/>
          <c:extLst>
            <c:ext xmlns:c16="http://schemas.microsoft.com/office/drawing/2014/chart" uri="{C3380CC4-5D6E-409C-BE32-E72D297353CC}">
              <c16:uniqueId val="{00000009-8480-4DAD-9491-E4BDC0FE85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{9F4F68FF-EB77-4152-9365-DBA32E938C6D}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480-4DAD-9491-E4BDC0FE85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{804A6AB2-2FBA-4ABD-9816-54255D0A54F9}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80-4DAD-9491-E4BDC0FE85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{7D27057D-778C-4E1B-9107-A52B4D23595D}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80-4DAD-9491-E4BDC0FE85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{8F40537D-99D2-41B1-BB68-F401D7AF172C}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80-4DAD-9491-E4BDC0FE85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{FF62749C-BCA9-4EDE-B935-898647B722B9}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80-4DAD-9491-E4BDC0FE850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{722BC14D-C1AE-44D6-9A56-B633509029DA}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480-4DAD-9491-E4BDC0FE850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{22523DEA-D55C-42B1-ABC8-BCB1CCF4234C}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480-4DAD-9491-E4BDC0FE8506}"/>
                </c:ext>
              </c:extLst>
            </c:dLbl>
            <c:dLbl>
              <c:idx val="24"/>
              <c:layout>
                <c:manualLayout>
                  <c:x val="-2.5298460057526718E-2"/>
                  <c:y val="-5.887361318220953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{E929F579-D373-443B-97FF-543E9D5AB76A}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480-4DAD-9491-E4BDC0FE8506}"/>
                </c:ext>
              </c:extLst>
            </c:dLbl>
            <c:dLbl>
              <c:idx val="32"/>
              <c:layout>
                <c:manualLayout>
                  <c:x val="-3.7842225392624447E-2"/>
                  <c:y val="-6.5959680993378345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{5F3AD712-5ABE-4741-AD3E-7CC232734B7F}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480-4DAD-9491-E4BDC0FE85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8480-4DAD-9491-E4BDC0FE8506}"/>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平成２８年度から平成３０年度までの大型建設事業実施に伴い発行した市債の償還により、今後の実質公債費比率の上昇が見込まれています。</a:t>
          </a:r>
        </a:p>
        <a:p>
          <a:r>
            <a:rPr kumimoji="1" lang="ja-JP" altLang="en-US" sz="1400">
              <a:latin typeface="ＭＳ ゴシック" pitchFamily="49" charset="-128"/>
              <a:ea typeface="ＭＳ ゴシック" pitchFamily="49" charset="-128"/>
            </a:rPr>
            <a:t>　一方、令和２年度に公営ガス事業売却益の大部分を財政調整基金と減債基金に積み立てました。</a:t>
          </a:r>
        </a:p>
        <a:p>
          <a:r>
            <a:rPr kumimoji="1" lang="ja-JP" altLang="en-US" sz="1400">
              <a:latin typeface="ＭＳ ゴシック" pitchFamily="49" charset="-128"/>
              <a:ea typeface="ＭＳ ゴシック" pitchFamily="49" charset="-128"/>
            </a:rPr>
            <a:t>　これらの基金を計画的に使うことで、今後の実質公債費比率の上昇に備えていきます。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満期一括償還地方債の償還に係る減債基金の積立はありません。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充当可能財源である基金残高は年々減少傾向でしたが、令和２年度に公営ガス事業売却益を基金に積み立てたことにより、充当可能財源は増加し、将来負担比率の大幅な減少へつなげることが出来ました。</a:t>
          </a:r>
        </a:p>
        <a:p>
          <a:r>
            <a:rPr kumimoji="1" lang="ja-JP" altLang="en-US" sz="1400">
              <a:latin typeface="ＭＳ ゴシック" pitchFamily="49" charset="-128"/>
              <a:ea typeface="ＭＳ ゴシック" pitchFamily="49" charset="-128"/>
            </a:rPr>
            <a:t>　今後も将来負担額構造項目の動向にも着目しつつ、将来負担の減少に努めていきます。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新潟県見附市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公営ガス事業」を民間へ売却したことによる売却益を財政調整基金・減債基金へあわせて約４７億円積み立てたことにより、大幅な増額となりました。令和４年度は教育施設建設基金のように増加した基金はあるものの、全体としては減少傾向にあります。主に臨時的な経費に対して財政調整基金を、予定していた公債費に対応するため減債基金を取り崩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大型建設事業で発行した市債の償還が始まったこともあり、基金からの取り崩しが不可欠になることが予想されます。市債償還以外の事業でも基金の活用については、十分な検討を行った上で基金の取り崩し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・教育施設建設基金：学校教育施設、社会教育施設及び社会体育施設の建設事業の財源とする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・公園等整備基金：公園・緑地又は広場を整備するため財源とする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・見附市ふるさと応援基金：市のまちづくりに賛同する人々の寄附金を適正に管理し、市の施策を推進する経費に充てる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・地域福祉基金：高齢者保健福祉活動事業の財源とする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・防災まちづくり基金：市が推進する災害に強い安全なまちづくりに係る事業、災害の予防対策及び応急対策の経費に充てる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・「教育施設建設基金」は、学校給食センターの使用料・貸付料収入により約３，０００万円増加しました。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・「公園等整備基金」は、公園施設修繕や大平森林公園修繕等に活用しました。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・「ふるさと応援基金」は、昨年度「ふるさと納税」をそのまま取り崩すこととしています。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・「地域福祉基金」は、今年度においては積立・取崩ともに行わなかったため、増減はありませんでした。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・「防災まちづくり基金」は、今年度においては積立・取崩ともに行わなかったため、増減はありませんでした。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建設基金」については、「学校給食センター」の民間利用による使用料・貸付料を積み立てる予定となっており、毎年３，０００万円程度の積立てを予定しています。学校の大規模修繕に備えていきます。その他の特定目的基金は、財政状況を見ながら必要な基金の積み増し・取崩しを行いたいと考え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公営ガス事業」を民間へ売却したことによる売却益を約２７億円積み立てたことにより、大幅な増額へと転じました。近年、歳出超過を補うために取り崩しをおこなっている状態になっています。令和４年度は天候の悪いときでも利用できる子どもの居場所整備事業や田井小学校や清掃センターの長寿命化工事にかかる費用等があったものの、他の歳出を抑制することができ若干の増加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災害や除雪費など想定することができない支出に備え、適切な積立・取崩を行うものとします。また、住宅地「ウエルネスタウンみつけ」の土地販売収入についても、その販売収入の大半を財政調整基金へ積立てることとしています。現在低迷している「ウエルネスタウンみつけ」の販売促進を今後も続け、収入の増加へ繋げていきたいと考え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計画的に取崩しを行っており、取り崩した基金は公債費に充てています。令和２年度は「公営ガス事業」を民間へ売却したことによる売却益を２０億円積み立てたことにより、大幅な増額へと転じましたが過去に行った大型事業の市債の償還が始まっているため徐々に減少しています。令和４年度は予算として２億９，２００万円の取り崩しを想定していましたが、歳出の抑制を行うことにより２億円の取り崩しに抑えることができ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大型建設事業で発行した市債の償還が始まったこともあり、基金からの取り崩しが不可欠です。市債の償還にあたっては、減債基金からの計画的な取崩しを行い対応することで、財政運営の安定化に努め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B57819B-BDC3-4478-8158-478DBB7AF1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26E8EF7-3282-4988-AC82-305DC859B3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08032BE-ABAA-42FD-A2C1-842E6FCB089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3FAD821-1449-41D7-9CE9-3EF35FAE411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3D53447-EC40-4C7A-8EB2-890E00A153E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4E264F8-5B24-462F-913C-5579163CC9B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EF46420-7C42-42EB-804B-D29C88A0F2B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7B5D80F-20AE-418A-8B90-C43B67D7720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5560AE7-BADD-4E9C-B9A8-87BC72A2DF7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D337C0E-6A65-4EC8-9873-859959FFB98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94CC111-CA3F-43A4-825F-2B6CE248AE2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6654814-F034-488D-A74A-45FE84F5852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39,045
38,839
77.91
18,985,955
18,186,362
598,092
10,116,179
19,993,327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1398E5F-E726-4382-9108-782C4DA9341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5A30358-FEEA-4D7C-AF06-696CBF962DF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D57BB74-295F-422A-976F-57352EE92AE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E0F21F8-D4E7-4020-927D-B84DD821CDE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4F89FFD-5591-47A4-BD7E-FFE9E62812F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B038E4E-7CDD-4464-9985-3C0639B0D0B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D673720-5A46-44B6-BD2B-6386307BCA6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FF02801-0A18-4E67-99A2-3A080FDCBB8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2C796C8-3239-4775-8170-EF9383F94B4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4850503-D636-47E0-9535-B1C40E943D4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CD61BDB-8602-4815-8BC6-951F626D067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8F15649-FE85-4189-B229-FB679517E5E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A0DB991-9CC4-4CEA-893B-9CB17568C64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7409036-5474-44F9-B4B0-EE02F8A26E8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B442B68-3719-4597-806B-1EC05D3C63E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A0A7E6F-0A84-42A1-B56C-20E4FB39FB8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8383A46-AB39-4388-BC6E-5418C782327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031B1AE-CFB6-4531-9B76-CDC009ED2B5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3A4D3AC-4B68-46AB-A8A8-6A7AE431363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31E525C-B309-4015-B584-DAFD60F8A9C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C3B900CD-DA2A-4AAB-A03F-77464419839F}"/>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2F99996-FE82-4E76-B304-0569011AC42F}"/>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39D7551-50A3-410B-8788-82AB86C30E9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0398B83-5D50-4DBA-915B-0D73B5D92DF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0F35097-2083-4076-AEE6-A105325A724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CB18AFB-6233-4ADF-AC1E-245B9BAB313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83666FB-C93C-4160-ABE7-F0FA3E53A33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07DF488-2238-4D9B-8A4E-D16EF5C518B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2F5E2B9-3C5C-4936-BEFC-3F6D86821AC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4030B53-544F-4DA6-BFD2-F23A1CFD008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E60FAF6-72A7-40A7-9453-C847AE53678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F4959A0-5D71-4CAB-BD0D-FE6CD53B5E6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CDEB165-07F8-442F-A8B9-37DED7550F7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0DDB712-333A-4450-82D5-48DC45C3158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C9AEDFF-242F-4169-AAFE-BCD55F0A5A42}"/>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清掃センターや浄水場等の更新を行ったため、全国平均及び新潟県内平均の数値を下回っている。ただその他の施設は更新・修繕を慎重に実施しているため、有形固定資産減価償却率が上昇傾向にある。個別施設計画を基に維持管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行うとともに、公共施設等総合管理計画に基づく施設所有総量の最適化（統廃合・規模縮小を含む）の検討を行</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C3A865C-70EA-44D7-95D0-E85325C60A6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9017717-6430-4D0E-930B-FBB0CAAB6C6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AAD4A04-565C-40F1-9178-B1688ED59437}"/>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17031043-C8D9-4518-9E68-B30CD9A4C835}"/>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F37B62C6-47CE-4932-9181-FEC4793A93CC}"/>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90A5A4E-8054-4DFF-8ACB-BD61A478A3C9}"/>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B7B6720-6EEE-43C7-9F36-C424ADF110F3}"/>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72B5FDD9-3A37-4BA4-A513-5B54BEB722F9}"/>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4FC346E-AF2A-4647-BDFD-44439571A6F2}"/>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F461885-8C83-42F0-BA6C-851A54203052}"/>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3B14B1B9-C92D-4C60-AD32-4CEF9263142A}"/>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99B6220-1CE7-4532-B379-F0413E188602}"/>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914A588B-75C7-4018-8739-ADB1A0D78FD2}"/>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3CE30C28-67BC-452E-AB4D-1B84F274C715}"/>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CC8050C8-180F-483E-B88A-348BCE2E21D1}"/>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15AF877-90EE-40B6-9FFF-2E4406FE8511}"/>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24B77252-CC0C-4DEF-9E97-613AD039260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A2F6043-FEDC-45AD-A14A-6B2613A2E84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EF31BF8B-661A-4E82-8C3E-D257A1326C0B}"/>
            </a:ext>
          </a:extLst>
        </xdr:cNvPr>
        <xdr:cNvCxnSpPr/>
      </xdr:nvCxnSpPr>
      <xdr:spPr>
        <a:xfrm flipV="1">
          <a:off x="4760595" y="4560842"/>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4F93427B-6A3B-4F98-9682-AE146D7CA98F}"/>
            </a:ext>
          </a:extLst>
        </xdr:cNvPr>
        <xdr:cNvSpPr txBox="1"/>
      </xdr:nvSpPr>
      <xdr:spPr>
        <a:xfrm>
          <a:off x="4813300" y="594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C390E340-F11B-4334-A74B-3C893A0796E0}"/>
            </a:ext>
          </a:extLst>
        </xdr:cNvPr>
        <xdr:cNvCxnSpPr/>
      </xdr:nvCxnSpPr>
      <xdr:spPr>
        <a:xfrm>
          <a:off x="4673600" y="593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a:extLst>
            <a:ext uri="{FF2B5EF4-FFF2-40B4-BE49-F238E27FC236}">
              <a16:creationId xmlns:a16="http://schemas.microsoft.com/office/drawing/2014/main" id="{BC1DC915-2C15-4E86-82F5-FFCF0A2038AE}"/>
            </a:ext>
          </a:extLst>
        </xdr:cNvPr>
        <xdr:cNvSpPr txBox="1"/>
      </xdr:nvSpPr>
      <xdr:spPr>
        <a:xfrm>
          <a:off x="4813300" y="433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a:extLst>
            <a:ext uri="{FF2B5EF4-FFF2-40B4-BE49-F238E27FC236}">
              <a16:creationId xmlns:a16="http://schemas.microsoft.com/office/drawing/2014/main" id="{AD55C91E-7D5F-45BE-B10D-D00902D1A38E}"/>
            </a:ext>
          </a:extLst>
        </xdr:cNvPr>
        <xdr:cNvCxnSpPr/>
      </xdr:nvCxnSpPr>
      <xdr:spPr>
        <a:xfrm>
          <a:off x="4673600" y="4560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72" name="有形固定資産減価償却率平均値テキスト">
          <a:extLst>
            <a:ext uri="{FF2B5EF4-FFF2-40B4-BE49-F238E27FC236}">
              <a16:creationId xmlns:a16="http://schemas.microsoft.com/office/drawing/2014/main" id="{90E468CD-EBFE-4CB9-825B-785C2F0AEB9F}"/>
            </a:ext>
          </a:extLst>
        </xdr:cNvPr>
        <xdr:cNvSpPr txBox="1"/>
      </xdr:nvSpPr>
      <xdr:spPr>
        <a:xfrm>
          <a:off x="4813300" y="5194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a:extLst>
            <a:ext uri="{FF2B5EF4-FFF2-40B4-BE49-F238E27FC236}">
              <a16:creationId xmlns:a16="http://schemas.microsoft.com/office/drawing/2014/main" id="{20B73064-D3E1-4421-9D36-7EAC4D23E4DF}"/>
            </a:ext>
          </a:extLst>
        </xdr:cNvPr>
        <xdr:cNvSpPr/>
      </xdr:nvSpPr>
      <xdr:spPr>
        <a:xfrm>
          <a:off x="4711700" y="52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a:extLst>
            <a:ext uri="{FF2B5EF4-FFF2-40B4-BE49-F238E27FC236}">
              <a16:creationId xmlns:a16="http://schemas.microsoft.com/office/drawing/2014/main" id="{B2E8ADB0-6456-4D35-BA7E-1C5ED3E852DB}"/>
            </a:ext>
          </a:extLst>
        </xdr:cNvPr>
        <xdr:cNvSpPr/>
      </xdr:nvSpPr>
      <xdr:spPr>
        <a:xfrm>
          <a:off x="4000500" y="515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a:extLst>
            <a:ext uri="{FF2B5EF4-FFF2-40B4-BE49-F238E27FC236}">
              <a16:creationId xmlns:a16="http://schemas.microsoft.com/office/drawing/2014/main" id="{88D387D9-CFEB-4D79-8A48-9EFDC98852EE}"/>
            </a:ext>
          </a:extLst>
        </xdr:cNvPr>
        <xdr:cNvSpPr/>
      </xdr:nvSpPr>
      <xdr:spPr>
        <a:xfrm>
          <a:off x="3238500" y="51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a:extLst>
            <a:ext uri="{FF2B5EF4-FFF2-40B4-BE49-F238E27FC236}">
              <a16:creationId xmlns:a16="http://schemas.microsoft.com/office/drawing/2014/main" id="{E3CCE5A6-6CEC-4C8A-A27C-90D4E43D860D}"/>
            </a:ext>
          </a:extLst>
        </xdr:cNvPr>
        <xdr:cNvSpPr/>
      </xdr:nvSpPr>
      <xdr:spPr>
        <a:xfrm>
          <a:off x="2476500" y="506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a:extLst>
            <a:ext uri="{FF2B5EF4-FFF2-40B4-BE49-F238E27FC236}">
              <a16:creationId xmlns:a16="http://schemas.microsoft.com/office/drawing/2014/main" id="{E39AB40B-D38F-4AC5-83D7-42C0F4FF3E7C}"/>
            </a:ext>
          </a:extLst>
        </xdr:cNvPr>
        <xdr:cNvSpPr/>
      </xdr:nvSpPr>
      <xdr:spPr>
        <a:xfrm>
          <a:off x="1714500" y="505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CFBB8FD-DD36-4B59-8623-8B2D8C20711A}"/>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A5E42FA-271E-43B0-A593-A5F06283D6B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B659107-E5A5-4A3C-9483-DF9AEEE4783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96E0F97-6037-4225-AD35-035567F3BC6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1E25880-9B73-4314-A52A-7E0B6F90473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119652</xdr:rowOff>
    </xdr:from>
    <xdr:to>
      <xdr:col>23</xdr:col>
      <xdr:colOff>136525</xdr:colOff>
      <xdr:row>29</xdr:row>
      <xdr:rowOff>49802</xdr:rowOff>
    </xdr:to>
    <xdr:sp macro="" textlink="">
      <xdr:nvSpPr>
        <xdr:cNvPr id="83" name="楕円 82">
          <a:extLst>
            <a:ext uri="{FF2B5EF4-FFF2-40B4-BE49-F238E27FC236}">
              <a16:creationId xmlns:a16="http://schemas.microsoft.com/office/drawing/2014/main" id="{AFD8E804-4E99-4A76-A509-D4493254CBB9}"/>
            </a:ext>
          </a:extLst>
        </xdr:cNvPr>
        <xdr:cNvSpPr/>
      </xdr:nvSpPr>
      <xdr:spPr>
        <a:xfrm>
          <a:off x="4711700" y="49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142529</xdr:rowOff>
    </xdr:from>
    <xdr:ext cx="405111" cy="259045"/>
    <xdr:sp macro="" textlink="">
      <xdr:nvSpPr>
        <xdr:cNvPr id="84" name="有形固定資産減価償却率該当値テキスト">
          <a:extLst>
            <a:ext uri="{FF2B5EF4-FFF2-40B4-BE49-F238E27FC236}">
              <a16:creationId xmlns:a16="http://schemas.microsoft.com/office/drawing/2014/main" id="{2333E1AD-799E-43F3-ACEC-0FE91E73ED7B}"/>
            </a:ext>
          </a:extLst>
        </xdr:cNvPr>
        <xdr:cNvSpPr txBox="1"/>
      </xdr:nvSpPr>
      <xdr:spPr>
        <a:xfrm>
          <a:off x="4813300" y="477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57967</xdr:rowOff>
    </xdr:from>
    <xdr:to>
      <xdr:col>19</xdr:col>
      <xdr:colOff>187325</xdr:colOff>
      <xdr:row>28</xdr:row>
      <xdr:rowOff>159567</xdr:rowOff>
    </xdr:to>
    <xdr:sp macro="" textlink="">
      <xdr:nvSpPr>
        <xdr:cNvPr id="85" name="楕円 84">
          <a:extLst>
            <a:ext uri="{FF2B5EF4-FFF2-40B4-BE49-F238E27FC236}">
              <a16:creationId xmlns:a16="http://schemas.microsoft.com/office/drawing/2014/main" id="{44E4CDFA-563B-48C0-84AB-5C0BF3C04F14}"/>
            </a:ext>
          </a:extLst>
        </xdr:cNvPr>
        <xdr:cNvSpPr/>
      </xdr:nvSpPr>
      <xdr:spPr>
        <a:xfrm>
          <a:off x="4000500" y="48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108767</xdr:rowOff>
    </xdr:from>
    <xdr:to>
      <xdr:col>23</xdr:col>
      <xdr:colOff>85725</xdr:colOff>
      <xdr:row>28</xdr:row>
      <xdr:rowOff>170452</xdr:rowOff>
    </xdr:to>
    <xdr:cxnSp macro="">
      <xdr:nvCxnSpPr>
        <xdr:cNvPr id="86" name="直線コネクタ 85">
          <a:extLst>
            <a:ext uri="{FF2B5EF4-FFF2-40B4-BE49-F238E27FC236}">
              <a16:creationId xmlns:a16="http://schemas.microsoft.com/office/drawing/2014/main" id="{9DE55F7F-81D8-4065-95CF-AFD5AA615C90}"/>
            </a:ext>
          </a:extLst>
        </xdr:cNvPr>
        <xdr:cNvCxnSpPr/>
      </xdr:nvCxnSpPr>
      <xdr:spPr>
        <a:xfrm>
          <a:off x="4051300" y="4909367"/>
          <a:ext cx="7112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152309</xdr:rowOff>
    </xdr:from>
    <xdr:to>
      <xdr:col>15</xdr:col>
      <xdr:colOff>187325</xdr:colOff>
      <xdr:row>28</xdr:row>
      <xdr:rowOff>82459</xdr:rowOff>
    </xdr:to>
    <xdr:sp macro="" textlink="">
      <xdr:nvSpPr>
        <xdr:cNvPr id="87" name="楕円 86">
          <a:extLst>
            <a:ext uri="{FF2B5EF4-FFF2-40B4-BE49-F238E27FC236}">
              <a16:creationId xmlns:a16="http://schemas.microsoft.com/office/drawing/2014/main" id="{D5486694-B682-4562-9EF8-CC6EB972B4C6}"/>
            </a:ext>
          </a:extLst>
        </xdr:cNvPr>
        <xdr:cNvSpPr/>
      </xdr:nvSpPr>
      <xdr:spPr>
        <a:xfrm>
          <a:off x="3238500" y="47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31659</xdr:rowOff>
    </xdr:from>
    <xdr:to>
      <xdr:col>19</xdr:col>
      <xdr:colOff>136525</xdr:colOff>
      <xdr:row>28</xdr:row>
      <xdr:rowOff>108767</xdr:rowOff>
    </xdr:to>
    <xdr:cxnSp macro="">
      <xdr:nvCxnSpPr>
        <xdr:cNvPr id="88" name="直線コネクタ 87">
          <a:extLst>
            <a:ext uri="{FF2B5EF4-FFF2-40B4-BE49-F238E27FC236}">
              <a16:creationId xmlns:a16="http://schemas.microsoft.com/office/drawing/2014/main" id="{A488402F-26C1-4F2D-B76A-DF8F4AF236A1}"/>
            </a:ext>
          </a:extLst>
        </xdr:cNvPr>
        <xdr:cNvCxnSpPr/>
      </xdr:nvCxnSpPr>
      <xdr:spPr>
        <a:xfrm>
          <a:off x="3289300" y="4832259"/>
          <a:ext cx="762000" cy="7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81371</xdr:rowOff>
    </xdr:from>
    <xdr:to>
      <xdr:col>11</xdr:col>
      <xdr:colOff>187325</xdr:colOff>
      <xdr:row>28</xdr:row>
      <xdr:rowOff>11521</xdr:rowOff>
    </xdr:to>
    <xdr:sp macro="" textlink="">
      <xdr:nvSpPr>
        <xdr:cNvPr id="89" name="楕円 88">
          <a:extLst>
            <a:ext uri="{FF2B5EF4-FFF2-40B4-BE49-F238E27FC236}">
              <a16:creationId xmlns:a16="http://schemas.microsoft.com/office/drawing/2014/main" id="{80ED8127-7420-43FF-A307-96D5E47DF8F4}"/>
            </a:ext>
          </a:extLst>
        </xdr:cNvPr>
        <xdr:cNvSpPr/>
      </xdr:nvSpPr>
      <xdr:spPr>
        <a:xfrm>
          <a:off x="2476500" y="47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132171</xdr:rowOff>
    </xdr:from>
    <xdr:to>
      <xdr:col>15</xdr:col>
      <xdr:colOff>136525</xdr:colOff>
      <xdr:row>28</xdr:row>
      <xdr:rowOff>31659</xdr:rowOff>
    </xdr:to>
    <xdr:cxnSp macro="">
      <xdr:nvCxnSpPr>
        <xdr:cNvPr id="90" name="直線コネクタ 89">
          <a:extLst>
            <a:ext uri="{FF2B5EF4-FFF2-40B4-BE49-F238E27FC236}">
              <a16:creationId xmlns:a16="http://schemas.microsoft.com/office/drawing/2014/main" id="{49FD0B16-5662-4DA0-9B11-112BD78C3162}"/>
            </a:ext>
          </a:extLst>
        </xdr:cNvPr>
        <xdr:cNvCxnSpPr/>
      </xdr:nvCxnSpPr>
      <xdr:spPr>
        <a:xfrm>
          <a:off x="2527300" y="4761321"/>
          <a:ext cx="7620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103885</xdr:rowOff>
    </xdr:from>
    <xdr:ext cx="405111" cy="259045"/>
    <xdr:sp macro="" textlink="">
      <xdr:nvSpPr>
        <xdr:cNvPr id="91" name="n_1aveValue有形固定資産減価償却率">
          <a:extLst>
            <a:ext uri="{FF2B5EF4-FFF2-40B4-BE49-F238E27FC236}">
              <a16:creationId xmlns:a16="http://schemas.microsoft.com/office/drawing/2014/main" id="{EF7E7732-E269-46EA-8856-D548EA239491}"/>
            </a:ext>
          </a:extLst>
        </xdr:cNvPr>
        <xdr:cNvSpPr txBox="1"/>
      </xdr:nvSpPr>
      <xdr:spPr>
        <a:xfrm>
          <a:off x="3836044" y="5247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66874</xdr:rowOff>
    </xdr:from>
    <xdr:ext cx="405111" cy="259045"/>
    <xdr:sp macro="" textlink="">
      <xdr:nvSpPr>
        <xdr:cNvPr id="92" name="n_2aveValue有形固定資産減価償却率">
          <a:extLst>
            <a:ext uri="{FF2B5EF4-FFF2-40B4-BE49-F238E27FC236}">
              <a16:creationId xmlns:a16="http://schemas.microsoft.com/office/drawing/2014/main" id="{2940EE6B-ABD2-408E-87C9-43C209C84B18}"/>
            </a:ext>
          </a:extLst>
        </xdr:cNvPr>
        <xdr:cNvSpPr txBox="1"/>
      </xdr:nvSpPr>
      <xdr:spPr>
        <a:xfrm>
          <a:off x="3086744" y="521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11356</xdr:rowOff>
    </xdr:from>
    <xdr:ext cx="405111" cy="259045"/>
    <xdr:sp macro="" textlink="">
      <xdr:nvSpPr>
        <xdr:cNvPr id="93" name="n_3aveValue有形固定資産減価償却率">
          <a:extLst>
            <a:ext uri="{FF2B5EF4-FFF2-40B4-BE49-F238E27FC236}">
              <a16:creationId xmlns:a16="http://schemas.microsoft.com/office/drawing/2014/main" id="{58537A0E-736C-4828-8D49-6B50D652D67B}"/>
            </a:ext>
          </a:extLst>
        </xdr:cNvPr>
        <xdr:cNvSpPr txBox="1"/>
      </xdr:nvSpPr>
      <xdr:spPr>
        <a:xfrm>
          <a:off x="2324744" y="515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94" name="n_4aveValue有形固定資産減価償却率">
          <a:extLst>
            <a:ext uri="{FF2B5EF4-FFF2-40B4-BE49-F238E27FC236}">
              <a16:creationId xmlns:a16="http://schemas.microsoft.com/office/drawing/2014/main" id="{32F33338-B778-4FCE-91B3-C64B70465601}"/>
            </a:ext>
          </a:extLst>
        </xdr:cNvPr>
        <xdr:cNvSpPr txBox="1"/>
      </xdr:nvSpPr>
      <xdr:spPr>
        <a:xfrm>
          <a:off x="1562744" y="4828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4644</xdr:rowOff>
    </xdr:from>
    <xdr:ext cx="405111" cy="259045"/>
    <xdr:sp macro="" textlink="">
      <xdr:nvSpPr>
        <xdr:cNvPr id="95" name="n_1mainValue有形固定資産減価償却率">
          <a:extLst>
            <a:ext uri="{FF2B5EF4-FFF2-40B4-BE49-F238E27FC236}">
              <a16:creationId xmlns:a16="http://schemas.microsoft.com/office/drawing/2014/main" id="{6EC987DC-1F12-4A1C-9F49-AED4682A7242}"/>
            </a:ext>
          </a:extLst>
        </xdr:cNvPr>
        <xdr:cNvSpPr txBox="1"/>
      </xdr:nvSpPr>
      <xdr:spPr>
        <a:xfrm>
          <a:off x="3836044" y="463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98986</xdr:rowOff>
    </xdr:from>
    <xdr:ext cx="405111" cy="259045"/>
    <xdr:sp macro="" textlink="">
      <xdr:nvSpPr>
        <xdr:cNvPr id="96" name="n_2mainValue有形固定資産減価償却率">
          <a:extLst>
            <a:ext uri="{FF2B5EF4-FFF2-40B4-BE49-F238E27FC236}">
              <a16:creationId xmlns:a16="http://schemas.microsoft.com/office/drawing/2014/main" id="{C3171D10-A5D6-4400-81A1-8AAF7196725E}"/>
            </a:ext>
          </a:extLst>
        </xdr:cNvPr>
        <xdr:cNvSpPr txBox="1"/>
      </xdr:nvSpPr>
      <xdr:spPr>
        <a:xfrm>
          <a:off x="3086744" y="45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28048</xdr:rowOff>
    </xdr:from>
    <xdr:ext cx="405111" cy="259045"/>
    <xdr:sp macro="" textlink="">
      <xdr:nvSpPr>
        <xdr:cNvPr id="97" name="n_3mainValue有形固定資産減価償却率">
          <a:extLst>
            <a:ext uri="{FF2B5EF4-FFF2-40B4-BE49-F238E27FC236}">
              <a16:creationId xmlns:a16="http://schemas.microsoft.com/office/drawing/2014/main" id="{BD3E61B2-FEE0-47B0-97D4-D6694309C592}"/>
            </a:ext>
          </a:extLst>
        </xdr:cNvPr>
        <xdr:cNvSpPr txBox="1"/>
      </xdr:nvSpPr>
      <xdr:spPr>
        <a:xfrm>
          <a:off x="2324744" y="4485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D9D5456E-9142-4029-B23E-7D7A3A53B64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1C3E61CB-D00E-4B3D-8469-492757AA52B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AE3976FD-3FC6-47CD-AE02-A463FCC82F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29E2E06C-D5F7-46ED-A608-38CACC11492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BF24F3DA-6A37-459A-A6F5-2AA9F80734C3}"/>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4B7C9A40-E941-409B-A5C1-799A8F92EC8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F424B39E-917B-495E-A4CE-D8DC1EB0E244}"/>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E0EE04F9-F8CC-43FD-9F93-380F306A5F6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FCF6AA76-7A60-4273-B5E8-7EDBF3EFE39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F6A02BFC-9ACC-4A77-88A9-F395E40D74C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144F8E0D-4C64-4206-B309-1117E788AE8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7E0863F-84C1-4264-833C-4C0F611A86D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6A0B7610-D588-497F-B144-8FC5EB8BB61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清掃センター、浄水場等の更新を行ったため平成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大きく債務償還比率が悪化した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ガス事業の売却益（約４０億円）を基金に積むことができ</a:t>
          </a:r>
          <a:r>
            <a:rPr kumimoji="1" lang="ja-JP" altLang="en-US" sz="1100">
              <a:solidFill>
                <a:schemeClr val="dk1"/>
              </a:solidFill>
              <a:effectLst/>
              <a:latin typeface="+mn-lt"/>
              <a:ea typeface="+mn-ea"/>
              <a:cs typeface="+mn-cs"/>
            </a:rPr>
            <a:t>たため、数値が大きく改善した。</a:t>
          </a:r>
          <a:endParaRPr lang="ja-JP" altLang="ja-JP">
            <a:effectLst/>
          </a:endParaRPr>
        </a:p>
        <a:p>
          <a:r>
            <a:rPr kumimoji="1" lang="ja-JP" altLang="ja-JP" sz="1100">
              <a:solidFill>
                <a:schemeClr val="dk1"/>
              </a:solidFill>
              <a:effectLst/>
              <a:latin typeface="+mn-lt"/>
              <a:ea typeface="+mn-ea"/>
              <a:cs typeface="+mn-cs"/>
            </a:rPr>
            <a:t>　新たな市債発行の抑制、経常的な歳入の確保、歳出削減を実施し、数値の改善に取り組んでいく。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8307D1A1-96C9-4F98-A91A-BA867BA334D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7B292BA3-D235-4FAB-91BB-787A64CF8AA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3B54C243-6942-43D7-915C-66BAE719E5F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8EA89334-EE48-4FB6-BC95-1F556FBA90A5}"/>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B7C47072-F125-43C3-9263-4A706ABD253E}"/>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5DE9F1F4-B562-4952-89FE-939153398D4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49E9C676-33B3-40D3-B7C5-E4335C354CD1}"/>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8DA9DC7F-71C2-411F-B360-88FB62267A72}"/>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5E5DF708-C95D-4C48-9E47-66BD09E540F7}"/>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43383A10-1A25-49C0-8D06-3E4B53170B18}"/>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69A5267F-59D4-45C0-B627-6773ED4B8A87}"/>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5241F7A5-9985-4CDA-84F3-3803766ABCAA}"/>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675B9E21-FEC2-4599-A5F4-FE1A68F1362B}"/>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7EB0F431-8005-44D9-8B7D-8C1F09A8A592}"/>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03747489-0F83-4B6B-B269-97EC96866646}"/>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524B4AF2-5AF6-4C47-BA4F-A9FEF4FA957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65114EF3-958E-4EBB-9076-4013B3C5703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25763</xdr:rowOff>
    </xdr:from>
    <xdr:to>
      <xdr:col>76</xdr:col>
      <xdr:colOff>21589</xdr:colOff>
      <xdr:row>33</xdr:row>
      <xdr:rowOff>10148</xdr:rowOff>
    </xdr:to>
    <xdr:cxnSp macro="">
      <xdr:nvCxnSpPr>
        <xdr:cNvPr id="128" name="直線コネクタ 127">
          <a:extLst>
            <a:ext uri="{FF2B5EF4-FFF2-40B4-BE49-F238E27FC236}">
              <a16:creationId xmlns:a16="http://schemas.microsoft.com/office/drawing/2014/main" id="{8FD39BA6-6C14-44A3-BB4A-05D64EE66FAA}"/>
            </a:ext>
          </a:extLst>
        </xdr:cNvPr>
        <xdr:cNvCxnSpPr/>
      </xdr:nvCxnSpPr>
      <xdr:spPr>
        <a:xfrm flipV="1">
          <a:off x="14793595" y="4654913"/>
          <a:ext cx="1269" cy="1013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13975</xdr:rowOff>
    </xdr:from>
    <xdr:ext cx="560923" cy="259045"/>
    <xdr:sp macro="" textlink="">
      <xdr:nvSpPr>
        <xdr:cNvPr id="129" name="債務償還比率最小値テキスト">
          <a:extLst>
            <a:ext uri="{FF2B5EF4-FFF2-40B4-BE49-F238E27FC236}">
              <a16:creationId xmlns:a16="http://schemas.microsoft.com/office/drawing/2014/main" id="{676B73C7-943F-47D0-AAC6-5DDF03E105D0}"/>
            </a:ext>
          </a:extLst>
        </xdr:cNvPr>
        <xdr:cNvSpPr txBox="1"/>
      </xdr:nvSpPr>
      <xdr:spPr>
        <a:xfrm>
          <a:off x="14846300" y="56718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10148</xdr:rowOff>
    </xdr:from>
    <xdr:to>
      <xdr:col>76</xdr:col>
      <xdr:colOff>111125</xdr:colOff>
      <xdr:row>33</xdr:row>
      <xdr:rowOff>10148</xdr:rowOff>
    </xdr:to>
    <xdr:cxnSp macro="">
      <xdr:nvCxnSpPr>
        <xdr:cNvPr id="130" name="直線コネクタ 129">
          <a:extLst>
            <a:ext uri="{FF2B5EF4-FFF2-40B4-BE49-F238E27FC236}">
              <a16:creationId xmlns:a16="http://schemas.microsoft.com/office/drawing/2014/main" id="{C8DF22D2-C840-4C98-8C77-256E5BF99CC9}"/>
            </a:ext>
          </a:extLst>
        </xdr:cNvPr>
        <xdr:cNvCxnSpPr/>
      </xdr:nvCxnSpPr>
      <xdr:spPr>
        <a:xfrm>
          <a:off x="14706600" y="566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143890</xdr:rowOff>
    </xdr:from>
    <xdr:ext cx="469744" cy="259045"/>
    <xdr:sp macro="" textlink="">
      <xdr:nvSpPr>
        <xdr:cNvPr id="131" name="債務償還比率最大値テキスト">
          <a:extLst>
            <a:ext uri="{FF2B5EF4-FFF2-40B4-BE49-F238E27FC236}">
              <a16:creationId xmlns:a16="http://schemas.microsoft.com/office/drawing/2014/main" id="{C3762750-4D55-480A-83B4-08A26F65BA99}"/>
            </a:ext>
          </a:extLst>
        </xdr:cNvPr>
        <xdr:cNvSpPr txBox="1"/>
      </xdr:nvSpPr>
      <xdr:spPr>
        <a:xfrm>
          <a:off x="14846300" y="443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25763</xdr:rowOff>
    </xdr:from>
    <xdr:to>
      <xdr:col>76</xdr:col>
      <xdr:colOff>111125</xdr:colOff>
      <xdr:row>27</xdr:row>
      <xdr:rowOff>25763</xdr:rowOff>
    </xdr:to>
    <xdr:cxnSp macro="">
      <xdr:nvCxnSpPr>
        <xdr:cNvPr id="132" name="直線コネクタ 131">
          <a:extLst>
            <a:ext uri="{FF2B5EF4-FFF2-40B4-BE49-F238E27FC236}">
              <a16:creationId xmlns:a16="http://schemas.microsoft.com/office/drawing/2014/main" id="{C0B8E0C1-DA69-4319-B59F-9459DF763C2D}"/>
            </a:ext>
          </a:extLst>
        </xdr:cNvPr>
        <xdr:cNvCxnSpPr/>
      </xdr:nvCxnSpPr>
      <xdr:spPr>
        <a:xfrm>
          <a:off x="14706600" y="4654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49831</xdr:rowOff>
    </xdr:from>
    <xdr:ext cx="469744" cy="259045"/>
    <xdr:sp macro="" textlink="">
      <xdr:nvSpPr>
        <xdr:cNvPr id="133" name="債務償還比率平均値テキスト">
          <a:extLst>
            <a:ext uri="{FF2B5EF4-FFF2-40B4-BE49-F238E27FC236}">
              <a16:creationId xmlns:a16="http://schemas.microsoft.com/office/drawing/2014/main" id="{DCDB3227-1019-4145-80CC-D85654D3B2D2}"/>
            </a:ext>
          </a:extLst>
        </xdr:cNvPr>
        <xdr:cNvSpPr txBox="1"/>
      </xdr:nvSpPr>
      <xdr:spPr>
        <a:xfrm>
          <a:off x="14846300" y="4850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26954</xdr:rowOff>
    </xdr:from>
    <xdr:to>
      <xdr:col>76</xdr:col>
      <xdr:colOff>73025</xdr:colOff>
      <xdr:row>29</xdr:row>
      <xdr:rowOff>128554</xdr:rowOff>
    </xdr:to>
    <xdr:sp macro="" textlink="">
      <xdr:nvSpPr>
        <xdr:cNvPr id="134" name="フローチャート: 判断 133">
          <a:extLst>
            <a:ext uri="{FF2B5EF4-FFF2-40B4-BE49-F238E27FC236}">
              <a16:creationId xmlns:a16="http://schemas.microsoft.com/office/drawing/2014/main" id="{A7B94496-D0AC-402E-8A6B-F9672E811114}"/>
            </a:ext>
          </a:extLst>
        </xdr:cNvPr>
        <xdr:cNvSpPr/>
      </xdr:nvSpPr>
      <xdr:spPr>
        <a:xfrm>
          <a:off x="14744700" y="499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166431</xdr:rowOff>
    </xdr:from>
    <xdr:to>
      <xdr:col>72</xdr:col>
      <xdr:colOff>123825</xdr:colOff>
      <xdr:row>29</xdr:row>
      <xdr:rowOff>96581</xdr:rowOff>
    </xdr:to>
    <xdr:sp macro="" textlink="">
      <xdr:nvSpPr>
        <xdr:cNvPr id="135" name="フローチャート: 判断 134">
          <a:extLst>
            <a:ext uri="{FF2B5EF4-FFF2-40B4-BE49-F238E27FC236}">
              <a16:creationId xmlns:a16="http://schemas.microsoft.com/office/drawing/2014/main" id="{3B7E6707-0BDE-49DE-9D93-7ABDD1146EFD}"/>
            </a:ext>
          </a:extLst>
        </xdr:cNvPr>
        <xdr:cNvSpPr/>
      </xdr:nvSpPr>
      <xdr:spPr>
        <a:xfrm>
          <a:off x="14033500" y="49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134904</xdr:rowOff>
    </xdr:from>
    <xdr:to>
      <xdr:col>68</xdr:col>
      <xdr:colOff>123825</xdr:colOff>
      <xdr:row>30</xdr:row>
      <xdr:rowOff>65054</xdr:rowOff>
    </xdr:to>
    <xdr:sp macro="" textlink="">
      <xdr:nvSpPr>
        <xdr:cNvPr id="136" name="フローチャート: 判断 135">
          <a:extLst>
            <a:ext uri="{FF2B5EF4-FFF2-40B4-BE49-F238E27FC236}">
              <a16:creationId xmlns:a16="http://schemas.microsoft.com/office/drawing/2014/main" id="{5E7E22DD-EB61-4CAD-9987-7FD07DF69EFB}"/>
            </a:ext>
          </a:extLst>
        </xdr:cNvPr>
        <xdr:cNvSpPr/>
      </xdr:nvSpPr>
      <xdr:spPr>
        <a:xfrm>
          <a:off x="13271500" y="510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24420</xdr:rowOff>
    </xdr:from>
    <xdr:to>
      <xdr:col>64</xdr:col>
      <xdr:colOff>123825</xdr:colOff>
      <xdr:row>30</xdr:row>
      <xdr:rowOff>126020</xdr:rowOff>
    </xdr:to>
    <xdr:sp macro="" textlink="">
      <xdr:nvSpPr>
        <xdr:cNvPr id="137" name="フローチャート: 判断 136">
          <a:extLst>
            <a:ext uri="{FF2B5EF4-FFF2-40B4-BE49-F238E27FC236}">
              <a16:creationId xmlns:a16="http://schemas.microsoft.com/office/drawing/2014/main" id="{F14B24DA-813D-40EE-93DC-821E59A1ACD3}"/>
            </a:ext>
          </a:extLst>
        </xdr:cNvPr>
        <xdr:cNvSpPr/>
      </xdr:nvSpPr>
      <xdr:spPr>
        <a:xfrm>
          <a:off x="12509500" y="516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21233</xdr:rowOff>
    </xdr:from>
    <xdr:to>
      <xdr:col>60</xdr:col>
      <xdr:colOff>123825</xdr:colOff>
      <xdr:row>30</xdr:row>
      <xdr:rowOff>122833</xdr:rowOff>
    </xdr:to>
    <xdr:sp macro="" textlink="">
      <xdr:nvSpPr>
        <xdr:cNvPr id="138" name="フローチャート: 判断 137">
          <a:extLst>
            <a:ext uri="{FF2B5EF4-FFF2-40B4-BE49-F238E27FC236}">
              <a16:creationId xmlns:a16="http://schemas.microsoft.com/office/drawing/2014/main" id="{F347F93B-91EC-4921-867A-840FBB1409AB}"/>
            </a:ext>
          </a:extLst>
        </xdr:cNvPr>
        <xdr:cNvSpPr/>
      </xdr:nvSpPr>
      <xdr:spPr>
        <a:xfrm>
          <a:off x="11747500" y="516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AEE137B-0492-41D3-BBB4-0D2B3D01F3B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809E5B3-E6C4-41FD-AFD9-42A5B1ED532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0BB62F2-FB0D-4778-8FF6-EA5A5B70CF7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74FCA29-BDFD-4C15-8120-89C8D4E2A8A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B2AD329-8C49-4C53-837C-E88A00A40BE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167942</xdr:rowOff>
    </xdr:from>
    <xdr:to>
      <xdr:col>76</xdr:col>
      <xdr:colOff>73025</xdr:colOff>
      <xdr:row>31</xdr:row>
      <xdr:rowOff>98092</xdr:rowOff>
    </xdr:to>
    <xdr:sp macro="" textlink="">
      <xdr:nvSpPr>
        <xdr:cNvPr id="144" name="楕円 143">
          <a:extLst>
            <a:ext uri="{FF2B5EF4-FFF2-40B4-BE49-F238E27FC236}">
              <a16:creationId xmlns:a16="http://schemas.microsoft.com/office/drawing/2014/main" id="{436F6569-41D0-4EBD-9E70-347301937EBC}"/>
            </a:ext>
          </a:extLst>
        </xdr:cNvPr>
        <xdr:cNvSpPr/>
      </xdr:nvSpPr>
      <xdr:spPr>
        <a:xfrm>
          <a:off x="14744700" y="531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146369</xdr:rowOff>
    </xdr:from>
    <xdr:ext cx="469744" cy="259045"/>
    <xdr:sp macro="" textlink="">
      <xdr:nvSpPr>
        <xdr:cNvPr id="145" name="債務償還比率該当値テキスト">
          <a:extLst>
            <a:ext uri="{FF2B5EF4-FFF2-40B4-BE49-F238E27FC236}">
              <a16:creationId xmlns:a16="http://schemas.microsoft.com/office/drawing/2014/main" id="{D5421A75-0319-4269-91CB-3E8D5DD193C8}"/>
            </a:ext>
          </a:extLst>
        </xdr:cNvPr>
        <xdr:cNvSpPr txBox="1"/>
      </xdr:nvSpPr>
      <xdr:spPr>
        <a:xfrm>
          <a:off x="14846300" y="52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156325</xdr:rowOff>
    </xdr:from>
    <xdr:to>
      <xdr:col>72</xdr:col>
      <xdr:colOff>123825</xdr:colOff>
      <xdr:row>31</xdr:row>
      <xdr:rowOff>86475</xdr:rowOff>
    </xdr:to>
    <xdr:sp macro="" textlink="">
      <xdr:nvSpPr>
        <xdr:cNvPr id="146" name="楕円 145">
          <a:extLst>
            <a:ext uri="{FF2B5EF4-FFF2-40B4-BE49-F238E27FC236}">
              <a16:creationId xmlns:a16="http://schemas.microsoft.com/office/drawing/2014/main" id="{99A3CC3A-89AE-4035-A79E-4DBF59284717}"/>
            </a:ext>
          </a:extLst>
        </xdr:cNvPr>
        <xdr:cNvSpPr/>
      </xdr:nvSpPr>
      <xdr:spPr>
        <a:xfrm>
          <a:off x="14033500" y="529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35675</xdr:rowOff>
    </xdr:from>
    <xdr:to>
      <xdr:col>76</xdr:col>
      <xdr:colOff>22225</xdr:colOff>
      <xdr:row>31</xdr:row>
      <xdr:rowOff>47292</xdr:rowOff>
    </xdr:to>
    <xdr:cxnSp macro="">
      <xdr:nvCxnSpPr>
        <xdr:cNvPr id="147" name="直線コネクタ 146">
          <a:extLst>
            <a:ext uri="{FF2B5EF4-FFF2-40B4-BE49-F238E27FC236}">
              <a16:creationId xmlns:a16="http://schemas.microsoft.com/office/drawing/2014/main" id="{AC97AEA2-3CE1-432F-978F-7016BE8E411B}"/>
            </a:ext>
          </a:extLst>
        </xdr:cNvPr>
        <xdr:cNvCxnSpPr/>
      </xdr:nvCxnSpPr>
      <xdr:spPr>
        <a:xfrm>
          <a:off x="14084300" y="5350625"/>
          <a:ext cx="711200" cy="1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85048</xdr:rowOff>
    </xdr:from>
    <xdr:to>
      <xdr:col>68</xdr:col>
      <xdr:colOff>123825</xdr:colOff>
      <xdr:row>33</xdr:row>
      <xdr:rowOff>15198</xdr:rowOff>
    </xdr:to>
    <xdr:sp macro="" textlink="">
      <xdr:nvSpPr>
        <xdr:cNvPr id="148" name="楕円 147">
          <a:extLst>
            <a:ext uri="{FF2B5EF4-FFF2-40B4-BE49-F238E27FC236}">
              <a16:creationId xmlns:a16="http://schemas.microsoft.com/office/drawing/2014/main" id="{4B38837E-17A6-443A-B216-0208B09080A7}"/>
            </a:ext>
          </a:extLst>
        </xdr:cNvPr>
        <xdr:cNvSpPr/>
      </xdr:nvSpPr>
      <xdr:spPr>
        <a:xfrm>
          <a:off x="13271500" y="557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35675</xdr:rowOff>
    </xdr:from>
    <xdr:to>
      <xdr:col>72</xdr:col>
      <xdr:colOff>73025</xdr:colOff>
      <xdr:row>32</xdr:row>
      <xdr:rowOff>135848</xdr:rowOff>
    </xdr:to>
    <xdr:cxnSp macro="">
      <xdr:nvCxnSpPr>
        <xdr:cNvPr id="149" name="直線コネクタ 148">
          <a:extLst>
            <a:ext uri="{FF2B5EF4-FFF2-40B4-BE49-F238E27FC236}">
              <a16:creationId xmlns:a16="http://schemas.microsoft.com/office/drawing/2014/main" id="{622DC80F-3CE0-4658-A31E-A93B7305AA1E}"/>
            </a:ext>
          </a:extLst>
        </xdr:cNvPr>
        <xdr:cNvCxnSpPr/>
      </xdr:nvCxnSpPr>
      <xdr:spPr>
        <a:xfrm flipV="1">
          <a:off x="13322300" y="5350625"/>
          <a:ext cx="762000" cy="27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150882</xdr:rowOff>
    </xdr:from>
    <xdr:to>
      <xdr:col>64</xdr:col>
      <xdr:colOff>123825</xdr:colOff>
      <xdr:row>34</xdr:row>
      <xdr:rowOff>81032</xdr:rowOff>
    </xdr:to>
    <xdr:sp macro="" textlink="">
      <xdr:nvSpPr>
        <xdr:cNvPr id="150" name="楕円 149">
          <a:extLst>
            <a:ext uri="{FF2B5EF4-FFF2-40B4-BE49-F238E27FC236}">
              <a16:creationId xmlns:a16="http://schemas.microsoft.com/office/drawing/2014/main" id="{308BA158-F4AA-4F93-8B30-9A632066034B}"/>
            </a:ext>
          </a:extLst>
        </xdr:cNvPr>
        <xdr:cNvSpPr/>
      </xdr:nvSpPr>
      <xdr:spPr>
        <a:xfrm>
          <a:off x="12509500" y="58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135848</xdr:rowOff>
    </xdr:from>
    <xdr:to>
      <xdr:col>68</xdr:col>
      <xdr:colOff>73025</xdr:colOff>
      <xdr:row>34</xdr:row>
      <xdr:rowOff>30232</xdr:rowOff>
    </xdr:to>
    <xdr:cxnSp macro="">
      <xdr:nvCxnSpPr>
        <xdr:cNvPr id="151" name="直線コネクタ 150">
          <a:extLst>
            <a:ext uri="{FF2B5EF4-FFF2-40B4-BE49-F238E27FC236}">
              <a16:creationId xmlns:a16="http://schemas.microsoft.com/office/drawing/2014/main" id="{3FF7F345-C9F0-4F97-8EEF-6E5144058464}"/>
            </a:ext>
          </a:extLst>
        </xdr:cNvPr>
        <xdr:cNvCxnSpPr/>
      </xdr:nvCxnSpPr>
      <xdr:spPr>
        <a:xfrm flipV="1">
          <a:off x="12560300" y="5622248"/>
          <a:ext cx="762000" cy="23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149267</xdr:rowOff>
    </xdr:from>
    <xdr:to>
      <xdr:col>60</xdr:col>
      <xdr:colOff>123825</xdr:colOff>
      <xdr:row>32</xdr:row>
      <xdr:rowOff>79417</xdr:rowOff>
    </xdr:to>
    <xdr:sp macro="" textlink="">
      <xdr:nvSpPr>
        <xdr:cNvPr id="152" name="楕円 151">
          <a:extLst>
            <a:ext uri="{FF2B5EF4-FFF2-40B4-BE49-F238E27FC236}">
              <a16:creationId xmlns:a16="http://schemas.microsoft.com/office/drawing/2014/main" id="{7E327D50-C1EE-4C36-A5A3-6CE603CF9846}"/>
            </a:ext>
          </a:extLst>
        </xdr:cNvPr>
        <xdr:cNvSpPr/>
      </xdr:nvSpPr>
      <xdr:spPr>
        <a:xfrm>
          <a:off x="11747500" y="54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28617</xdr:rowOff>
    </xdr:from>
    <xdr:to>
      <xdr:col>64</xdr:col>
      <xdr:colOff>73025</xdr:colOff>
      <xdr:row>34</xdr:row>
      <xdr:rowOff>30232</xdr:rowOff>
    </xdr:to>
    <xdr:cxnSp macro="">
      <xdr:nvCxnSpPr>
        <xdr:cNvPr id="153" name="直線コネクタ 152">
          <a:extLst>
            <a:ext uri="{FF2B5EF4-FFF2-40B4-BE49-F238E27FC236}">
              <a16:creationId xmlns:a16="http://schemas.microsoft.com/office/drawing/2014/main" id="{B0F064B5-8C32-4519-A959-CD89C2FACC8B}"/>
            </a:ext>
          </a:extLst>
        </xdr:cNvPr>
        <xdr:cNvCxnSpPr/>
      </xdr:nvCxnSpPr>
      <xdr:spPr>
        <a:xfrm>
          <a:off x="11798300" y="5515017"/>
          <a:ext cx="762000" cy="34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113108</xdr:rowOff>
    </xdr:from>
    <xdr:ext cx="469744" cy="259045"/>
    <xdr:sp macro="" textlink="">
      <xdr:nvSpPr>
        <xdr:cNvPr id="154" name="n_1aveValue債務償還比率">
          <a:extLst>
            <a:ext uri="{FF2B5EF4-FFF2-40B4-BE49-F238E27FC236}">
              <a16:creationId xmlns:a16="http://schemas.microsoft.com/office/drawing/2014/main" id="{54C9F946-46DE-41D9-8342-20F0FB5C3AC8}"/>
            </a:ext>
          </a:extLst>
        </xdr:cNvPr>
        <xdr:cNvSpPr txBox="1"/>
      </xdr:nvSpPr>
      <xdr:spPr>
        <a:xfrm>
          <a:off x="13836727" y="474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81581</xdr:rowOff>
    </xdr:from>
    <xdr:ext cx="469744" cy="259045"/>
    <xdr:sp macro="" textlink="">
      <xdr:nvSpPr>
        <xdr:cNvPr id="155" name="n_2aveValue債務償還比率">
          <a:extLst>
            <a:ext uri="{FF2B5EF4-FFF2-40B4-BE49-F238E27FC236}">
              <a16:creationId xmlns:a16="http://schemas.microsoft.com/office/drawing/2014/main" id="{4727D35A-835D-471E-987C-D791421E9539}"/>
            </a:ext>
          </a:extLst>
        </xdr:cNvPr>
        <xdr:cNvSpPr txBox="1"/>
      </xdr:nvSpPr>
      <xdr:spPr>
        <a:xfrm>
          <a:off x="13087427" y="488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142547</xdr:rowOff>
    </xdr:from>
    <xdr:ext cx="469744" cy="259045"/>
    <xdr:sp macro="" textlink="">
      <xdr:nvSpPr>
        <xdr:cNvPr id="156" name="n_3aveValue債務償還比率">
          <a:extLst>
            <a:ext uri="{FF2B5EF4-FFF2-40B4-BE49-F238E27FC236}">
              <a16:creationId xmlns:a16="http://schemas.microsoft.com/office/drawing/2014/main" id="{5A7C68B1-1A0E-4A47-804C-2924A8D25E28}"/>
            </a:ext>
          </a:extLst>
        </xdr:cNvPr>
        <xdr:cNvSpPr txBox="1"/>
      </xdr:nvSpPr>
      <xdr:spPr>
        <a:xfrm>
          <a:off x="12325427" y="494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139360</xdr:rowOff>
    </xdr:from>
    <xdr:ext cx="469744" cy="259045"/>
    <xdr:sp macro="" textlink="">
      <xdr:nvSpPr>
        <xdr:cNvPr id="157" name="n_4aveValue債務償還比率">
          <a:extLst>
            <a:ext uri="{FF2B5EF4-FFF2-40B4-BE49-F238E27FC236}">
              <a16:creationId xmlns:a16="http://schemas.microsoft.com/office/drawing/2014/main" id="{936FD1D6-EE60-4D28-AB7E-D6A1BE1AE850}"/>
            </a:ext>
          </a:extLst>
        </xdr:cNvPr>
        <xdr:cNvSpPr txBox="1"/>
      </xdr:nvSpPr>
      <xdr:spPr>
        <a:xfrm>
          <a:off x="11563427" y="493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77602</xdr:rowOff>
    </xdr:from>
    <xdr:ext cx="469744" cy="259045"/>
    <xdr:sp macro="" textlink="">
      <xdr:nvSpPr>
        <xdr:cNvPr id="158" name="n_1mainValue債務償還比率">
          <a:extLst>
            <a:ext uri="{FF2B5EF4-FFF2-40B4-BE49-F238E27FC236}">
              <a16:creationId xmlns:a16="http://schemas.microsoft.com/office/drawing/2014/main" id="{C208D20D-0DC6-41B4-9147-060D6810CFEC}"/>
            </a:ext>
          </a:extLst>
        </xdr:cNvPr>
        <xdr:cNvSpPr txBox="1"/>
      </xdr:nvSpPr>
      <xdr:spPr>
        <a:xfrm>
          <a:off x="13836727" y="539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6325</xdr:rowOff>
    </xdr:from>
    <xdr:ext cx="560923" cy="259045"/>
    <xdr:sp macro="" textlink="">
      <xdr:nvSpPr>
        <xdr:cNvPr id="159" name="n_2mainValue債務償還比率">
          <a:extLst>
            <a:ext uri="{FF2B5EF4-FFF2-40B4-BE49-F238E27FC236}">
              <a16:creationId xmlns:a16="http://schemas.microsoft.com/office/drawing/2014/main" id="{8FB53C2C-CB6F-461A-8C7F-420A09FDB462}"/>
            </a:ext>
          </a:extLst>
        </xdr:cNvPr>
        <xdr:cNvSpPr txBox="1"/>
      </xdr:nvSpPr>
      <xdr:spPr>
        <a:xfrm>
          <a:off x="13041838" y="56641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72159</xdr:rowOff>
    </xdr:from>
    <xdr:ext cx="560923" cy="259045"/>
    <xdr:sp macro="" textlink="">
      <xdr:nvSpPr>
        <xdr:cNvPr id="160" name="n_3mainValue債務償還比率">
          <a:extLst>
            <a:ext uri="{FF2B5EF4-FFF2-40B4-BE49-F238E27FC236}">
              <a16:creationId xmlns:a16="http://schemas.microsoft.com/office/drawing/2014/main" id="{D4AD4BBD-67F8-4B52-9DA8-ACB262BC11A9}"/>
            </a:ext>
          </a:extLst>
        </xdr:cNvPr>
        <xdr:cNvSpPr txBox="1"/>
      </xdr:nvSpPr>
      <xdr:spPr>
        <a:xfrm>
          <a:off x="12279838" y="59014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70544</xdr:rowOff>
    </xdr:from>
    <xdr:ext cx="469744" cy="259045"/>
    <xdr:sp macro="" textlink="">
      <xdr:nvSpPr>
        <xdr:cNvPr id="161" name="n_4mainValue債務償還比率">
          <a:extLst>
            <a:ext uri="{FF2B5EF4-FFF2-40B4-BE49-F238E27FC236}">
              <a16:creationId xmlns:a16="http://schemas.microsoft.com/office/drawing/2014/main" id="{957AADBD-B150-405E-AD16-C2FA48548B73}"/>
            </a:ext>
          </a:extLst>
        </xdr:cNvPr>
        <xdr:cNvSpPr txBox="1"/>
      </xdr:nvSpPr>
      <xdr:spPr>
        <a:xfrm>
          <a:off x="11563427" y="555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8B93A3AF-59A3-4C7B-B166-4F07199431D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4B1C64F5-FE46-4387-805B-A68D230F7F48}"/>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60AB3907-2B8A-48A5-8A10-7964E12947F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0193AAB7-10A2-4C92-95B7-8FB38973709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8B1A7942-A027-4EEE-808A-797ADFFDFC3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4F97A286-8049-4122-9AD1-01E689EB9C1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11B0515-C91B-4006-B6B4-08F5AEC64FF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E710A9-5D3B-43EF-9585-6ED7C42EB3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363FD1-602C-4BA2-8003-FBE4840574E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6961E1-84C2-4B6B-AB2E-8BB5DC9105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8C6DBAD-30D0-4988-B78A-8128219766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DB63F0-097E-4000-8C3E-CF4CBDC901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198DD1-D07F-453E-B77A-5A6E5B41EA9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8A93E2-576F-42D4-BBDB-18D29E9AF3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8E371B-255D-4B77-902B-9D702A73A8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2900DA-6CAC-4FFD-AC62-795DC1A934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39,045
38,839
77.91
18,985,955
18,186,362
598,092
10,116,179
19,993,327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18D725-F3D6-43F5-9748-BC0EAD16F0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D9E0DE-CAF3-4BA1-BF95-BF22A4C63F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873164-12F6-42E0-BDD7-5D7F856D428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8CF4A9-AC4E-4E0C-A1AD-A440EA3600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6FAC06-F431-4460-8DAC-E5F2C0A9E6E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392D73C-E7A8-4C6D-8A2D-DF02E34BE26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708258-B705-4310-85D7-6BCD0CD4F9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CC8EF9-F8BE-456C-8569-A7CBE6EEA4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07EF01-1412-4A49-8548-D595567FA13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2A2635D-2C8C-41FA-886E-ADB5407444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50A728-599D-44A5-91DF-DCBEB079A2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1773E3-99AC-4296-B3BA-CED74A3DEC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85B316-0BB3-4F91-8E64-E94BBE1AEBB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F4C71F-C221-47CD-8416-6576B16BB8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A65A75-D6C0-45BD-B7BF-437B2C50DAF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146371-EE7A-47BF-8E0D-8C54021BDA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93D50E-8006-4744-AD7E-532E12A9F9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4787DA8-EA70-4044-93DF-AC7B43D8554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D31913-2AB2-434A-AD25-ABBCE82C11C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9EC048-7CBA-42EF-883E-1324DF10750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92EC0AA-C160-4571-8004-4E26E3EFFDD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470E009-9B31-4478-B5A8-8BACADA0A1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6EFE98-70A1-4A05-84AD-D0EF50875F1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98B018-B456-4152-8452-F768E35D93C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51BB073-F735-4B10-A303-403B4879F3B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C58E7B0-6569-4FE6-8605-EC02D8109C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2A7C37-F8B7-495C-B73A-C000099A058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DB8871-3929-4E68-87D5-D6A5B21B6A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25AE33-4A6F-4FDB-B052-8FEE43C9FC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8A7C18C-0069-420C-8848-CBF230894B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99C00E-C4EC-419E-B000-222D67EBBCD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E20B17-9748-4521-9527-31277DF9EFA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1362E54-99E1-44F6-8C0E-663B3894C99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01AAD7A-DBA7-4913-AA5D-421A1D3DD30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7B742F7-A65D-4489-A463-18F327F2C5F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DCD6E78-FEA6-4992-B209-D0B2F857BFE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814202A-AD2D-4F90-B94A-FFBD1539281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F92EE29-16D7-40EB-9750-30F8B60D427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EECB3E3-9AB9-41A4-9680-69597B1EEB9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35E27FC-F2DA-4944-B888-58E63ABB378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8BC8F61-361F-4F29-8589-D6B9B069976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0CC22F3-13CE-47A6-80BF-F9828AED2CD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7B9216-CA24-477E-8DEC-5B90E79FF3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5C06678-3D0C-4ED9-AB66-1BEDF88A41F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27C283F-1DA5-44B3-9621-8DA8629CB08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EF70F973-F823-44FA-9DBD-9AA6AB4226E5}"/>
            </a:ext>
          </a:extLst>
        </xdr:cNvPr>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2F4E0BFB-B112-43BD-A970-0CB9B0663D1E}"/>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84603307-8942-492F-A5F0-8CB1E7F98C9A}"/>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29611FD0-E248-4BB9-A6FF-5A1CC27F5CCF}"/>
            </a:ext>
          </a:extLst>
        </xdr:cNvPr>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0A109206-1603-43B8-BA89-09A1F9441C01}"/>
            </a:ext>
          </a:extLst>
        </xdr:cNvPr>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a:extLst>
            <a:ext uri="{FF2B5EF4-FFF2-40B4-BE49-F238E27FC236}">
              <a16:creationId xmlns:a16="http://schemas.microsoft.com/office/drawing/2014/main" id="{D1EA4573-24AD-46CA-A08B-DBDD1712B0A5}"/>
            </a:ext>
          </a:extLst>
        </xdr:cNvPr>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E509AA56-10F1-4806-BA29-AD310979B915}"/>
            </a:ext>
          </a:extLst>
        </xdr:cNvPr>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861ABD8F-83BA-4654-8DDA-841A40B8C5A5}"/>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CF08C8F9-0C59-4036-B16D-4CCC49D78172}"/>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1C05C67D-BF5C-4887-9AE3-630D27BFBA66}"/>
            </a:ext>
          </a:extLst>
        </xdr:cNvPr>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FD7C0C3A-28ED-41A9-B9FB-16D4E8F03C2A}"/>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98CF619-437E-455E-A5B2-39F1DCEB65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E5C5A8-B142-4A57-81F2-6D6A192E92B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244B41-5FB3-42F0-95FB-3CDADFE12E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D609A74-58F4-4EC1-A31A-1E98B44CB8E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405B3F5-7E79-43A0-993F-8F2850D5CC6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88265</xdr:rowOff>
    </xdr:from>
    <xdr:to>
      <xdr:col>24</xdr:col>
      <xdr:colOff>114300</xdr:colOff>
      <xdr:row>35</xdr:row>
      <xdr:rowOff>18415</xdr:rowOff>
    </xdr:to>
    <xdr:sp macro="" textlink="">
      <xdr:nvSpPr>
        <xdr:cNvPr id="73" name="楕円 72">
          <a:extLst>
            <a:ext uri="{FF2B5EF4-FFF2-40B4-BE49-F238E27FC236}">
              <a16:creationId xmlns:a16="http://schemas.microsoft.com/office/drawing/2014/main" id="{8A5772C4-533A-4566-8069-ECD6A7A7DB16}"/>
            </a:ext>
          </a:extLst>
        </xdr:cNvPr>
        <xdr:cNvSpPr/>
      </xdr:nvSpPr>
      <xdr:spPr>
        <a:xfrm>
          <a:off x="45847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111142</xdr:rowOff>
    </xdr:from>
    <xdr:ext cx="405111" cy="259045"/>
    <xdr:sp macro="" textlink="">
      <xdr:nvSpPr>
        <xdr:cNvPr id="74" name="【道路】&#10;有形固定資産減価償却率該当値テキスト">
          <a:extLst>
            <a:ext uri="{FF2B5EF4-FFF2-40B4-BE49-F238E27FC236}">
              <a16:creationId xmlns:a16="http://schemas.microsoft.com/office/drawing/2014/main" id="{B627A0DA-9AEF-4115-A336-A4A0E7EA6BAA}"/>
            </a:ext>
          </a:extLst>
        </xdr:cNvPr>
        <xdr:cNvSpPr txBox="1"/>
      </xdr:nvSpPr>
      <xdr:spPr>
        <a:xfrm>
          <a:off x="4673600"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635</xdr:rowOff>
    </xdr:from>
    <xdr:to>
      <xdr:col>20</xdr:col>
      <xdr:colOff>38100</xdr:colOff>
      <xdr:row>34</xdr:row>
      <xdr:rowOff>102235</xdr:rowOff>
    </xdr:to>
    <xdr:sp macro="" textlink="">
      <xdr:nvSpPr>
        <xdr:cNvPr id="75" name="楕円 74">
          <a:extLst>
            <a:ext uri="{FF2B5EF4-FFF2-40B4-BE49-F238E27FC236}">
              <a16:creationId xmlns:a16="http://schemas.microsoft.com/office/drawing/2014/main" id="{29D009FD-2E53-4D05-A288-A44A559DA468}"/>
            </a:ext>
          </a:extLst>
        </xdr:cNvPr>
        <xdr:cNvSpPr/>
      </xdr:nvSpPr>
      <xdr:spPr>
        <a:xfrm>
          <a:off x="3746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51435</xdr:rowOff>
    </xdr:from>
    <xdr:to>
      <xdr:col>24</xdr:col>
      <xdr:colOff>63500</xdr:colOff>
      <xdr:row>34</xdr:row>
      <xdr:rowOff>139065</xdr:rowOff>
    </xdr:to>
    <xdr:cxnSp macro="">
      <xdr:nvCxnSpPr>
        <xdr:cNvPr id="76" name="直線コネクタ 75">
          <a:extLst>
            <a:ext uri="{FF2B5EF4-FFF2-40B4-BE49-F238E27FC236}">
              <a16:creationId xmlns:a16="http://schemas.microsoft.com/office/drawing/2014/main" id="{5C3746EA-36FE-4431-9984-91A14C1A6EE2}"/>
            </a:ext>
          </a:extLst>
        </xdr:cNvPr>
        <xdr:cNvCxnSpPr/>
      </xdr:nvCxnSpPr>
      <xdr:spPr>
        <a:xfrm>
          <a:off x="3797300" y="588073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126365</xdr:rowOff>
    </xdr:from>
    <xdr:to>
      <xdr:col>15</xdr:col>
      <xdr:colOff>101600</xdr:colOff>
      <xdr:row>34</xdr:row>
      <xdr:rowOff>56515</xdr:rowOff>
    </xdr:to>
    <xdr:sp macro="" textlink="">
      <xdr:nvSpPr>
        <xdr:cNvPr id="77" name="楕円 76">
          <a:extLst>
            <a:ext uri="{FF2B5EF4-FFF2-40B4-BE49-F238E27FC236}">
              <a16:creationId xmlns:a16="http://schemas.microsoft.com/office/drawing/2014/main" id="{173B0EA9-3648-4DA1-8F4B-4AFA85DE62E1}"/>
            </a:ext>
          </a:extLst>
        </xdr:cNvPr>
        <xdr:cNvSpPr/>
      </xdr:nvSpPr>
      <xdr:spPr>
        <a:xfrm>
          <a:off x="2857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5715</xdr:rowOff>
    </xdr:from>
    <xdr:to>
      <xdr:col>19</xdr:col>
      <xdr:colOff>177800</xdr:colOff>
      <xdr:row>34</xdr:row>
      <xdr:rowOff>51435</xdr:rowOff>
    </xdr:to>
    <xdr:cxnSp macro="">
      <xdr:nvCxnSpPr>
        <xdr:cNvPr id="78" name="直線コネクタ 77">
          <a:extLst>
            <a:ext uri="{FF2B5EF4-FFF2-40B4-BE49-F238E27FC236}">
              <a16:creationId xmlns:a16="http://schemas.microsoft.com/office/drawing/2014/main" id="{5A6001D2-8977-4770-934D-AD4D661AA1AB}"/>
            </a:ext>
          </a:extLst>
        </xdr:cNvPr>
        <xdr:cNvCxnSpPr/>
      </xdr:nvCxnSpPr>
      <xdr:spPr>
        <a:xfrm>
          <a:off x="2908300" y="58350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44450</xdr:rowOff>
    </xdr:from>
    <xdr:to>
      <xdr:col>10</xdr:col>
      <xdr:colOff>165100</xdr:colOff>
      <xdr:row>33</xdr:row>
      <xdr:rowOff>146050</xdr:rowOff>
    </xdr:to>
    <xdr:sp macro="" textlink="">
      <xdr:nvSpPr>
        <xdr:cNvPr id="79" name="楕円 78">
          <a:extLst>
            <a:ext uri="{FF2B5EF4-FFF2-40B4-BE49-F238E27FC236}">
              <a16:creationId xmlns:a16="http://schemas.microsoft.com/office/drawing/2014/main" id="{F326CBF2-260F-4A61-AF10-71B9E717D43F}"/>
            </a:ext>
          </a:extLst>
        </xdr:cNvPr>
        <xdr:cNvSpPr/>
      </xdr:nvSpPr>
      <xdr:spPr>
        <a:xfrm>
          <a:off x="1968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95250</xdr:rowOff>
    </xdr:from>
    <xdr:to>
      <xdr:col>15</xdr:col>
      <xdr:colOff>50800</xdr:colOff>
      <xdr:row>34</xdr:row>
      <xdr:rowOff>5715</xdr:rowOff>
    </xdr:to>
    <xdr:cxnSp macro="">
      <xdr:nvCxnSpPr>
        <xdr:cNvPr id="80" name="直線コネクタ 79">
          <a:extLst>
            <a:ext uri="{FF2B5EF4-FFF2-40B4-BE49-F238E27FC236}">
              <a16:creationId xmlns:a16="http://schemas.microsoft.com/office/drawing/2014/main" id="{1D477B9D-63F5-499A-990F-31315673A7D5}"/>
            </a:ext>
          </a:extLst>
        </xdr:cNvPr>
        <xdr:cNvCxnSpPr/>
      </xdr:nvCxnSpPr>
      <xdr:spPr>
        <a:xfrm>
          <a:off x="2019300" y="575310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1" name="n_1aveValue【道路】&#10;有形固定資産減価償却率">
          <a:extLst>
            <a:ext uri="{FF2B5EF4-FFF2-40B4-BE49-F238E27FC236}">
              <a16:creationId xmlns:a16="http://schemas.microsoft.com/office/drawing/2014/main" id="{2E2E5C8B-DA6C-4565-B7FE-5BD94850B47C}"/>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2" name="n_2aveValue【道路】&#10;有形固定資産減価償却率">
          <a:extLst>
            <a:ext uri="{FF2B5EF4-FFF2-40B4-BE49-F238E27FC236}">
              <a16:creationId xmlns:a16="http://schemas.microsoft.com/office/drawing/2014/main" id="{BCF1C197-E595-4C57-B207-26EA5B1878FB}"/>
            </a:ext>
          </a:extLst>
        </xdr:cNvPr>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13352</xdr:rowOff>
    </xdr:from>
    <xdr:ext cx="405111" cy="259045"/>
    <xdr:sp macro="" textlink="">
      <xdr:nvSpPr>
        <xdr:cNvPr id="83" name="n_3aveValue【道路】&#10;有形固定資産減価償却率">
          <a:extLst>
            <a:ext uri="{FF2B5EF4-FFF2-40B4-BE49-F238E27FC236}">
              <a16:creationId xmlns:a16="http://schemas.microsoft.com/office/drawing/2014/main" id="{CB354A94-B9A3-4569-B1A8-09542791DEBD}"/>
            </a:ext>
          </a:extLst>
        </xdr:cNvPr>
        <xdr:cNvSpPr txBox="1"/>
      </xdr:nvSpPr>
      <xdr:spPr>
        <a:xfrm>
          <a:off x="1816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4" name="n_4aveValue【道路】&#10;有形固定資産減価償却率">
          <a:extLst>
            <a:ext uri="{FF2B5EF4-FFF2-40B4-BE49-F238E27FC236}">
              <a16:creationId xmlns:a16="http://schemas.microsoft.com/office/drawing/2014/main" id="{77331B55-BAB1-419A-8A17-B6B4DB646561}"/>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118762</xdr:rowOff>
    </xdr:from>
    <xdr:ext cx="405111" cy="259045"/>
    <xdr:sp macro="" textlink="">
      <xdr:nvSpPr>
        <xdr:cNvPr id="85" name="n_1mainValue【道路】&#10;有形固定資産減価償却率">
          <a:extLst>
            <a:ext uri="{FF2B5EF4-FFF2-40B4-BE49-F238E27FC236}">
              <a16:creationId xmlns:a16="http://schemas.microsoft.com/office/drawing/2014/main" id="{5D56B118-D3DD-4640-8BBD-3A75639D7982}"/>
            </a:ext>
          </a:extLst>
        </xdr:cNvPr>
        <xdr:cNvSpPr txBox="1"/>
      </xdr:nvSpPr>
      <xdr:spPr>
        <a:xfrm>
          <a:off x="35820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73042</xdr:rowOff>
    </xdr:from>
    <xdr:ext cx="405111" cy="259045"/>
    <xdr:sp macro="" textlink="">
      <xdr:nvSpPr>
        <xdr:cNvPr id="86" name="n_2mainValue【道路】&#10;有形固定資産減価償却率">
          <a:extLst>
            <a:ext uri="{FF2B5EF4-FFF2-40B4-BE49-F238E27FC236}">
              <a16:creationId xmlns:a16="http://schemas.microsoft.com/office/drawing/2014/main" id="{BB0682BB-1166-49A9-BCD6-0DD9B28A2FBC}"/>
            </a:ext>
          </a:extLst>
        </xdr:cNvPr>
        <xdr:cNvSpPr txBox="1"/>
      </xdr:nvSpPr>
      <xdr:spPr>
        <a:xfrm>
          <a:off x="27057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162577</xdr:rowOff>
    </xdr:from>
    <xdr:ext cx="405111" cy="259045"/>
    <xdr:sp macro="" textlink="">
      <xdr:nvSpPr>
        <xdr:cNvPr id="87" name="n_3mainValue【道路】&#10;有形固定資産減価償却率">
          <a:extLst>
            <a:ext uri="{FF2B5EF4-FFF2-40B4-BE49-F238E27FC236}">
              <a16:creationId xmlns:a16="http://schemas.microsoft.com/office/drawing/2014/main" id="{48B64869-8F35-4A37-88F8-A7F75334E857}"/>
            </a:ext>
          </a:extLst>
        </xdr:cNvPr>
        <xdr:cNvSpPr txBox="1"/>
      </xdr:nvSpPr>
      <xdr:spPr>
        <a:xfrm>
          <a:off x="1816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945512CB-E6C6-4554-83E6-7739A7BF335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C0D79952-4F66-4A21-BE3B-592D0C2F87C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A847A255-1C4B-4DC6-B17B-83160A2FE9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CA7BA6B6-1217-4E9F-90B3-0ACE3AB6C3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A39EC9F0-F964-4C19-AD56-E7C9D59450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1AC16301-DDB7-41AF-B396-960EB187D7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3E84E5F3-14CE-4851-AA24-02D3E54E755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7C42D768-A353-48DF-B2A2-ADDA894819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66CD2F14-7019-4A48-A99D-D2D0877899F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6B067EE6-0A6A-4320-B0DB-5072DF0569A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D00BBD6C-FD91-422B-B5AF-CBC4F2EB776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5BC5D6E0-9AC5-45EA-83D8-B41E413809D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BEEC7729-2668-4E2B-8160-C658644390D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97846E62-FFDB-41FB-B786-94176E0341E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D0D5B8B8-C76F-462B-B584-494CFF19DBF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C78F3BB5-8917-4DBA-919C-73A60925620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39DD0DE4-C3AB-4A1F-AD7F-FFA87995B82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471F4CEA-EBC9-4A4F-9457-5DB2A136E03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21DC5D94-2D9A-4E33-80C7-8CE22345EDA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056D796F-388B-4DDB-945D-9BC522C3B24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CDACF9A5-7700-45C0-A095-8DC945F655B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9" name="テキスト ボックス 108">
          <a:extLst>
            <a:ext uri="{FF2B5EF4-FFF2-40B4-BE49-F238E27FC236}">
              <a16:creationId xmlns:a16="http://schemas.microsoft.com/office/drawing/2014/main" id="{93AA805F-0796-434F-B87E-31310C3EAD91}"/>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AAAB1DE-EF02-4E4C-816F-3BC14F6FE2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2FB1F040-17D1-4214-B52A-ECBFC143435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77C0A73C-C73F-4E8D-8B11-B040A0B4053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3" name="直線コネクタ 112">
          <a:extLst>
            <a:ext uri="{FF2B5EF4-FFF2-40B4-BE49-F238E27FC236}">
              <a16:creationId xmlns:a16="http://schemas.microsoft.com/office/drawing/2014/main" id="{A35BD1D8-4128-4310-B3C7-0BB9DAB0D125}"/>
            </a:ext>
          </a:extLst>
        </xdr:cNvPr>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4" name="【道路】&#10;一人当たり延長最小値テキスト">
          <a:extLst>
            <a:ext uri="{FF2B5EF4-FFF2-40B4-BE49-F238E27FC236}">
              <a16:creationId xmlns:a16="http://schemas.microsoft.com/office/drawing/2014/main" id="{F3AD0C88-DE9F-48EE-B0E3-FAECCF20DC0E}"/>
            </a:ext>
          </a:extLst>
        </xdr:cNvPr>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5" name="直線コネクタ 114">
          <a:extLst>
            <a:ext uri="{FF2B5EF4-FFF2-40B4-BE49-F238E27FC236}">
              <a16:creationId xmlns:a16="http://schemas.microsoft.com/office/drawing/2014/main" id="{16C2E215-0776-4CB9-A100-107B40097763}"/>
            </a:ext>
          </a:extLst>
        </xdr:cNvPr>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6" name="【道路】&#10;一人当たり延長最大値テキスト">
          <a:extLst>
            <a:ext uri="{FF2B5EF4-FFF2-40B4-BE49-F238E27FC236}">
              <a16:creationId xmlns:a16="http://schemas.microsoft.com/office/drawing/2014/main" id="{80917CAC-26B1-435B-BECA-CD8475E98D48}"/>
            </a:ext>
          </a:extLst>
        </xdr:cNvPr>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17" name="直線コネクタ 116">
          <a:extLst>
            <a:ext uri="{FF2B5EF4-FFF2-40B4-BE49-F238E27FC236}">
              <a16:creationId xmlns:a16="http://schemas.microsoft.com/office/drawing/2014/main" id="{021DC6E5-C00D-4417-8D34-877251775B2A}"/>
            </a:ext>
          </a:extLst>
        </xdr:cNvPr>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18" name="【道路】&#10;一人当たり延長平均値テキスト">
          <a:extLst>
            <a:ext uri="{FF2B5EF4-FFF2-40B4-BE49-F238E27FC236}">
              <a16:creationId xmlns:a16="http://schemas.microsoft.com/office/drawing/2014/main" id="{1B51E9D8-8FF7-4322-8274-B7E7913AE76B}"/>
            </a:ext>
          </a:extLst>
        </xdr:cNvPr>
        <xdr:cNvSpPr txBox="1"/>
      </xdr:nvSpPr>
      <xdr:spPr>
        <a:xfrm>
          <a:off x="10515600" y="6483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19" name="フローチャート: 判断 118">
          <a:extLst>
            <a:ext uri="{FF2B5EF4-FFF2-40B4-BE49-F238E27FC236}">
              <a16:creationId xmlns:a16="http://schemas.microsoft.com/office/drawing/2014/main" id="{047BA5F0-01B9-4BCA-9DD0-04A5A783D57A}"/>
            </a:ext>
          </a:extLst>
        </xdr:cNvPr>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0" name="フローチャート: 判断 119">
          <a:extLst>
            <a:ext uri="{FF2B5EF4-FFF2-40B4-BE49-F238E27FC236}">
              <a16:creationId xmlns:a16="http://schemas.microsoft.com/office/drawing/2014/main" id="{123CEC5F-8F75-429F-AB5D-5D02F3D29D12}"/>
            </a:ext>
          </a:extLst>
        </xdr:cNvPr>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1" name="フローチャート: 判断 120">
          <a:extLst>
            <a:ext uri="{FF2B5EF4-FFF2-40B4-BE49-F238E27FC236}">
              <a16:creationId xmlns:a16="http://schemas.microsoft.com/office/drawing/2014/main" id="{E4268CBE-2782-4CDA-834C-40CFD59DEB75}"/>
            </a:ext>
          </a:extLst>
        </xdr:cNvPr>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2" name="フローチャート: 判断 121">
          <a:extLst>
            <a:ext uri="{FF2B5EF4-FFF2-40B4-BE49-F238E27FC236}">
              <a16:creationId xmlns:a16="http://schemas.microsoft.com/office/drawing/2014/main" id="{DDACF362-79BA-47D4-AA1C-B84CB61FF3B2}"/>
            </a:ext>
          </a:extLst>
        </xdr:cNvPr>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3" name="フローチャート: 判断 122">
          <a:extLst>
            <a:ext uri="{FF2B5EF4-FFF2-40B4-BE49-F238E27FC236}">
              <a16:creationId xmlns:a16="http://schemas.microsoft.com/office/drawing/2014/main" id="{33143D7C-FAC6-493D-8C6B-718DD09510C5}"/>
            </a:ext>
          </a:extLst>
        </xdr:cNvPr>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75BA76E-A5DA-472A-9690-04DAF961FD7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7C09E50-2A1C-4201-9118-6751420EC6A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A19E2C8-B58B-49A0-AFF9-8CC8316778D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36AA7B2-06E1-4E37-B9B9-CE9EA00DCD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EE7C57-5B67-4451-8856-8C55E6F2547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69389</xdr:rowOff>
    </xdr:from>
    <xdr:to>
      <xdr:col>55</xdr:col>
      <xdr:colOff>50800</xdr:colOff>
      <xdr:row>40</xdr:row>
      <xdr:rowOff>170989</xdr:rowOff>
    </xdr:to>
    <xdr:sp macro="" textlink="">
      <xdr:nvSpPr>
        <xdr:cNvPr id="129" name="楕円 128">
          <a:extLst>
            <a:ext uri="{FF2B5EF4-FFF2-40B4-BE49-F238E27FC236}">
              <a16:creationId xmlns:a16="http://schemas.microsoft.com/office/drawing/2014/main" id="{245ABC44-E2C3-4E04-8F8E-C0B011179507}"/>
            </a:ext>
          </a:extLst>
        </xdr:cNvPr>
        <xdr:cNvSpPr/>
      </xdr:nvSpPr>
      <xdr:spPr>
        <a:xfrm>
          <a:off x="10426700" y="69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47816</xdr:rowOff>
    </xdr:from>
    <xdr:ext cx="469744" cy="259045"/>
    <xdr:sp macro="" textlink="">
      <xdr:nvSpPr>
        <xdr:cNvPr id="130" name="【道路】&#10;一人当たり延長該当値テキスト">
          <a:extLst>
            <a:ext uri="{FF2B5EF4-FFF2-40B4-BE49-F238E27FC236}">
              <a16:creationId xmlns:a16="http://schemas.microsoft.com/office/drawing/2014/main" id="{D53BB117-E6F7-4135-8163-0D6FE2B4C7C1}"/>
            </a:ext>
          </a:extLst>
        </xdr:cNvPr>
        <xdr:cNvSpPr txBox="1"/>
      </xdr:nvSpPr>
      <xdr:spPr>
        <a:xfrm>
          <a:off x="10515600" y="690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73373</xdr:rowOff>
    </xdr:from>
    <xdr:to>
      <xdr:col>50</xdr:col>
      <xdr:colOff>165100</xdr:colOff>
      <xdr:row>41</xdr:row>
      <xdr:rowOff>3523</xdr:rowOff>
    </xdr:to>
    <xdr:sp macro="" textlink="">
      <xdr:nvSpPr>
        <xdr:cNvPr id="131" name="楕円 130">
          <a:extLst>
            <a:ext uri="{FF2B5EF4-FFF2-40B4-BE49-F238E27FC236}">
              <a16:creationId xmlns:a16="http://schemas.microsoft.com/office/drawing/2014/main" id="{B28CF9BB-3122-4688-B4F6-F02A31E2D80A}"/>
            </a:ext>
          </a:extLst>
        </xdr:cNvPr>
        <xdr:cNvSpPr/>
      </xdr:nvSpPr>
      <xdr:spPr>
        <a:xfrm>
          <a:off x="9588500" y="69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120189</xdr:rowOff>
    </xdr:from>
    <xdr:to>
      <xdr:col>55</xdr:col>
      <xdr:colOff>0</xdr:colOff>
      <xdr:row>40</xdr:row>
      <xdr:rowOff>124173</xdr:rowOff>
    </xdr:to>
    <xdr:cxnSp macro="">
      <xdr:nvCxnSpPr>
        <xdr:cNvPr id="132" name="直線コネクタ 131">
          <a:extLst>
            <a:ext uri="{FF2B5EF4-FFF2-40B4-BE49-F238E27FC236}">
              <a16:creationId xmlns:a16="http://schemas.microsoft.com/office/drawing/2014/main" id="{F8CA189B-7434-48D6-B81D-C8DB65C9DBA8}"/>
            </a:ext>
          </a:extLst>
        </xdr:cNvPr>
        <xdr:cNvCxnSpPr/>
      </xdr:nvCxnSpPr>
      <xdr:spPr>
        <a:xfrm flipV="1">
          <a:off x="9639300" y="6978189"/>
          <a:ext cx="8382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76574</xdr:rowOff>
    </xdr:from>
    <xdr:to>
      <xdr:col>46</xdr:col>
      <xdr:colOff>38100</xdr:colOff>
      <xdr:row>41</xdr:row>
      <xdr:rowOff>6724</xdr:rowOff>
    </xdr:to>
    <xdr:sp macro="" textlink="">
      <xdr:nvSpPr>
        <xdr:cNvPr id="133" name="楕円 132">
          <a:extLst>
            <a:ext uri="{FF2B5EF4-FFF2-40B4-BE49-F238E27FC236}">
              <a16:creationId xmlns:a16="http://schemas.microsoft.com/office/drawing/2014/main" id="{2DF46675-95F9-4FFB-8051-2C382ACEAB25}"/>
            </a:ext>
          </a:extLst>
        </xdr:cNvPr>
        <xdr:cNvSpPr/>
      </xdr:nvSpPr>
      <xdr:spPr>
        <a:xfrm>
          <a:off x="8699500" y="693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124173</xdr:rowOff>
    </xdr:from>
    <xdr:to>
      <xdr:col>50</xdr:col>
      <xdr:colOff>114300</xdr:colOff>
      <xdr:row>40</xdr:row>
      <xdr:rowOff>127374</xdr:rowOff>
    </xdr:to>
    <xdr:cxnSp macro="">
      <xdr:nvCxnSpPr>
        <xdr:cNvPr id="134" name="直線コネクタ 133">
          <a:extLst>
            <a:ext uri="{FF2B5EF4-FFF2-40B4-BE49-F238E27FC236}">
              <a16:creationId xmlns:a16="http://schemas.microsoft.com/office/drawing/2014/main" id="{17C531A7-E277-42EE-8D59-826C9C2BC991}"/>
            </a:ext>
          </a:extLst>
        </xdr:cNvPr>
        <xdr:cNvCxnSpPr/>
      </xdr:nvCxnSpPr>
      <xdr:spPr>
        <a:xfrm flipV="1">
          <a:off x="8750300" y="6982173"/>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79317</xdr:rowOff>
    </xdr:from>
    <xdr:to>
      <xdr:col>41</xdr:col>
      <xdr:colOff>101600</xdr:colOff>
      <xdr:row>41</xdr:row>
      <xdr:rowOff>9467</xdr:rowOff>
    </xdr:to>
    <xdr:sp macro="" textlink="">
      <xdr:nvSpPr>
        <xdr:cNvPr id="135" name="楕円 134">
          <a:extLst>
            <a:ext uri="{FF2B5EF4-FFF2-40B4-BE49-F238E27FC236}">
              <a16:creationId xmlns:a16="http://schemas.microsoft.com/office/drawing/2014/main" id="{9C7E3C89-C9BB-4656-A058-53240C597364}"/>
            </a:ext>
          </a:extLst>
        </xdr:cNvPr>
        <xdr:cNvSpPr/>
      </xdr:nvSpPr>
      <xdr:spPr>
        <a:xfrm>
          <a:off x="7810500" y="693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127374</xdr:rowOff>
    </xdr:from>
    <xdr:to>
      <xdr:col>45</xdr:col>
      <xdr:colOff>177800</xdr:colOff>
      <xdr:row>40</xdr:row>
      <xdr:rowOff>130117</xdr:rowOff>
    </xdr:to>
    <xdr:cxnSp macro="">
      <xdr:nvCxnSpPr>
        <xdr:cNvPr id="136" name="直線コネクタ 135">
          <a:extLst>
            <a:ext uri="{FF2B5EF4-FFF2-40B4-BE49-F238E27FC236}">
              <a16:creationId xmlns:a16="http://schemas.microsoft.com/office/drawing/2014/main" id="{5AA3D5F8-FE21-487F-A17E-88E277BFBB67}"/>
            </a:ext>
          </a:extLst>
        </xdr:cNvPr>
        <xdr:cNvCxnSpPr/>
      </xdr:nvCxnSpPr>
      <xdr:spPr>
        <a:xfrm flipV="1">
          <a:off x="7861300" y="698537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37" name="n_1aveValue【道路】&#10;一人当たり延長">
          <a:extLst>
            <a:ext uri="{FF2B5EF4-FFF2-40B4-BE49-F238E27FC236}">
              <a16:creationId xmlns:a16="http://schemas.microsoft.com/office/drawing/2014/main" id="{0EB0839B-8CC3-495C-BC8C-B72CAA15C94B}"/>
            </a:ext>
          </a:extLst>
        </xdr:cNvPr>
        <xdr:cNvSpPr txBox="1"/>
      </xdr:nvSpPr>
      <xdr:spPr>
        <a:xfrm>
          <a:off x="93594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38" name="n_2aveValue【道路】&#10;一人当たり延長">
          <a:extLst>
            <a:ext uri="{FF2B5EF4-FFF2-40B4-BE49-F238E27FC236}">
              <a16:creationId xmlns:a16="http://schemas.microsoft.com/office/drawing/2014/main" id="{5577EA04-E2AB-4B45-AF46-5BF51BD4D2BD}"/>
            </a:ext>
          </a:extLst>
        </xdr:cNvPr>
        <xdr:cNvSpPr txBox="1"/>
      </xdr:nvSpPr>
      <xdr:spPr>
        <a:xfrm>
          <a:off x="8483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137975</xdr:rowOff>
    </xdr:from>
    <xdr:ext cx="534377" cy="259045"/>
    <xdr:sp macro="" textlink="">
      <xdr:nvSpPr>
        <xdr:cNvPr id="139" name="n_3aveValue【道路】&#10;一人当たり延長">
          <a:extLst>
            <a:ext uri="{FF2B5EF4-FFF2-40B4-BE49-F238E27FC236}">
              <a16:creationId xmlns:a16="http://schemas.microsoft.com/office/drawing/2014/main" id="{64088AEA-46D2-4F34-8E29-0F107E433F5B}"/>
            </a:ext>
          </a:extLst>
        </xdr:cNvPr>
        <xdr:cNvSpPr txBox="1"/>
      </xdr:nvSpPr>
      <xdr:spPr>
        <a:xfrm>
          <a:off x="7594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148720</xdr:rowOff>
    </xdr:from>
    <xdr:ext cx="534377" cy="259045"/>
    <xdr:sp macro="" textlink="">
      <xdr:nvSpPr>
        <xdr:cNvPr id="140" name="n_4aveValue【道路】&#10;一人当たり延長">
          <a:extLst>
            <a:ext uri="{FF2B5EF4-FFF2-40B4-BE49-F238E27FC236}">
              <a16:creationId xmlns:a16="http://schemas.microsoft.com/office/drawing/2014/main" id="{116CE697-1C2C-40E8-B942-4CA9907F93C1}"/>
            </a:ext>
          </a:extLst>
        </xdr:cNvPr>
        <xdr:cNvSpPr txBox="1"/>
      </xdr:nvSpPr>
      <xdr:spPr>
        <a:xfrm>
          <a:off x="6705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166100</xdr:rowOff>
    </xdr:from>
    <xdr:ext cx="469744" cy="259045"/>
    <xdr:sp macro="" textlink="">
      <xdr:nvSpPr>
        <xdr:cNvPr id="141" name="n_1mainValue【道路】&#10;一人当たり延長">
          <a:extLst>
            <a:ext uri="{FF2B5EF4-FFF2-40B4-BE49-F238E27FC236}">
              <a16:creationId xmlns:a16="http://schemas.microsoft.com/office/drawing/2014/main" id="{5F470C92-80DD-4CB6-B561-D0A2D0A3B15F}"/>
            </a:ext>
          </a:extLst>
        </xdr:cNvPr>
        <xdr:cNvSpPr txBox="1"/>
      </xdr:nvSpPr>
      <xdr:spPr>
        <a:xfrm>
          <a:off x="9391727" y="702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169301</xdr:rowOff>
    </xdr:from>
    <xdr:ext cx="469744" cy="259045"/>
    <xdr:sp macro="" textlink="">
      <xdr:nvSpPr>
        <xdr:cNvPr id="142" name="n_2mainValue【道路】&#10;一人当たり延長">
          <a:extLst>
            <a:ext uri="{FF2B5EF4-FFF2-40B4-BE49-F238E27FC236}">
              <a16:creationId xmlns:a16="http://schemas.microsoft.com/office/drawing/2014/main" id="{53AEA140-0A98-4617-9C08-83E9149CA37F}"/>
            </a:ext>
          </a:extLst>
        </xdr:cNvPr>
        <xdr:cNvSpPr txBox="1"/>
      </xdr:nvSpPr>
      <xdr:spPr>
        <a:xfrm>
          <a:off x="8515427" y="702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594</xdr:rowOff>
    </xdr:from>
    <xdr:ext cx="469744" cy="259045"/>
    <xdr:sp macro="" textlink="">
      <xdr:nvSpPr>
        <xdr:cNvPr id="143" name="n_3mainValue【道路】&#10;一人当たり延長">
          <a:extLst>
            <a:ext uri="{FF2B5EF4-FFF2-40B4-BE49-F238E27FC236}">
              <a16:creationId xmlns:a16="http://schemas.microsoft.com/office/drawing/2014/main" id="{ADE82236-B407-47A6-8E8A-15EDB540ED33}"/>
            </a:ext>
          </a:extLst>
        </xdr:cNvPr>
        <xdr:cNvSpPr txBox="1"/>
      </xdr:nvSpPr>
      <xdr:spPr>
        <a:xfrm>
          <a:off x="7626427" y="703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D8CD77B8-7CE7-4917-9B85-09E3D1BCFDF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57940C7-07E2-4757-9E9B-3816268040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FE665C13-9E25-49BC-9995-8F6852ABA9A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5047AA0F-617B-4AF8-9C8C-35E52D0D4B7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8165D068-5DDF-431A-9652-803144E6C69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7A9BD619-ADE8-4357-AFC8-7AE94D28FFD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BC63C846-DFCA-4894-860C-84A7AAE44A4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7B2BB3A6-5865-4A8F-80B6-BEDAA095C52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BDBA0E42-5BD8-4630-87B4-C1C1266FAE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C1CFF5B4-FD76-41FB-9BC5-8D3095D4EEC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3EEB2A3-7A7D-4BB3-9164-7C07C6D80A1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88AD7643-BA38-4684-89F2-4F8573B208A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A4F26444-D953-40FE-82F3-26EE7DCC2E9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D3392A25-B53D-4958-83B4-3926D4F90F4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BB6B4E1C-9F31-4523-8DA5-01384B5A2EF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45130A10-EAA5-4BE5-A099-4E2AE3CCCE2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53247E7C-CC3C-49D7-A429-58AE5068277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782E7559-E654-498D-898F-5C1A71DE6F0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8D99E99B-D901-499E-A4A5-CC8F364A00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FD438D01-0236-4745-9F69-2F7AA2A0DB2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9DF505D4-0CE7-43F4-8708-FCA3861D618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5B8C08E1-7C47-41C0-A131-74A4C92FD2F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8AA2CD8C-481A-4C18-9733-17B6D6B63DF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BFBE3A1-8462-432A-AC26-8B76856A9B4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62358612-4FF2-4AEE-AA0D-EF301AD911A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69" name="直線コネクタ 168">
          <a:extLst>
            <a:ext uri="{FF2B5EF4-FFF2-40B4-BE49-F238E27FC236}">
              <a16:creationId xmlns:a16="http://schemas.microsoft.com/office/drawing/2014/main" id="{2B2EC2A7-5600-4C0A-9AA4-3BE99E3B5FE2}"/>
            </a:ext>
          </a:extLst>
        </xdr:cNvPr>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A68AFDEA-29E9-49C0-8D6F-B9740D196F4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1" name="直線コネクタ 170">
          <a:extLst>
            <a:ext uri="{FF2B5EF4-FFF2-40B4-BE49-F238E27FC236}">
              <a16:creationId xmlns:a16="http://schemas.microsoft.com/office/drawing/2014/main" id="{1B7CC54F-C532-4147-8FBB-EBF351A1CF2E}"/>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877944C8-650B-4D19-B254-5E0BBE04AC5F}"/>
            </a:ext>
          </a:extLst>
        </xdr:cNvPr>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3" name="直線コネクタ 172">
          <a:extLst>
            <a:ext uri="{FF2B5EF4-FFF2-40B4-BE49-F238E27FC236}">
              <a16:creationId xmlns:a16="http://schemas.microsoft.com/office/drawing/2014/main" id="{B32D83F7-7E55-49BB-88DC-5B38C3D13D44}"/>
            </a:ext>
          </a:extLst>
        </xdr:cNvPr>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43AB4577-6891-40C6-976B-CDFFB95A6194}"/>
            </a:ext>
          </a:extLst>
        </xdr:cNvPr>
        <xdr:cNvSpPr txBox="1"/>
      </xdr:nvSpPr>
      <xdr:spPr>
        <a:xfrm>
          <a:off x="4673600" y="1034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75" name="フローチャート: 判断 174">
          <a:extLst>
            <a:ext uri="{FF2B5EF4-FFF2-40B4-BE49-F238E27FC236}">
              <a16:creationId xmlns:a16="http://schemas.microsoft.com/office/drawing/2014/main" id="{AF74A6DE-193D-4C81-9CF4-8DC9E6B9E472}"/>
            </a:ext>
          </a:extLst>
        </xdr:cNvPr>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76" name="フローチャート: 判断 175">
          <a:extLst>
            <a:ext uri="{FF2B5EF4-FFF2-40B4-BE49-F238E27FC236}">
              <a16:creationId xmlns:a16="http://schemas.microsoft.com/office/drawing/2014/main" id="{C5472C0E-D1E4-449B-84BF-3FFEF917C902}"/>
            </a:ext>
          </a:extLst>
        </xdr:cNvPr>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77" name="フローチャート: 判断 176">
          <a:extLst>
            <a:ext uri="{FF2B5EF4-FFF2-40B4-BE49-F238E27FC236}">
              <a16:creationId xmlns:a16="http://schemas.microsoft.com/office/drawing/2014/main" id="{8993AB45-182F-4E2F-ADAB-4777A606C6AF}"/>
            </a:ext>
          </a:extLst>
        </xdr:cNvPr>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a:extLst>
            <a:ext uri="{FF2B5EF4-FFF2-40B4-BE49-F238E27FC236}">
              <a16:creationId xmlns:a16="http://schemas.microsoft.com/office/drawing/2014/main" id="{3AB2EA2A-7356-4D9A-82C0-459926D77F93}"/>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79" name="フローチャート: 判断 178">
          <a:extLst>
            <a:ext uri="{FF2B5EF4-FFF2-40B4-BE49-F238E27FC236}">
              <a16:creationId xmlns:a16="http://schemas.microsoft.com/office/drawing/2014/main" id="{592DD842-4C11-49B9-88A8-AB3C9EBA7D1F}"/>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B5582CC-0D76-4F26-9CB3-38E2015E90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4F293CB-6293-4495-AE3A-65D1CEA8C64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4BB5AA9-6C09-4A8C-BCC3-A3096628E7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31EB7F2-6FBD-4F85-8B35-8725DB478B3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5A94AC6-C056-430C-B991-02AF7818E01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48804</xdr:rowOff>
    </xdr:from>
    <xdr:to>
      <xdr:col>24</xdr:col>
      <xdr:colOff>114300</xdr:colOff>
      <xdr:row>61</xdr:row>
      <xdr:rowOff>150404</xdr:rowOff>
    </xdr:to>
    <xdr:sp macro="" textlink="">
      <xdr:nvSpPr>
        <xdr:cNvPr id="185" name="楕円 184">
          <a:extLst>
            <a:ext uri="{FF2B5EF4-FFF2-40B4-BE49-F238E27FC236}">
              <a16:creationId xmlns:a16="http://schemas.microsoft.com/office/drawing/2014/main" id="{F9296243-7B1C-4C43-897E-3EED4456CC04}"/>
            </a:ext>
          </a:extLst>
        </xdr:cNvPr>
        <xdr:cNvSpPr/>
      </xdr:nvSpPr>
      <xdr:spPr>
        <a:xfrm>
          <a:off x="4584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27231</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EBB8759A-CEC6-45E5-95F7-5CA213B54CFA}"/>
            </a:ext>
          </a:extLst>
        </xdr:cNvPr>
        <xdr:cNvSpPr txBox="1"/>
      </xdr:nvSpPr>
      <xdr:spPr>
        <a:xfrm>
          <a:off x="4673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22678</xdr:rowOff>
    </xdr:from>
    <xdr:to>
      <xdr:col>20</xdr:col>
      <xdr:colOff>38100</xdr:colOff>
      <xdr:row>61</xdr:row>
      <xdr:rowOff>124278</xdr:rowOff>
    </xdr:to>
    <xdr:sp macro="" textlink="">
      <xdr:nvSpPr>
        <xdr:cNvPr id="187" name="楕円 186">
          <a:extLst>
            <a:ext uri="{FF2B5EF4-FFF2-40B4-BE49-F238E27FC236}">
              <a16:creationId xmlns:a16="http://schemas.microsoft.com/office/drawing/2014/main" id="{1B856DF2-EA18-45E9-B5CC-23A15726F8B7}"/>
            </a:ext>
          </a:extLst>
        </xdr:cNvPr>
        <xdr:cNvSpPr/>
      </xdr:nvSpPr>
      <xdr:spPr>
        <a:xfrm>
          <a:off x="3746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99604</xdr:rowOff>
    </xdr:to>
    <xdr:cxnSp macro="">
      <xdr:nvCxnSpPr>
        <xdr:cNvPr id="188" name="直線コネクタ 187">
          <a:extLst>
            <a:ext uri="{FF2B5EF4-FFF2-40B4-BE49-F238E27FC236}">
              <a16:creationId xmlns:a16="http://schemas.microsoft.com/office/drawing/2014/main" id="{3D711B12-DE95-4C36-AC35-A38419760A3D}"/>
            </a:ext>
          </a:extLst>
        </xdr:cNvPr>
        <xdr:cNvCxnSpPr/>
      </xdr:nvCxnSpPr>
      <xdr:spPr>
        <a:xfrm>
          <a:off x="3797300" y="105319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89" name="楕円 188">
          <a:extLst>
            <a:ext uri="{FF2B5EF4-FFF2-40B4-BE49-F238E27FC236}">
              <a16:creationId xmlns:a16="http://schemas.microsoft.com/office/drawing/2014/main" id="{37FF9436-3149-40E3-A967-FE8596D672CB}"/>
            </a:ext>
          </a:extLst>
        </xdr:cNvPr>
        <xdr:cNvSpPr/>
      </xdr:nvSpPr>
      <xdr:spPr>
        <a:xfrm>
          <a:off x="2857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73478</xdr:rowOff>
    </xdr:to>
    <xdr:cxnSp macro="">
      <xdr:nvCxnSpPr>
        <xdr:cNvPr id="190" name="直線コネクタ 189">
          <a:extLst>
            <a:ext uri="{FF2B5EF4-FFF2-40B4-BE49-F238E27FC236}">
              <a16:creationId xmlns:a16="http://schemas.microsoft.com/office/drawing/2014/main" id="{675EC17F-FFF0-4876-BDB7-27837A3774FF}"/>
            </a:ext>
          </a:extLst>
        </xdr:cNvPr>
        <xdr:cNvCxnSpPr/>
      </xdr:nvCxnSpPr>
      <xdr:spPr>
        <a:xfrm>
          <a:off x="2908300" y="105204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91" name="楕円 190">
          <a:extLst>
            <a:ext uri="{FF2B5EF4-FFF2-40B4-BE49-F238E27FC236}">
              <a16:creationId xmlns:a16="http://schemas.microsoft.com/office/drawing/2014/main" id="{98983CC7-6BA2-4A52-A166-19C04AAF08DC}"/>
            </a:ext>
          </a:extLst>
        </xdr:cNvPr>
        <xdr:cNvSpPr/>
      </xdr:nvSpPr>
      <xdr:spPr>
        <a:xfrm>
          <a:off x="1968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62049</xdr:rowOff>
    </xdr:to>
    <xdr:cxnSp macro="">
      <xdr:nvCxnSpPr>
        <xdr:cNvPr id="192" name="直線コネクタ 191">
          <a:extLst>
            <a:ext uri="{FF2B5EF4-FFF2-40B4-BE49-F238E27FC236}">
              <a16:creationId xmlns:a16="http://schemas.microsoft.com/office/drawing/2014/main" id="{9D03F27D-2497-4111-A8A1-24BEF7D0DE62}"/>
            </a:ext>
          </a:extLst>
        </xdr:cNvPr>
        <xdr:cNvCxnSpPr/>
      </xdr:nvCxnSpPr>
      <xdr:spPr>
        <a:xfrm>
          <a:off x="2019300" y="104927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84ECFE9C-9C56-4E00-9090-F1E202474841}"/>
            </a:ext>
          </a:extLst>
        </xdr:cNvPr>
        <xdr:cNvSpPr txBox="1"/>
      </xdr:nvSpPr>
      <xdr:spPr>
        <a:xfrm>
          <a:off x="35820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FF07D267-D31F-4B90-AAF3-E9EE70C77602}"/>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9FDCFC17-1006-4260-B8A1-6D9EC0E320E3}"/>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F9595701-606D-4067-835E-58998D6EF530}"/>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115405</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5284922E-A931-4FEC-A2CC-990F2170FD13}"/>
            </a:ext>
          </a:extLst>
        </xdr:cNvPr>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129376</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B81E0AB0-884F-461B-BB9E-F9EE0735AA80}"/>
            </a:ext>
          </a:extLst>
        </xdr:cNvPr>
        <xdr:cNvSpPr txBox="1"/>
      </xdr:nvSpPr>
      <xdr:spPr>
        <a:xfrm>
          <a:off x="2705744" y="1024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6197F4DE-56B1-45FD-9098-D8513A096534}"/>
            </a:ext>
          </a:extLst>
        </xdr:cNvPr>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7422A7D6-81D9-4F77-BDC1-78236D3312E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B1A92902-4C2B-4C42-BD34-2CAB2F2F7A7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A6970282-19B9-4773-8B86-EF522671E3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DBED20A5-E1E8-46E3-8145-994330122D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94C073C6-974C-45E8-B26B-4FF84235ED5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F329C3CB-6143-4437-BA5B-AF748D3497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D4ABA4DC-2139-4FE3-BAE0-93A223C756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D94EEAC3-DA6C-4D08-ACE7-125987B3BF2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DFBF9BF0-5772-4C7D-964E-2ED17E199F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A0EF9120-B652-46EF-8D79-FE65365E74C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983CAB1B-0974-4D48-82BE-9581CAA00A5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1" name="テキスト ボックス 210">
          <a:extLst>
            <a:ext uri="{FF2B5EF4-FFF2-40B4-BE49-F238E27FC236}">
              <a16:creationId xmlns:a16="http://schemas.microsoft.com/office/drawing/2014/main" id="{ADEA6BDB-17D8-4231-8B81-9BA815ACD03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C0AF7088-D2EB-4368-9D14-DFFA3A8D376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3" name="テキスト ボックス 212">
          <a:extLst>
            <a:ext uri="{FF2B5EF4-FFF2-40B4-BE49-F238E27FC236}">
              <a16:creationId xmlns:a16="http://schemas.microsoft.com/office/drawing/2014/main" id="{CD9D6B3E-CAFC-4535-B551-AD3D5F758E0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4BEFC089-D186-4453-9F55-4D855B29BB1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5" name="テキスト ボックス 214">
          <a:extLst>
            <a:ext uri="{FF2B5EF4-FFF2-40B4-BE49-F238E27FC236}">
              <a16:creationId xmlns:a16="http://schemas.microsoft.com/office/drawing/2014/main" id="{9EA2B767-5124-4734-96EC-F792D0D4A96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4ED817DD-1173-46E5-BCBD-528D597FFF1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7" name="テキスト ボックス 216">
          <a:extLst>
            <a:ext uri="{FF2B5EF4-FFF2-40B4-BE49-F238E27FC236}">
              <a16:creationId xmlns:a16="http://schemas.microsoft.com/office/drawing/2014/main" id="{707BA713-A2FF-4614-8F2B-9D0BF3154D8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B7156A19-7ED2-4904-AB99-2F80FAC5E47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9" name="テキスト ボックス 218">
          <a:extLst>
            <a:ext uri="{FF2B5EF4-FFF2-40B4-BE49-F238E27FC236}">
              <a16:creationId xmlns:a16="http://schemas.microsoft.com/office/drawing/2014/main" id="{A0B103A2-45C8-42CA-AAB8-1B4BFF36E6F2}"/>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E1460E2E-7ACC-4645-8594-CE52852F367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1" name="テキスト ボックス 220">
          <a:extLst>
            <a:ext uri="{FF2B5EF4-FFF2-40B4-BE49-F238E27FC236}">
              <a16:creationId xmlns:a16="http://schemas.microsoft.com/office/drawing/2014/main" id="{A143C736-8986-4BCA-A72C-16253CFEF79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2876B54-7BFA-4543-9F15-3530F9B3D6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8EF3FBB8-1D90-4385-A68E-CE87B1FE133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8362CBBF-7A85-4869-A6DB-094BD77C35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25" name="直線コネクタ 224">
          <a:extLst>
            <a:ext uri="{FF2B5EF4-FFF2-40B4-BE49-F238E27FC236}">
              <a16:creationId xmlns:a16="http://schemas.microsoft.com/office/drawing/2014/main" id="{3CCD780C-396C-4E69-AC2E-3A6FBA7767A9}"/>
            </a:ext>
          </a:extLst>
        </xdr:cNvPr>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7FA1D7FE-63A2-4DA0-9ABA-77D28023ABF3}"/>
            </a:ext>
          </a:extLst>
        </xdr:cNvPr>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27" name="直線コネクタ 226">
          <a:extLst>
            <a:ext uri="{FF2B5EF4-FFF2-40B4-BE49-F238E27FC236}">
              <a16:creationId xmlns:a16="http://schemas.microsoft.com/office/drawing/2014/main" id="{11F0A8D3-3B61-41A4-AB9C-177FF3DA4549}"/>
            </a:ext>
          </a:extLst>
        </xdr:cNvPr>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9538AF9D-EAC7-430B-BACA-D8624C6B3E1E}"/>
            </a:ext>
          </a:extLst>
        </xdr:cNvPr>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29" name="直線コネクタ 228">
          <a:extLst>
            <a:ext uri="{FF2B5EF4-FFF2-40B4-BE49-F238E27FC236}">
              <a16:creationId xmlns:a16="http://schemas.microsoft.com/office/drawing/2014/main" id="{EE3B48E0-FE14-4A49-B08A-B64DA5493CBF}"/>
            </a:ext>
          </a:extLst>
        </xdr:cNvPr>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6CFDC1E2-6051-4BB6-BD02-FA4D265E0078}"/>
            </a:ext>
          </a:extLst>
        </xdr:cNvPr>
        <xdr:cNvSpPr txBox="1"/>
      </xdr:nvSpPr>
      <xdr:spPr>
        <a:xfrm>
          <a:off x="10515600" y="10413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31" name="フローチャート: 判断 230">
          <a:extLst>
            <a:ext uri="{FF2B5EF4-FFF2-40B4-BE49-F238E27FC236}">
              <a16:creationId xmlns:a16="http://schemas.microsoft.com/office/drawing/2014/main" id="{79D38D25-091E-4AF2-9938-6EEEFFE99CA5}"/>
            </a:ext>
          </a:extLst>
        </xdr:cNvPr>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32" name="フローチャート: 判断 231">
          <a:extLst>
            <a:ext uri="{FF2B5EF4-FFF2-40B4-BE49-F238E27FC236}">
              <a16:creationId xmlns:a16="http://schemas.microsoft.com/office/drawing/2014/main" id="{0A70B9FE-03E1-45C0-B4A1-F6B861788F1B}"/>
            </a:ext>
          </a:extLst>
        </xdr:cNvPr>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33" name="フローチャート: 判断 232">
          <a:extLst>
            <a:ext uri="{FF2B5EF4-FFF2-40B4-BE49-F238E27FC236}">
              <a16:creationId xmlns:a16="http://schemas.microsoft.com/office/drawing/2014/main" id="{7A61DB92-8B6C-45C8-90F5-6EAE3B02CAF8}"/>
            </a:ext>
          </a:extLst>
        </xdr:cNvPr>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34" name="フローチャート: 判断 233">
          <a:extLst>
            <a:ext uri="{FF2B5EF4-FFF2-40B4-BE49-F238E27FC236}">
              <a16:creationId xmlns:a16="http://schemas.microsoft.com/office/drawing/2014/main" id="{5F903496-7255-4412-B278-2D9A0DD3299A}"/>
            </a:ext>
          </a:extLst>
        </xdr:cNvPr>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35" name="フローチャート: 判断 234">
          <a:extLst>
            <a:ext uri="{FF2B5EF4-FFF2-40B4-BE49-F238E27FC236}">
              <a16:creationId xmlns:a16="http://schemas.microsoft.com/office/drawing/2014/main" id="{A64E789D-7E23-40CF-AF79-D35D08B30CD0}"/>
            </a:ext>
          </a:extLst>
        </xdr:cNvPr>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454547A-73F5-42F5-BBF7-49CA3BF2D1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BA43DD7-8E0F-41DD-9BA2-6D1A3473545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957262B-AD3D-44A7-A272-D85D210C3B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2ED4B1C-5B61-494F-B8BA-232B2110307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E6A977F-F04F-4AD3-93AD-1F6856166F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135390</xdr:rowOff>
    </xdr:from>
    <xdr:to>
      <xdr:col>55</xdr:col>
      <xdr:colOff>50800</xdr:colOff>
      <xdr:row>64</xdr:row>
      <xdr:rowOff>65540</xdr:rowOff>
    </xdr:to>
    <xdr:sp macro="" textlink="">
      <xdr:nvSpPr>
        <xdr:cNvPr id="241" name="楕円 240">
          <a:extLst>
            <a:ext uri="{FF2B5EF4-FFF2-40B4-BE49-F238E27FC236}">
              <a16:creationId xmlns:a16="http://schemas.microsoft.com/office/drawing/2014/main" id="{BF113A4A-0974-4FE6-8D51-5ADAF435BC0A}"/>
            </a:ext>
          </a:extLst>
        </xdr:cNvPr>
        <xdr:cNvSpPr/>
      </xdr:nvSpPr>
      <xdr:spPr>
        <a:xfrm>
          <a:off x="10426700" y="10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50317</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FC16A5B6-F7AC-4D82-A81A-F3839415C7EC}"/>
            </a:ext>
          </a:extLst>
        </xdr:cNvPr>
        <xdr:cNvSpPr txBox="1"/>
      </xdr:nvSpPr>
      <xdr:spPr>
        <a:xfrm>
          <a:off x="10515600" y="1085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136724</xdr:rowOff>
    </xdr:from>
    <xdr:to>
      <xdr:col>50</xdr:col>
      <xdr:colOff>165100</xdr:colOff>
      <xdr:row>64</xdr:row>
      <xdr:rowOff>66874</xdr:rowOff>
    </xdr:to>
    <xdr:sp macro="" textlink="">
      <xdr:nvSpPr>
        <xdr:cNvPr id="243" name="楕円 242">
          <a:extLst>
            <a:ext uri="{FF2B5EF4-FFF2-40B4-BE49-F238E27FC236}">
              <a16:creationId xmlns:a16="http://schemas.microsoft.com/office/drawing/2014/main" id="{E142409C-AD7D-4FEC-A439-4E08BFBF5136}"/>
            </a:ext>
          </a:extLst>
        </xdr:cNvPr>
        <xdr:cNvSpPr/>
      </xdr:nvSpPr>
      <xdr:spPr>
        <a:xfrm>
          <a:off x="9588500" y="109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14740</xdr:rowOff>
    </xdr:from>
    <xdr:to>
      <xdr:col>55</xdr:col>
      <xdr:colOff>0</xdr:colOff>
      <xdr:row>64</xdr:row>
      <xdr:rowOff>16074</xdr:rowOff>
    </xdr:to>
    <xdr:cxnSp macro="">
      <xdr:nvCxnSpPr>
        <xdr:cNvPr id="244" name="直線コネクタ 243">
          <a:extLst>
            <a:ext uri="{FF2B5EF4-FFF2-40B4-BE49-F238E27FC236}">
              <a16:creationId xmlns:a16="http://schemas.microsoft.com/office/drawing/2014/main" id="{D6CD6990-F678-42DE-AFF0-724BE3DF4C1B}"/>
            </a:ext>
          </a:extLst>
        </xdr:cNvPr>
        <xdr:cNvCxnSpPr/>
      </xdr:nvCxnSpPr>
      <xdr:spPr>
        <a:xfrm flipV="1">
          <a:off x="9639300" y="10987540"/>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139467</xdr:rowOff>
    </xdr:from>
    <xdr:to>
      <xdr:col>46</xdr:col>
      <xdr:colOff>38100</xdr:colOff>
      <xdr:row>64</xdr:row>
      <xdr:rowOff>69617</xdr:rowOff>
    </xdr:to>
    <xdr:sp macro="" textlink="">
      <xdr:nvSpPr>
        <xdr:cNvPr id="245" name="楕円 244">
          <a:extLst>
            <a:ext uri="{FF2B5EF4-FFF2-40B4-BE49-F238E27FC236}">
              <a16:creationId xmlns:a16="http://schemas.microsoft.com/office/drawing/2014/main" id="{7DB77A3C-87C3-490F-9901-7D807BFB20B5}"/>
            </a:ext>
          </a:extLst>
        </xdr:cNvPr>
        <xdr:cNvSpPr/>
      </xdr:nvSpPr>
      <xdr:spPr>
        <a:xfrm>
          <a:off x="8699500" y="109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16074</xdr:rowOff>
    </xdr:from>
    <xdr:to>
      <xdr:col>50</xdr:col>
      <xdr:colOff>114300</xdr:colOff>
      <xdr:row>64</xdr:row>
      <xdr:rowOff>18817</xdr:rowOff>
    </xdr:to>
    <xdr:cxnSp macro="">
      <xdr:nvCxnSpPr>
        <xdr:cNvPr id="246" name="直線コネクタ 245">
          <a:extLst>
            <a:ext uri="{FF2B5EF4-FFF2-40B4-BE49-F238E27FC236}">
              <a16:creationId xmlns:a16="http://schemas.microsoft.com/office/drawing/2014/main" id="{CA1CB3BB-F971-408A-B611-5C1A8742B78F}"/>
            </a:ext>
          </a:extLst>
        </xdr:cNvPr>
        <xdr:cNvCxnSpPr/>
      </xdr:nvCxnSpPr>
      <xdr:spPr>
        <a:xfrm flipV="1">
          <a:off x="8750300" y="1098887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140195</xdr:rowOff>
    </xdr:from>
    <xdr:to>
      <xdr:col>41</xdr:col>
      <xdr:colOff>101600</xdr:colOff>
      <xdr:row>64</xdr:row>
      <xdr:rowOff>70345</xdr:rowOff>
    </xdr:to>
    <xdr:sp macro="" textlink="">
      <xdr:nvSpPr>
        <xdr:cNvPr id="247" name="楕円 246">
          <a:extLst>
            <a:ext uri="{FF2B5EF4-FFF2-40B4-BE49-F238E27FC236}">
              <a16:creationId xmlns:a16="http://schemas.microsoft.com/office/drawing/2014/main" id="{B5ACA9B3-9BE9-49B8-AB2E-DC4AD0F81316}"/>
            </a:ext>
          </a:extLst>
        </xdr:cNvPr>
        <xdr:cNvSpPr/>
      </xdr:nvSpPr>
      <xdr:spPr>
        <a:xfrm>
          <a:off x="7810500" y="1094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18817</xdr:rowOff>
    </xdr:from>
    <xdr:to>
      <xdr:col>45</xdr:col>
      <xdr:colOff>177800</xdr:colOff>
      <xdr:row>64</xdr:row>
      <xdr:rowOff>19545</xdr:rowOff>
    </xdr:to>
    <xdr:cxnSp macro="">
      <xdr:nvCxnSpPr>
        <xdr:cNvPr id="248" name="直線コネクタ 247">
          <a:extLst>
            <a:ext uri="{FF2B5EF4-FFF2-40B4-BE49-F238E27FC236}">
              <a16:creationId xmlns:a16="http://schemas.microsoft.com/office/drawing/2014/main" id="{1356B8E6-3EF7-4470-AC9D-CEDD3D809117}"/>
            </a:ext>
          </a:extLst>
        </xdr:cNvPr>
        <xdr:cNvCxnSpPr/>
      </xdr:nvCxnSpPr>
      <xdr:spPr>
        <a:xfrm flipV="1">
          <a:off x="7861300" y="10991617"/>
          <a:ext cx="8890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49" name="n_1aveValue【橋りょう・トンネル】&#10;一人当たり有形固定資産（償却資産）額">
          <a:extLst>
            <a:ext uri="{FF2B5EF4-FFF2-40B4-BE49-F238E27FC236}">
              <a16:creationId xmlns:a16="http://schemas.microsoft.com/office/drawing/2014/main" id="{56F5E59D-4FCF-4E99-B81E-BA4011015C2D}"/>
            </a:ext>
          </a:extLst>
        </xdr:cNvPr>
        <xdr:cNvSpPr txBox="1"/>
      </xdr:nvSpPr>
      <xdr:spPr>
        <a:xfrm>
          <a:off x="9327095" y="103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112570</xdr:rowOff>
    </xdr:from>
    <xdr:ext cx="599010" cy="259045"/>
    <xdr:sp macro="" textlink="">
      <xdr:nvSpPr>
        <xdr:cNvPr id="250" name="n_2aveValue【橋りょう・トンネル】&#10;一人当たり有形固定資産（償却資産）額">
          <a:extLst>
            <a:ext uri="{FF2B5EF4-FFF2-40B4-BE49-F238E27FC236}">
              <a16:creationId xmlns:a16="http://schemas.microsoft.com/office/drawing/2014/main" id="{CB77BDBA-71AB-4708-B986-80AA0CDBEF56}"/>
            </a:ext>
          </a:extLst>
        </xdr:cNvPr>
        <xdr:cNvSpPr txBox="1"/>
      </xdr:nvSpPr>
      <xdr:spPr>
        <a:xfrm>
          <a:off x="8450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51" name="n_3aveValue【橋りょう・トンネル】&#10;一人当たり有形固定資産（償却資産）額">
          <a:extLst>
            <a:ext uri="{FF2B5EF4-FFF2-40B4-BE49-F238E27FC236}">
              <a16:creationId xmlns:a16="http://schemas.microsoft.com/office/drawing/2014/main" id="{E9242980-C2AF-40B7-A0DC-E04C460F4EE3}"/>
            </a:ext>
          </a:extLst>
        </xdr:cNvPr>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52" name="n_4aveValue【橋りょう・トンネル】&#10;一人当たり有形固定資産（償却資産）額">
          <a:extLst>
            <a:ext uri="{FF2B5EF4-FFF2-40B4-BE49-F238E27FC236}">
              <a16:creationId xmlns:a16="http://schemas.microsoft.com/office/drawing/2014/main" id="{BFE4EA24-E731-40C8-ACD5-1AAC2C3E06E3}"/>
            </a:ext>
          </a:extLst>
        </xdr:cNvPr>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58001</xdr:rowOff>
    </xdr:from>
    <xdr:ext cx="534377" cy="259045"/>
    <xdr:sp macro="" textlink="">
      <xdr:nvSpPr>
        <xdr:cNvPr id="253" name="n_1mainValue【橋りょう・トンネル】&#10;一人当たり有形固定資産（償却資産）額">
          <a:extLst>
            <a:ext uri="{FF2B5EF4-FFF2-40B4-BE49-F238E27FC236}">
              <a16:creationId xmlns:a16="http://schemas.microsoft.com/office/drawing/2014/main" id="{9A7B433A-E3B0-4C11-AD8E-F916DC1777E7}"/>
            </a:ext>
          </a:extLst>
        </xdr:cNvPr>
        <xdr:cNvSpPr txBox="1"/>
      </xdr:nvSpPr>
      <xdr:spPr>
        <a:xfrm>
          <a:off x="9359411" y="110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60744</xdr:rowOff>
    </xdr:from>
    <xdr:ext cx="534377" cy="259045"/>
    <xdr:sp macro="" textlink="">
      <xdr:nvSpPr>
        <xdr:cNvPr id="254" name="n_2mainValue【橋りょう・トンネル】&#10;一人当たり有形固定資産（償却資産）額">
          <a:extLst>
            <a:ext uri="{FF2B5EF4-FFF2-40B4-BE49-F238E27FC236}">
              <a16:creationId xmlns:a16="http://schemas.microsoft.com/office/drawing/2014/main" id="{F5FA2563-0824-4A80-8528-2F6B49F09261}"/>
            </a:ext>
          </a:extLst>
        </xdr:cNvPr>
        <xdr:cNvSpPr txBox="1"/>
      </xdr:nvSpPr>
      <xdr:spPr>
        <a:xfrm>
          <a:off x="8483111" y="110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61472</xdr:rowOff>
    </xdr:from>
    <xdr:ext cx="534377" cy="259045"/>
    <xdr:sp macro="" textlink="">
      <xdr:nvSpPr>
        <xdr:cNvPr id="255" name="n_3mainValue【橋りょう・トンネル】&#10;一人当たり有形固定資産（償却資産）額">
          <a:extLst>
            <a:ext uri="{FF2B5EF4-FFF2-40B4-BE49-F238E27FC236}">
              <a16:creationId xmlns:a16="http://schemas.microsoft.com/office/drawing/2014/main" id="{3AB7EB83-BECE-4B88-AF29-8A8E99804037}"/>
            </a:ext>
          </a:extLst>
        </xdr:cNvPr>
        <xdr:cNvSpPr txBox="1"/>
      </xdr:nvSpPr>
      <xdr:spPr>
        <a:xfrm>
          <a:off x="7594111" y="1103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924E06E2-7753-4AEE-987E-DA0DDB189F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1EB7BCD9-C27A-4625-BA94-40ACA8E670F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BC15C88C-CC38-4319-9311-F0F51746AC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34ADAFB9-E05C-4716-90DD-4EE2185915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4CF2BED8-8E49-44D4-88A8-3C3CB30069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9BFC0DC1-4384-4E0D-B4E7-684B50694D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ACC6E2FB-57CC-42DD-8581-80FDEAEDE19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C142454C-C193-49B5-8E01-F20F1F5013B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a16="http://schemas.microsoft.com/office/drawing/2014/main" id="{49F13C49-5191-42CB-AD86-E2BBAC28FCF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6DEF8850-AF97-4B35-98C4-7A3E5E4BC84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a16="http://schemas.microsoft.com/office/drawing/2014/main" id="{C9990FBF-4987-40DF-BB0F-36A510F3034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a:extLst>
            <a:ext uri="{FF2B5EF4-FFF2-40B4-BE49-F238E27FC236}">
              <a16:creationId xmlns:a16="http://schemas.microsoft.com/office/drawing/2014/main" id="{F5C09023-B130-445F-BD99-12D98D50604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378018EC-46F6-480C-9A9A-BDC2B8F2EB5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a:extLst>
            <a:ext uri="{FF2B5EF4-FFF2-40B4-BE49-F238E27FC236}">
              <a16:creationId xmlns:a16="http://schemas.microsoft.com/office/drawing/2014/main" id="{5BDDBBB3-A245-433A-9E31-78B772EEEAB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a:extLst>
            <a:ext uri="{FF2B5EF4-FFF2-40B4-BE49-F238E27FC236}">
              <a16:creationId xmlns:a16="http://schemas.microsoft.com/office/drawing/2014/main" id="{7BEBBAB3-C722-43B3-8DF6-4D13707C465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a:extLst>
            <a:ext uri="{FF2B5EF4-FFF2-40B4-BE49-F238E27FC236}">
              <a16:creationId xmlns:a16="http://schemas.microsoft.com/office/drawing/2014/main" id="{6A409ACC-D416-4B59-8AD5-8C40F552C83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a:extLst>
            <a:ext uri="{FF2B5EF4-FFF2-40B4-BE49-F238E27FC236}">
              <a16:creationId xmlns:a16="http://schemas.microsoft.com/office/drawing/2014/main" id="{C9B95B25-AA9E-4473-A459-64E63952306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a:extLst>
            <a:ext uri="{FF2B5EF4-FFF2-40B4-BE49-F238E27FC236}">
              <a16:creationId xmlns:a16="http://schemas.microsoft.com/office/drawing/2014/main" id="{00E0ABE4-D724-4558-8612-F1669E84225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a:extLst>
            <a:ext uri="{FF2B5EF4-FFF2-40B4-BE49-F238E27FC236}">
              <a16:creationId xmlns:a16="http://schemas.microsoft.com/office/drawing/2014/main" id="{3588D76E-8004-442D-87B4-5F645D77AE2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a:extLst>
            <a:ext uri="{FF2B5EF4-FFF2-40B4-BE49-F238E27FC236}">
              <a16:creationId xmlns:a16="http://schemas.microsoft.com/office/drawing/2014/main" id="{B57226CA-7D77-4836-AD68-C73C2E0954A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a:extLst>
            <a:ext uri="{FF2B5EF4-FFF2-40B4-BE49-F238E27FC236}">
              <a16:creationId xmlns:a16="http://schemas.microsoft.com/office/drawing/2014/main" id="{856BF4B2-5186-4AD4-AEEE-AB334EFF5A5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E92AEC30-B8EC-40B3-89C8-3112FAA0D8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a:extLst>
            <a:ext uri="{FF2B5EF4-FFF2-40B4-BE49-F238E27FC236}">
              <a16:creationId xmlns:a16="http://schemas.microsoft.com/office/drawing/2014/main" id="{B7D4ADFF-1214-4284-8800-22CC76971A8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50A7EEAB-8CB5-4AC8-AEF4-33795E9BA2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80" name="直線コネクタ 279">
          <a:extLst>
            <a:ext uri="{FF2B5EF4-FFF2-40B4-BE49-F238E27FC236}">
              <a16:creationId xmlns:a16="http://schemas.microsoft.com/office/drawing/2014/main" id="{61BC7C94-A131-4E76-8807-685109D7B1EA}"/>
            </a:ext>
          </a:extLst>
        </xdr:cNvPr>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BDA0477E-9850-48E6-A278-530A55CB8644}"/>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82" name="直線コネクタ 281">
          <a:extLst>
            <a:ext uri="{FF2B5EF4-FFF2-40B4-BE49-F238E27FC236}">
              <a16:creationId xmlns:a16="http://schemas.microsoft.com/office/drawing/2014/main" id="{341FC720-EBA8-4BA9-A0E6-851288FA4E1F}"/>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A3A96A70-7AFC-4314-8EB5-B74397034972}"/>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84" name="直線コネクタ 283">
          <a:extLst>
            <a:ext uri="{FF2B5EF4-FFF2-40B4-BE49-F238E27FC236}">
              <a16:creationId xmlns:a16="http://schemas.microsoft.com/office/drawing/2014/main" id="{8DFFB95C-8F5E-4CCF-B90F-797D76394E27}"/>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EC6906E0-904F-4FA3-B2D9-8B7D848A7417}"/>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86" name="フローチャート: 判断 285">
          <a:extLst>
            <a:ext uri="{FF2B5EF4-FFF2-40B4-BE49-F238E27FC236}">
              <a16:creationId xmlns:a16="http://schemas.microsoft.com/office/drawing/2014/main" id="{8A11738F-104E-4F01-89F1-7980D25E3338}"/>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87" name="フローチャート: 判断 286">
          <a:extLst>
            <a:ext uri="{FF2B5EF4-FFF2-40B4-BE49-F238E27FC236}">
              <a16:creationId xmlns:a16="http://schemas.microsoft.com/office/drawing/2014/main" id="{F105E9E7-0FAC-4F20-B188-760DFD0E9D0A}"/>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88" name="フローチャート: 判断 287">
          <a:extLst>
            <a:ext uri="{FF2B5EF4-FFF2-40B4-BE49-F238E27FC236}">
              <a16:creationId xmlns:a16="http://schemas.microsoft.com/office/drawing/2014/main" id="{D645648F-219C-4E9A-8B5A-74CF5A66DB9B}"/>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89" name="フローチャート: 判断 288">
          <a:extLst>
            <a:ext uri="{FF2B5EF4-FFF2-40B4-BE49-F238E27FC236}">
              <a16:creationId xmlns:a16="http://schemas.microsoft.com/office/drawing/2014/main" id="{EC014985-4C9A-4F46-BF9C-649CEF42E46E}"/>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0" name="フローチャート: 判断 289">
          <a:extLst>
            <a:ext uri="{FF2B5EF4-FFF2-40B4-BE49-F238E27FC236}">
              <a16:creationId xmlns:a16="http://schemas.microsoft.com/office/drawing/2014/main" id="{4A895E30-F39B-4DEC-A7FA-4A1BD38BB0D5}"/>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8B46110-B07F-421F-8B26-1095717DCE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C6787CBB-9728-4E6D-943A-D956878910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1CDDFFA-8D9B-4175-A588-C5B9472139C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7EC6202-FC9D-4B97-9354-9F9754EC3A4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8A388DC-821D-40FA-B87C-DF55BE82F39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74930</xdr:rowOff>
    </xdr:from>
    <xdr:to>
      <xdr:col>24</xdr:col>
      <xdr:colOff>114300</xdr:colOff>
      <xdr:row>85</xdr:row>
      <xdr:rowOff>5080</xdr:rowOff>
    </xdr:to>
    <xdr:sp macro="" textlink="">
      <xdr:nvSpPr>
        <xdr:cNvPr id="296" name="楕円 295">
          <a:extLst>
            <a:ext uri="{FF2B5EF4-FFF2-40B4-BE49-F238E27FC236}">
              <a16:creationId xmlns:a16="http://schemas.microsoft.com/office/drawing/2014/main" id="{A2B0FCD8-25BB-40B1-B6B4-4A11312D7AC1}"/>
            </a:ext>
          </a:extLst>
        </xdr:cNvPr>
        <xdr:cNvSpPr/>
      </xdr:nvSpPr>
      <xdr:spPr>
        <a:xfrm>
          <a:off x="45847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53357</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F22A6AF1-AB87-47BE-B7A2-8F63DA915A71}"/>
            </a:ext>
          </a:extLst>
        </xdr:cNvPr>
        <xdr:cNvSpPr txBox="1"/>
      </xdr:nvSpPr>
      <xdr:spPr>
        <a:xfrm>
          <a:off x="4673600"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36830</xdr:rowOff>
    </xdr:from>
    <xdr:to>
      <xdr:col>20</xdr:col>
      <xdr:colOff>38100</xdr:colOff>
      <xdr:row>84</xdr:row>
      <xdr:rowOff>138430</xdr:rowOff>
    </xdr:to>
    <xdr:sp macro="" textlink="">
      <xdr:nvSpPr>
        <xdr:cNvPr id="298" name="楕円 297">
          <a:extLst>
            <a:ext uri="{FF2B5EF4-FFF2-40B4-BE49-F238E27FC236}">
              <a16:creationId xmlns:a16="http://schemas.microsoft.com/office/drawing/2014/main" id="{D11394EB-815B-4D40-A0ED-E0C5E79C8A56}"/>
            </a:ext>
          </a:extLst>
        </xdr:cNvPr>
        <xdr:cNvSpPr/>
      </xdr:nvSpPr>
      <xdr:spPr>
        <a:xfrm>
          <a:off x="3746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87630</xdr:rowOff>
    </xdr:from>
    <xdr:to>
      <xdr:col>24</xdr:col>
      <xdr:colOff>63500</xdr:colOff>
      <xdr:row>84</xdr:row>
      <xdr:rowOff>125730</xdr:rowOff>
    </xdr:to>
    <xdr:cxnSp macro="">
      <xdr:nvCxnSpPr>
        <xdr:cNvPr id="299" name="直線コネクタ 298">
          <a:extLst>
            <a:ext uri="{FF2B5EF4-FFF2-40B4-BE49-F238E27FC236}">
              <a16:creationId xmlns:a16="http://schemas.microsoft.com/office/drawing/2014/main" id="{E8EBB5E5-0CCE-4CDA-AD9D-C1F16197F1EB}"/>
            </a:ext>
          </a:extLst>
        </xdr:cNvPr>
        <xdr:cNvCxnSpPr/>
      </xdr:nvCxnSpPr>
      <xdr:spPr>
        <a:xfrm>
          <a:off x="3797300" y="144894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166370</xdr:rowOff>
    </xdr:from>
    <xdr:to>
      <xdr:col>15</xdr:col>
      <xdr:colOff>101600</xdr:colOff>
      <xdr:row>84</xdr:row>
      <xdr:rowOff>96520</xdr:rowOff>
    </xdr:to>
    <xdr:sp macro="" textlink="">
      <xdr:nvSpPr>
        <xdr:cNvPr id="300" name="楕円 299">
          <a:extLst>
            <a:ext uri="{FF2B5EF4-FFF2-40B4-BE49-F238E27FC236}">
              <a16:creationId xmlns:a16="http://schemas.microsoft.com/office/drawing/2014/main" id="{B87BDEC8-4145-4519-8480-35C855BEE1AC}"/>
            </a:ext>
          </a:extLst>
        </xdr:cNvPr>
        <xdr:cNvSpPr/>
      </xdr:nvSpPr>
      <xdr:spPr>
        <a:xfrm>
          <a:off x="2857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45720</xdr:rowOff>
    </xdr:from>
    <xdr:to>
      <xdr:col>19</xdr:col>
      <xdr:colOff>177800</xdr:colOff>
      <xdr:row>84</xdr:row>
      <xdr:rowOff>87630</xdr:rowOff>
    </xdr:to>
    <xdr:cxnSp macro="">
      <xdr:nvCxnSpPr>
        <xdr:cNvPr id="301" name="直線コネクタ 300">
          <a:extLst>
            <a:ext uri="{FF2B5EF4-FFF2-40B4-BE49-F238E27FC236}">
              <a16:creationId xmlns:a16="http://schemas.microsoft.com/office/drawing/2014/main" id="{D5CB729A-3C7A-4D77-B2BE-05DCBBAB0383}"/>
            </a:ext>
          </a:extLst>
        </xdr:cNvPr>
        <xdr:cNvCxnSpPr/>
      </xdr:nvCxnSpPr>
      <xdr:spPr>
        <a:xfrm>
          <a:off x="2908300" y="14447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118745</xdr:rowOff>
    </xdr:from>
    <xdr:to>
      <xdr:col>10</xdr:col>
      <xdr:colOff>165100</xdr:colOff>
      <xdr:row>84</xdr:row>
      <xdr:rowOff>48895</xdr:rowOff>
    </xdr:to>
    <xdr:sp macro="" textlink="">
      <xdr:nvSpPr>
        <xdr:cNvPr id="302" name="楕円 301">
          <a:extLst>
            <a:ext uri="{FF2B5EF4-FFF2-40B4-BE49-F238E27FC236}">
              <a16:creationId xmlns:a16="http://schemas.microsoft.com/office/drawing/2014/main" id="{A93DE041-53FC-4D87-ADEE-C2FCECA76D89}"/>
            </a:ext>
          </a:extLst>
        </xdr:cNvPr>
        <xdr:cNvSpPr/>
      </xdr:nvSpPr>
      <xdr:spPr>
        <a:xfrm>
          <a:off x="1968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169545</xdr:rowOff>
    </xdr:from>
    <xdr:to>
      <xdr:col>15</xdr:col>
      <xdr:colOff>50800</xdr:colOff>
      <xdr:row>84</xdr:row>
      <xdr:rowOff>45720</xdr:rowOff>
    </xdr:to>
    <xdr:cxnSp macro="">
      <xdr:nvCxnSpPr>
        <xdr:cNvPr id="303" name="直線コネクタ 302">
          <a:extLst>
            <a:ext uri="{FF2B5EF4-FFF2-40B4-BE49-F238E27FC236}">
              <a16:creationId xmlns:a16="http://schemas.microsoft.com/office/drawing/2014/main" id="{396904A7-9130-49A5-860B-9F2A491932F5}"/>
            </a:ext>
          </a:extLst>
        </xdr:cNvPr>
        <xdr:cNvCxnSpPr/>
      </xdr:nvCxnSpPr>
      <xdr:spPr>
        <a:xfrm>
          <a:off x="2019300" y="143998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04" name="n_1aveValue【公営住宅】&#10;有形固定資産減価償却率">
          <a:extLst>
            <a:ext uri="{FF2B5EF4-FFF2-40B4-BE49-F238E27FC236}">
              <a16:creationId xmlns:a16="http://schemas.microsoft.com/office/drawing/2014/main" id="{5CDB1465-99C0-4B7F-893A-BE2C14957398}"/>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05" name="n_2aveValue【公営住宅】&#10;有形固定資産減価償却率">
          <a:extLst>
            <a:ext uri="{FF2B5EF4-FFF2-40B4-BE49-F238E27FC236}">
              <a16:creationId xmlns:a16="http://schemas.microsoft.com/office/drawing/2014/main" id="{A1A8874D-05DB-46F1-8B2F-C49577DFDAE8}"/>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06" name="n_3aveValue【公営住宅】&#10;有形固定資産減価償却率">
          <a:extLst>
            <a:ext uri="{FF2B5EF4-FFF2-40B4-BE49-F238E27FC236}">
              <a16:creationId xmlns:a16="http://schemas.microsoft.com/office/drawing/2014/main" id="{164FB83D-B830-483B-A415-AAA23D634DE9}"/>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07" name="n_4aveValue【公営住宅】&#10;有形固定資産減価償却率">
          <a:extLst>
            <a:ext uri="{FF2B5EF4-FFF2-40B4-BE49-F238E27FC236}">
              <a16:creationId xmlns:a16="http://schemas.microsoft.com/office/drawing/2014/main" id="{99949812-2C79-404E-8BF4-698F58B68F94}"/>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129557</xdr:rowOff>
    </xdr:from>
    <xdr:ext cx="405111" cy="259045"/>
    <xdr:sp macro="" textlink="">
      <xdr:nvSpPr>
        <xdr:cNvPr id="308" name="n_1mainValue【公営住宅】&#10;有形固定資産減価償却率">
          <a:extLst>
            <a:ext uri="{FF2B5EF4-FFF2-40B4-BE49-F238E27FC236}">
              <a16:creationId xmlns:a16="http://schemas.microsoft.com/office/drawing/2014/main" id="{69CCF862-57C9-4816-AC66-291E1009C3C8}"/>
            </a:ext>
          </a:extLst>
        </xdr:cNvPr>
        <xdr:cNvSpPr txBox="1"/>
      </xdr:nvSpPr>
      <xdr:spPr>
        <a:xfrm>
          <a:off x="35820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87647</xdr:rowOff>
    </xdr:from>
    <xdr:ext cx="405111" cy="259045"/>
    <xdr:sp macro="" textlink="">
      <xdr:nvSpPr>
        <xdr:cNvPr id="309" name="n_2mainValue【公営住宅】&#10;有形固定資産減価償却率">
          <a:extLst>
            <a:ext uri="{FF2B5EF4-FFF2-40B4-BE49-F238E27FC236}">
              <a16:creationId xmlns:a16="http://schemas.microsoft.com/office/drawing/2014/main" id="{72E3F12C-CE39-4ABA-8CDE-9B3803773296}"/>
            </a:ext>
          </a:extLst>
        </xdr:cNvPr>
        <xdr:cNvSpPr txBox="1"/>
      </xdr:nvSpPr>
      <xdr:spPr>
        <a:xfrm>
          <a:off x="2705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40022</xdr:rowOff>
    </xdr:from>
    <xdr:ext cx="405111" cy="259045"/>
    <xdr:sp macro="" textlink="">
      <xdr:nvSpPr>
        <xdr:cNvPr id="310" name="n_3mainValue【公営住宅】&#10;有形固定資産減価償却率">
          <a:extLst>
            <a:ext uri="{FF2B5EF4-FFF2-40B4-BE49-F238E27FC236}">
              <a16:creationId xmlns:a16="http://schemas.microsoft.com/office/drawing/2014/main" id="{50274EBE-4056-48F0-B601-6BD289FE1AD6}"/>
            </a:ext>
          </a:extLst>
        </xdr:cNvPr>
        <xdr:cNvSpPr txBox="1"/>
      </xdr:nvSpPr>
      <xdr:spPr>
        <a:xfrm>
          <a:off x="1816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B1960FAD-B8B4-4F99-9C77-69BE4DCB55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D2CFC2C6-B953-413C-8160-11E5725DA3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41D3758E-3832-47F4-893C-151D39BF83D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91BFD172-C668-4F60-A104-D1B2F3C9B8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6B312600-9E90-47A5-8E99-83297E6B1EE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37467BDC-90CA-473B-A9A4-792BBBA00E4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ADAB446E-E40B-49BD-B5AF-32043B5EC8F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245C6668-3D72-4BDC-B99F-604F386BCD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F252F01B-532B-4E19-B22C-60DF43250B2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5B4AAFC3-B6AA-46AC-BCEE-91CF9B98A9B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a:extLst>
            <a:ext uri="{FF2B5EF4-FFF2-40B4-BE49-F238E27FC236}">
              <a16:creationId xmlns:a16="http://schemas.microsoft.com/office/drawing/2014/main" id="{FC99482C-D057-4783-A8AE-715B0C61C69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a:extLst>
            <a:ext uri="{FF2B5EF4-FFF2-40B4-BE49-F238E27FC236}">
              <a16:creationId xmlns:a16="http://schemas.microsoft.com/office/drawing/2014/main" id="{C658F2A4-6780-48B5-876A-D653BE1F416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a:extLst>
            <a:ext uri="{FF2B5EF4-FFF2-40B4-BE49-F238E27FC236}">
              <a16:creationId xmlns:a16="http://schemas.microsoft.com/office/drawing/2014/main" id="{4885A83F-A2C4-4098-B72B-534F0B48497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a:extLst>
            <a:ext uri="{FF2B5EF4-FFF2-40B4-BE49-F238E27FC236}">
              <a16:creationId xmlns:a16="http://schemas.microsoft.com/office/drawing/2014/main" id="{5F7139E6-7813-4B42-B05D-29ADB609A0F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a:extLst>
            <a:ext uri="{FF2B5EF4-FFF2-40B4-BE49-F238E27FC236}">
              <a16:creationId xmlns:a16="http://schemas.microsoft.com/office/drawing/2014/main" id="{62FC3661-8F25-440D-8390-AE41E62A430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a:extLst>
            <a:ext uri="{FF2B5EF4-FFF2-40B4-BE49-F238E27FC236}">
              <a16:creationId xmlns:a16="http://schemas.microsoft.com/office/drawing/2014/main" id="{85F4B1F1-5662-4CDC-9790-12E543F1084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a:extLst>
            <a:ext uri="{FF2B5EF4-FFF2-40B4-BE49-F238E27FC236}">
              <a16:creationId xmlns:a16="http://schemas.microsoft.com/office/drawing/2014/main" id="{A1C5FE2A-1D0E-476C-B096-9A3E1364B8A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a:extLst>
            <a:ext uri="{FF2B5EF4-FFF2-40B4-BE49-F238E27FC236}">
              <a16:creationId xmlns:a16="http://schemas.microsoft.com/office/drawing/2014/main" id="{D02C6302-63C5-459D-84B1-1F4941AEDF4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a:extLst>
            <a:ext uri="{FF2B5EF4-FFF2-40B4-BE49-F238E27FC236}">
              <a16:creationId xmlns:a16="http://schemas.microsoft.com/office/drawing/2014/main" id="{FBA7E322-BF5E-41F2-9990-47A07265EFA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a:extLst>
            <a:ext uri="{FF2B5EF4-FFF2-40B4-BE49-F238E27FC236}">
              <a16:creationId xmlns:a16="http://schemas.microsoft.com/office/drawing/2014/main" id="{6096D5B6-2E79-4DD7-8208-D9E6B318E76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79576B0D-D514-4FBA-8361-6C2BDB34366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49CA854B-FE9C-447E-A144-D74F7A38F9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0B8CEE01-3A09-48EB-94AC-76E7A2D534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34" name="直線コネクタ 333">
          <a:extLst>
            <a:ext uri="{FF2B5EF4-FFF2-40B4-BE49-F238E27FC236}">
              <a16:creationId xmlns:a16="http://schemas.microsoft.com/office/drawing/2014/main" id="{0080ED38-9E23-4A67-94C3-DF3D4EE372FE}"/>
            </a:ext>
          </a:extLst>
        </xdr:cNvPr>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35" name="【公営住宅】&#10;一人当たり面積最小値テキスト">
          <a:extLst>
            <a:ext uri="{FF2B5EF4-FFF2-40B4-BE49-F238E27FC236}">
              <a16:creationId xmlns:a16="http://schemas.microsoft.com/office/drawing/2014/main" id="{B12A2D3D-9DFB-4575-8CC2-7BED50DCAE41}"/>
            </a:ext>
          </a:extLst>
        </xdr:cNvPr>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36" name="直線コネクタ 335">
          <a:extLst>
            <a:ext uri="{FF2B5EF4-FFF2-40B4-BE49-F238E27FC236}">
              <a16:creationId xmlns:a16="http://schemas.microsoft.com/office/drawing/2014/main" id="{13BA8A00-8D2A-402D-ACB8-4B85EB9898E0}"/>
            </a:ext>
          </a:extLst>
        </xdr:cNvPr>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37" name="【公営住宅】&#10;一人当たり面積最大値テキスト">
          <a:extLst>
            <a:ext uri="{FF2B5EF4-FFF2-40B4-BE49-F238E27FC236}">
              <a16:creationId xmlns:a16="http://schemas.microsoft.com/office/drawing/2014/main" id="{A6757DAD-AFD4-4B33-B6F5-7BFB636E5838}"/>
            </a:ext>
          </a:extLst>
        </xdr:cNvPr>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38" name="直線コネクタ 337">
          <a:extLst>
            <a:ext uri="{FF2B5EF4-FFF2-40B4-BE49-F238E27FC236}">
              <a16:creationId xmlns:a16="http://schemas.microsoft.com/office/drawing/2014/main" id="{F87069C7-59C8-40D5-959A-42F1D1812A95}"/>
            </a:ext>
          </a:extLst>
        </xdr:cNvPr>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39" name="【公営住宅】&#10;一人当たり面積平均値テキスト">
          <a:extLst>
            <a:ext uri="{FF2B5EF4-FFF2-40B4-BE49-F238E27FC236}">
              <a16:creationId xmlns:a16="http://schemas.microsoft.com/office/drawing/2014/main" id="{37F8A50D-0950-4CEF-B363-AF2645088347}"/>
            </a:ext>
          </a:extLst>
        </xdr:cNvPr>
        <xdr:cNvSpPr txBox="1"/>
      </xdr:nvSpPr>
      <xdr:spPr>
        <a:xfrm>
          <a:off x="10515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40" name="フローチャート: 判断 339">
          <a:extLst>
            <a:ext uri="{FF2B5EF4-FFF2-40B4-BE49-F238E27FC236}">
              <a16:creationId xmlns:a16="http://schemas.microsoft.com/office/drawing/2014/main" id="{BF004383-D13B-41F4-9116-79238170ABAF}"/>
            </a:ext>
          </a:extLst>
        </xdr:cNvPr>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41" name="フローチャート: 判断 340">
          <a:extLst>
            <a:ext uri="{FF2B5EF4-FFF2-40B4-BE49-F238E27FC236}">
              <a16:creationId xmlns:a16="http://schemas.microsoft.com/office/drawing/2014/main" id="{C71600CA-DE37-4D18-A0AE-F830DFF560B6}"/>
            </a:ext>
          </a:extLst>
        </xdr:cNvPr>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42" name="フローチャート: 判断 341">
          <a:extLst>
            <a:ext uri="{FF2B5EF4-FFF2-40B4-BE49-F238E27FC236}">
              <a16:creationId xmlns:a16="http://schemas.microsoft.com/office/drawing/2014/main" id="{D2A27025-5275-460E-A8B7-04F3527E86BB}"/>
            </a:ext>
          </a:extLst>
        </xdr:cNvPr>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43" name="フローチャート: 判断 342">
          <a:extLst>
            <a:ext uri="{FF2B5EF4-FFF2-40B4-BE49-F238E27FC236}">
              <a16:creationId xmlns:a16="http://schemas.microsoft.com/office/drawing/2014/main" id="{B3219A01-9958-43A8-87D7-86B3E8A9A58B}"/>
            </a:ext>
          </a:extLst>
        </xdr:cNvPr>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44" name="フローチャート: 判断 343">
          <a:extLst>
            <a:ext uri="{FF2B5EF4-FFF2-40B4-BE49-F238E27FC236}">
              <a16:creationId xmlns:a16="http://schemas.microsoft.com/office/drawing/2014/main" id="{42E1357B-8DA1-419F-8603-E563EE5D7F61}"/>
            </a:ext>
          </a:extLst>
        </xdr:cNvPr>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98779C44-8210-4732-B6BF-F34B4F46FCB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2A7DA3F1-C302-4638-A06D-7A890AA5A9E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57D1B56D-848B-4781-BCBF-09CC4CE083D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EFE3908-B92C-4CED-ABDF-7C502602C14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539609B-207F-4C94-8286-BB13FD49EA8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1397</xdr:rowOff>
    </xdr:from>
    <xdr:to>
      <xdr:col>55</xdr:col>
      <xdr:colOff>50800</xdr:colOff>
      <xdr:row>86</xdr:row>
      <xdr:rowOff>102997</xdr:rowOff>
    </xdr:to>
    <xdr:sp macro="" textlink="">
      <xdr:nvSpPr>
        <xdr:cNvPr id="350" name="楕円 349">
          <a:extLst>
            <a:ext uri="{FF2B5EF4-FFF2-40B4-BE49-F238E27FC236}">
              <a16:creationId xmlns:a16="http://schemas.microsoft.com/office/drawing/2014/main" id="{0FEA378E-A9A1-4A0B-B7D7-63E1C73021D1}"/>
            </a:ext>
          </a:extLst>
        </xdr:cNvPr>
        <xdr:cNvSpPr/>
      </xdr:nvSpPr>
      <xdr:spPr>
        <a:xfrm>
          <a:off x="10426700" y="14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87774</xdr:rowOff>
    </xdr:from>
    <xdr:ext cx="469744" cy="259045"/>
    <xdr:sp macro="" textlink="">
      <xdr:nvSpPr>
        <xdr:cNvPr id="351" name="【公営住宅】&#10;一人当たり面積該当値テキスト">
          <a:extLst>
            <a:ext uri="{FF2B5EF4-FFF2-40B4-BE49-F238E27FC236}">
              <a16:creationId xmlns:a16="http://schemas.microsoft.com/office/drawing/2014/main" id="{D5EF653D-687E-4C15-8F49-4E638A3C9EBB}"/>
            </a:ext>
          </a:extLst>
        </xdr:cNvPr>
        <xdr:cNvSpPr txBox="1"/>
      </xdr:nvSpPr>
      <xdr:spPr>
        <a:xfrm>
          <a:off x="10515600" y="1466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2160</xdr:rowOff>
    </xdr:from>
    <xdr:to>
      <xdr:col>50</xdr:col>
      <xdr:colOff>165100</xdr:colOff>
      <xdr:row>86</xdr:row>
      <xdr:rowOff>103760</xdr:rowOff>
    </xdr:to>
    <xdr:sp macro="" textlink="">
      <xdr:nvSpPr>
        <xdr:cNvPr id="352" name="楕円 351">
          <a:extLst>
            <a:ext uri="{FF2B5EF4-FFF2-40B4-BE49-F238E27FC236}">
              <a16:creationId xmlns:a16="http://schemas.microsoft.com/office/drawing/2014/main" id="{1C0466AD-244B-415A-84E5-0C315B396C84}"/>
            </a:ext>
          </a:extLst>
        </xdr:cNvPr>
        <xdr:cNvSpPr/>
      </xdr:nvSpPr>
      <xdr:spPr>
        <a:xfrm>
          <a:off x="9588500" y="1474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52197</xdr:rowOff>
    </xdr:from>
    <xdr:to>
      <xdr:col>55</xdr:col>
      <xdr:colOff>0</xdr:colOff>
      <xdr:row>86</xdr:row>
      <xdr:rowOff>52960</xdr:rowOff>
    </xdr:to>
    <xdr:cxnSp macro="">
      <xdr:nvCxnSpPr>
        <xdr:cNvPr id="353" name="直線コネクタ 352">
          <a:extLst>
            <a:ext uri="{FF2B5EF4-FFF2-40B4-BE49-F238E27FC236}">
              <a16:creationId xmlns:a16="http://schemas.microsoft.com/office/drawing/2014/main" id="{8EFA8509-D2EA-4779-911F-1B04286D7E55}"/>
            </a:ext>
          </a:extLst>
        </xdr:cNvPr>
        <xdr:cNvCxnSpPr/>
      </xdr:nvCxnSpPr>
      <xdr:spPr>
        <a:xfrm flipV="1">
          <a:off x="9639300" y="14796897"/>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3302</xdr:rowOff>
    </xdr:from>
    <xdr:to>
      <xdr:col>46</xdr:col>
      <xdr:colOff>38100</xdr:colOff>
      <xdr:row>86</xdr:row>
      <xdr:rowOff>104902</xdr:rowOff>
    </xdr:to>
    <xdr:sp macro="" textlink="">
      <xdr:nvSpPr>
        <xdr:cNvPr id="354" name="楕円 353">
          <a:extLst>
            <a:ext uri="{FF2B5EF4-FFF2-40B4-BE49-F238E27FC236}">
              <a16:creationId xmlns:a16="http://schemas.microsoft.com/office/drawing/2014/main" id="{9ED17557-A501-4A2B-B015-5E6B3E4AE77E}"/>
            </a:ext>
          </a:extLst>
        </xdr:cNvPr>
        <xdr:cNvSpPr/>
      </xdr:nvSpPr>
      <xdr:spPr>
        <a:xfrm>
          <a:off x="8699500" y="147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52960</xdr:rowOff>
    </xdr:from>
    <xdr:to>
      <xdr:col>50</xdr:col>
      <xdr:colOff>114300</xdr:colOff>
      <xdr:row>86</xdr:row>
      <xdr:rowOff>54102</xdr:rowOff>
    </xdr:to>
    <xdr:cxnSp macro="">
      <xdr:nvCxnSpPr>
        <xdr:cNvPr id="355" name="直線コネクタ 354">
          <a:extLst>
            <a:ext uri="{FF2B5EF4-FFF2-40B4-BE49-F238E27FC236}">
              <a16:creationId xmlns:a16="http://schemas.microsoft.com/office/drawing/2014/main" id="{AFACE051-6B73-44E1-9522-01B71B99B494}"/>
            </a:ext>
          </a:extLst>
        </xdr:cNvPr>
        <xdr:cNvCxnSpPr/>
      </xdr:nvCxnSpPr>
      <xdr:spPr>
        <a:xfrm flipV="1">
          <a:off x="8750300" y="1479766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3683</xdr:rowOff>
    </xdr:from>
    <xdr:to>
      <xdr:col>41</xdr:col>
      <xdr:colOff>101600</xdr:colOff>
      <xdr:row>86</xdr:row>
      <xdr:rowOff>105283</xdr:rowOff>
    </xdr:to>
    <xdr:sp macro="" textlink="">
      <xdr:nvSpPr>
        <xdr:cNvPr id="356" name="楕円 355">
          <a:extLst>
            <a:ext uri="{FF2B5EF4-FFF2-40B4-BE49-F238E27FC236}">
              <a16:creationId xmlns:a16="http://schemas.microsoft.com/office/drawing/2014/main" id="{E20D1EDC-AC8D-4756-96DF-3FD60989DFF9}"/>
            </a:ext>
          </a:extLst>
        </xdr:cNvPr>
        <xdr:cNvSpPr/>
      </xdr:nvSpPr>
      <xdr:spPr>
        <a:xfrm>
          <a:off x="7810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54102</xdr:rowOff>
    </xdr:from>
    <xdr:to>
      <xdr:col>45</xdr:col>
      <xdr:colOff>177800</xdr:colOff>
      <xdr:row>86</xdr:row>
      <xdr:rowOff>54483</xdr:rowOff>
    </xdr:to>
    <xdr:cxnSp macro="">
      <xdr:nvCxnSpPr>
        <xdr:cNvPr id="357" name="直線コネクタ 356">
          <a:extLst>
            <a:ext uri="{FF2B5EF4-FFF2-40B4-BE49-F238E27FC236}">
              <a16:creationId xmlns:a16="http://schemas.microsoft.com/office/drawing/2014/main" id="{ACDE6536-06D9-4E15-86C2-345FD1CEC058}"/>
            </a:ext>
          </a:extLst>
        </xdr:cNvPr>
        <xdr:cNvCxnSpPr/>
      </xdr:nvCxnSpPr>
      <xdr:spPr>
        <a:xfrm flipV="1">
          <a:off x="7861300" y="1479880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58" name="n_1aveValue【公営住宅】&#10;一人当たり面積">
          <a:extLst>
            <a:ext uri="{FF2B5EF4-FFF2-40B4-BE49-F238E27FC236}">
              <a16:creationId xmlns:a16="http://schemas.microsoft.com/office/drawing/2014/main" id="{739DAD98-069C-4F17-BC84-47F4019F10C2}"/>
            </a:ext>
          </a:extLst>
        </xdr:cNvPr>
        <xdr:cNvSpPr txBox="1"/>
      </xdr:nvSpPr>
      <xdr:spPr>
        <a:xfrm>
          <a:off x="9391727" y="14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59" name="n_2aveValue【公営住宅】&#10;一人当たり面積">
          <a:extLst>
            <a:ext uri="{FF2B5EF4-FFF2-40B4-BE49-F238E27FC236}">
              <a16:creationId xmlns:a16="http://schemas.microsoft.com/office/drawing/2014/main" id="{864E852B-59A1-4CE6-A318-8DCC8480AEAD}"/>
            </a:ext>
          </a:extLst>
        </xdr:cNvPr>
        <xdr:cNvSpPr txBox="1"/>
      </xdr:nvSpPr>
      <xdr:spPr>
        <a:xfrm>
          <a:off x="8515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63516</xdr:rowOff>
    </xdr:from>
    <xdr:ext cx="469744" cy="259045"/>
    <xdr:sp macro="" textlink="">
      <xdr:nvSpPr>
        <xdr:cNvPr id="360" name="n_3aveValue【公営住宅】&#10;一人当たり面積">
          <a:extLst>
            <a:ext uri="{FF2B5EF4-FFF2-40B4-BE49-F238E27FC236}">
              <a16:creationId xmlns:a16="http://schemas.microsoft.com/office/drawing/2014/main" id="{E4D7F56C-D66A-465A-AD1D-626020939C35}"/>
            </a:ext>
          </a:extLst>
        </xdr:cNvPr>
        <xdr:cNvSpPr txBox="1"/>
      </xdr:nvSpPr>
      <xdr:spPr>
        <a:xfrm>
          <a:off x="7626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61" name="n_4aveValue【公営住宅】&#10;一人当たり面積">
          <a:extLst>
            <a:ext uri="{FF2B5EF4-FFF2-40B4-BE49-F238E27FC236}">
              <a16:creationId xmlns:a16="http://schemas.microsoft.com/office/drawing/2014/main" id="{54BFFD3E-3F26-439E-838E-90D818864750}"/>
            </a:ext>
          </a:extLst>
        </xdr:cNvPr>
        <xdr:cNvSpPr txBox="1"/>
      </xdr:nvSpPr>
      <xdr:spPr>
        <a:xfrm>
          <a:off x="6737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94887</xdr:rowOff>
    </xdr:from>
    <xdr:ext cx="469744" cy="259045"/>
    <xdr:sp macro="" textlink="">
      <xdr:nvSpPr>
        <xdr:cNvPr id="362" name="n_1mainValue【公営住宅】&#10;一人当たり面積">
          <a:extLst>
            <a:ext uri="{FF2B5EF4-FFF2-40B4-BE49-F238E27FC236}">
              <a16:creationId xmlns:a16="http://schemas.microsoft.com/office/drawing/2014/main" id="{1EFFE405-B5B5-4C80-A660-C84A0A986512}"/>
            </a:ext>
          </a:extLst>
        </xdr:cNvPr>
        <xdr:cNvSpPr txBox="1"/>
      </xdr:nvSpPr>
      <xdr:spPr>
        <a:xfrm>
          <a:off x="9391727" y="1483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96029</xdr:rowOff>
    </xdr:from>
    <xdr:ext cx="469744" cy="259045"/>
    <xdr:sp macro="" textlink="">
      <xdr:nvSpPr>
        <xdr:cNvPr id="363" name="n_2mainValue【公営住宅】&#10;一人当たり面積">
          <a:extLst>
            <a:ext uri="{FF2B5EF4-FFF2-40B4-BE49-F238E27FC236}">
              <a16:creationId xmlns:a16="http://schemas.microsoft.com/office/drawing/2014/main" id="{628122DB-DE27-4725-8FA6-6D716F5ABA63}"/>
            </a:ext>
          </a:extLst>
        </xdr:cNvPr>
        <xdr:cNvSpPr txBox="1"/>
      </xdr:nvSpPr>
      <xdr:spPr>
        <a:xfrm>
          <a:off x="8515427" y="148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96410</xdr:rowOff>
    </xdr:from>
    <xdr:ext cx="469744" cy="259045"/>
    <xdr:sp macro="" textlink="">
      <xdr:nvSpPr>
        <xdr:cNvPr id="364" name="n_3mainValue【公営住宅】&#10;一人当たり面積">
          <a:extLst>
            <a:ext uri="{FF2B5EF4-FFF2-40B4-BE49-F238E27FC236}">
              <a16:creationId xmlns:a16="http://schemas.microsoft.com/office/drawing/2014/main" id="{D07FCED5-779D-46C6-9CFB-526A9CC7B61B}"/>
            </a:ext>
          </a:extLst>
        </xdr:cNvPr>
        <xdr:cNvSpPr txBox="1"/>
      </xdr:nvSpPr>
      <xdr:spPr>
        <a:xfrm>
          <a:off x="7626427" y="1484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BE4BC2F5-05B3-457D-8884-B1071CFDCB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D8271C1E-EA8E-4B80-A643-791F87B405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E5113914-F1EC-4D60-985D-50A58C81F78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C9C08EEF-C46D-4086-B7D8-7817DDC5BFB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F230C15D-6B3E-4E64-B45C-A79DEA137B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A6256408-D5BC-46BE-8F30-06C806E0104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7DF4074A-3313-4CF4-B646-9A21656EA44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51562C68-CE00-45A3-812C-FAC4317677A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CA2F8188-DD10-4021-B1B0-7BD703D9DD5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964347BA-932D-4F98-AC7C-A9A13B50AFF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828011E7-FE9D-4D0B-BF09-D2A7D7D7D4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C28885E1-2318-43B6-A0D5-AF7D8863A8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729A9B9E-97EC-42C3-9E6F-CBD31435C5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3D11E83C-B4D9-4E19-84B7-1D4560D421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30D00A54-8C08-42C1-93CE-16F4EF05A4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B7EB85F7-574A-46A2-832E-F37549684F9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1C6D6F08-9DCA-494D-81B6-E3BBE3DB3E3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57AAB00B-7182-40E8-B8F0-DBB29B97CA2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A4F997C2-B373-49E9-BAF7-B1FAB0BE4E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537A5759-C291-488A-9751-FA3243DF879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9172E767-D7BF-48C4-BF17-DE8944BFFD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7B6C3D91-1164-451F-9C91-4ECEE335C1A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EC3BA0BB-57C8-49AC-90E4-F349581DA24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20B3FA55-E55D-4AD9-A5D3-84C362F8657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4713DBBC-DD4A-41DC-8172-B89DDB2D913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C5A45543-8BDF-4536-8B72-A6379BCB5E9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A5CFF88A-FD2F-4711-97D1-4F528586C23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AFC14569-6127-4E27-A8F2-01F77AB1F62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8C3208BD-CA62-4396-9396-E36BADEF859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10316E9A-76C0-4652-887B-F065DBB746D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FCB17B8D-0AB5-4A49-95BC-E19ADA5B4BA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DAFA3346-8DB8-4314-88C0-870491BA430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BBE88245-4453-4627-BFB6-799CE58231C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6B9746E2-D3F7-4FBA-B989-361EB47BADD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9A296081-FF1D-43BB-9849-772F779B7B0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E7D40024-95A0-4CF2-9728-9286805D9B3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a:extLst>
            <a:ext uri="{FF2B5EF4-FFF2-40B4-BE49-F238E27FC236}">
              <a16:creationId xmlns:a16="http://schemas.microsoft.com/office/drawing/2014/main" id="{1AC2FDB5-B6C2-40F8-8AFC-4E1FFDAD019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6C11D6F0-BB44-41AB-86DD-B9382E27561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3" name="テキスト ボックス 402">
          <a:extLst>
            <a:ext uri="{FF2B5EF4-FFF2-40B4-BE49-F238E27FC236}">
              <a16:creationId xmlns:a16="http://schemas.microsoft.com/office/drawing/2014/main" id="{B11866E0-763B-4E87-9981-B0E1F0301A6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a:extLst>
            <a:ext uri="{FF2B5EF4-FFF2-40B4-BE49-F238E27FC236}">
              <a16:creationId xmlns:a16="http://schemas.microsoft.com/office/drawing/2014/main" id="{8C63BAB9-97D7-4E66-A26C-77D60D84A0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05" name="直線コネクタ 404">
          <a:extLst>
            <a:ext uri="{FF2B5EF4-FFF2-40B4-BE49-F238E27FC236}">
              <a16:creationId xmlns:a16="http://schemas.microsoft.com/office/drawing/2014/main" id="{6A129C66-2899-4489-9CD8-1064E43E3759}"/>
            </a:ext>
          </a:extLst>
        </xdr:cNvPr>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6" name="【認定こども園・幼稚園・保育所】&#10;有形固定資産減価償却率最小値テキスト">
          <a:extLst>
            <a:ext uri="{FF2B5EF4-FFF2-40B4-BE49-F238E27FC236}">
              <a16:creationId xmlns:a16="http://schemas.microsoft.com/office/drawing/2014/main" id="{5045C63F-53CB-4016-B55B-47E67058F84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7" name="直線コネクタ 406">
          <a:extLst>
            <a:ext uri="{FF2B5EF4-FFF2-40B4-BE49-F238E27FC236}">
              <a16:creationId xmlns:a16="http://schemas.microsoft.com/office/drawing/2014/main" id="{5ECA0BCC-EA86-4709-B8D5-637C0FDB6CD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08" name="【認定こども園・幼稚園・保育所】&#10;有形固定資産減価償却率最大値テキスト">
          <a:extLst>
            <a:ext uri="{FF2B5EF4-FFF2-40B4-BE49-F238E27FC236}">
              <a16:creationId xmlns:a16="http://schemas.microsoft.com/office/drawing/2014/main" id="{BD3AF35B-6997-4B93-BF45-EC0DFE441088}"/>
            </a:ext>
          </a:extLst>
        </xdr:cNvPr>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09" name="直線コネクタ 408">
          <a:extLst>
            <a:ext uri="{FF2B5EF4-FFF2-40B4-BE49-F238E27FC236}">
              <a16:creationId xmlns:a16="http://schemas.microsoft.com/office/drawing/2014/main" id="{ED146B25-4344-40DD-93E3-600E217C0345}"/>
            </a:ext>
          </a:extLst>
        </xdr:cNvPr>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410" name="【認定こども園・幼稚園・保育所】&#10;有形固定資産減価償却率平均値テキスト">
          <a:extLst>
            <a:ext uri="{FF2B5EF4-FFF2-40B4-BE49-F238E27FC236}">
              <a16:creationId xmlns:a16="http://schemas.microsoft.com/office/drawing/2014/main" id="{7477BB82-62A8-45D3-A4D3-B8E1DCF7E285}"/>
            </a:ext>
          </a:extLst>
        </xdr:cNvPr>
        <xdr:cNvSpPr txBox="1"/>
      </xdr:nvSpPr>
      <xdr:spPr>
        <a:xfrm>
          <a:off x="16357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11" name="フローチャート: 判断 410">
          <a:extLst>
            <a:ext uri="{FF2B5EF4-FFF2-40B4-BE49-F238E27FC236}">
              <a16:creationId xmlns:a16="http://schemas.microsoft.com/office/drawing/2014/main" id="{0940338B-BF0C-4CAF-9C77-0657EEBDA48F}"/>
            </a:ext>
          </a:extLst>
        </xdr:cNvPr>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12" name="フローチャート: 判断 411">
          <a:extLst>
            <a:ext uri="{FF2B5EF4-FFF2-40B4-BE49-F238E27FC236}">
              <a16:creationId xmlns:a16="http://schemas.microsoft.com/office/drawing/2014/main" id="{A9D96FBF-A236-43F8-BD82-89DD28FB861B}"/>
            </a:ext>
          </a:extLst>
        </xdr:cNvPr>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13" name="フローチャート: 判断 412">
          <a:extLst>
            <a:ext uri="{FF2B5EF4-FFF2-40B4-BE49-F238E27FC236}">
              <a16:creationId xmlns:a16="http://schemas.microsoft.com/office/drawing/2014/main" id="{76C5F184-C72E-43CF-9FA7-9F6205036FAE}"/>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14" name="フローチャート: 判断 413">
          <a:extLst>
            <a:ext uri="{FF2B5EF4-FFF2-40B4-BE49-F238E27FC236}">
              <a16:creationId xmlns:a16="http://schemas.microsoft.com/office/drawing/2014/main" id="{C3FF485B-0BF2-4242-A850-6763D34EEBEF}"/>
            </a:ext>
          </a:extLst>
        </xdr:cNvPr>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15" name="フローチャート: 判断 414">
          <a:extLst>
            <a:ext uri="{FF2B5EF4-FFF2-40B4-BE49-F238E27FC236}">
              <a16:creationId xmlns:a16="http://schemas.microsoft.com/office/drawing/2014/main" id="{03E90A4A-2887-4D45-AA72-DA511F10A3F9}"/>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D48F40F3-50FB-43A8-86FF-A682F8B0EBD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35B166F4-1572-447C-A194-1D5024A02C3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379F38B7-1D3B-456F-A8DD-5273838A638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EC745F3-29F6-4097-863A-AA940706C3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44415C28-E303-4F23-8F3B-5D1CE2DE01A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103505</xdr:rowOff>
    </xdr:from>
    <xdr:to>
      <xdr:col>85</xdr:col>
      <xdr:colOff>177800</xdr:colOff>
      <xdr:row>39</xdr:row>
      <xdr:rowOff>33655</xdr:rowOff>
    </xdr:to>
    <xdr:sp macro="" textlink="">
      <xdr:nvSpPr>
        <xdr:cNvPr id="421" name="楕円 420">
          <a:extLst>
            <a:ext uri="{FF2B5EF4-FFF2-40B4-BE49-F238E27FC236}">
              <a16:creationId xmlns:a16="http://schemas.microsoft.com/office/drawing/2014/main" id="{3584A31F-FD1F-4CDF-9C78-882D17CFE597}"/>
            </a:ext>
          </a:extLst>
        </xdr:cNvPr>
        <xdr:cNvSpPr/>
      </xdr:nvSpPr>
      <xdr:spPr>
        <a:xfrm>
          <a:off x="16268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81932</xdr:rowOff>
    </xdr:from>
    <xdr:ext cx="405111" cy="259045"/>
    <xdr:sp macro="" textlink="">
      <xdr:nvSpPr>
        <xdr:cNvPr id="422" name="【認定こども園・幼稚園・保育所】&#10;有形固定資産減価償却率該当値テキスト">
          <a:extLst>
            <a:ext uri="{FF2B5EF4-FFF2-40B4-BE49-F238E27FC236}">
              <a16:creationId xmlns:a16="http://schemas.microsoft.com/office/drawing/2014/main" id="{341E2E54-C84B-4084-BB76-64FA68325EF9}"/>
            </a:ext>
          </a:extLst>
        </xdr:cNvPr>
        <xdr:cNvSpPr txBox="1"/>
      </xdr:nvSpPr>
      <xdr:spPr>
        <a:xfrm>
          <a:off x="16357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423" name="楕円 422">
          <a:extLst>
            <a:ext uri="{FF2B5EF4-FFF2-40B4-BE49-F238E27FC236}">
              <a16:creationId xmlns:a16="http://schemas.microsoft.com/office/drawing/2014/main" id="{FBFEAEC5-C198-4309-9744-C125FCF99F27}"/>
            </a:ext>
          </a:extLst>
        </xdr:cNvPr>
        <xdr:cNvSpPr/>
      </xdr:nvSpPr>
      <xdr:spPr>
        <a:xfrm>
          <a:off x="1543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38</xdr:row>
      <xdr:rowOff>154305</xdr:rowOff>
    </xdr:to>
    <xdr:cxnSp macro="">
      <xdr:nvCxnSpPr>
        <xdr:cNvPr id="424" name="直線コネクタ 423">
          <a:extLst>
            <a:ext uri="{FF2B5EF4-FFF2-40B4-BE49-F238E27FC236}">
              <a16:creationId xmlns:a16="http://schemas.microsoft.com/office/drawing/2014/main" id="{9B7F3B97-95BD-4D71-8BA2-9AAFA2862912}"/>
            </a:ext>
          </a:extLst>
        </xdr:cNvPr>
        <xdr:cNvCxnSpPr/>
      </xdr:nvCxnSpPr>
      <xdr:spPr>
        <a:xfrm>
          <a:off x="15481300" y="66484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25" name="楕円 424">
          <a:extLst>
            <a:ext uri="{FF2B5EF4-FFF2-40B4-BE49-F238E27FC236}">
              <a16:creationId xmlns:a16="http://schemas.microsoft.com/office/drawing/2014/main" id="{B6194D82-DCCD-4435-A5D0-11877171B6B4}"/>
            </a:ext>
          </a:extLst>
        </xdr:cNvPr>
        <xdr:cNvSpPr/>
      </xdr:nvSpPr>
      <xdr:spPr>
        <a:xfrm>
          <a:off x="14541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112395</xdr:rowOff>
    </xdr:from>
    <xdr:to>
      <xdr:col>81</xdr:col>
      <xdr:colOff>50800</xdr:colOff>
      <xdr:row>38</xdr:row>
      <xdr:rowOff>133350</xdr:rowOff>
    </xdr:to>
    <xdr:cxnSp macro="">
      <xdr:nvCxnSpPr>
        <xdr:cNvPr id="426" name="直線コネクタ 425">
          <a:extLst>
            <a:ext uri="{FF2B5EF4-FFF2-40B4-BE49-F238E27FC236}">
              <a16:creationId xmlns:a16="http://schemas.microsoft.com/office/drawing/2014/main" id="{CB54617A-8019-4899-AEAA-135CA72540C9}"/>
            </a:ext>
          </a:extLst>
        </xdr:cNvPr>
        <xdr:cNvCxnSpPr/>
      </xdr:nvCxnSpPr>
      <xdr:spPr>
        <a:xfrm>
          <a:off x="14592300" y="66274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27" name="楕円 426">
          <a:extLst>
            <a:ext uri="{FF2B5EF4-FFF2-40B4-BE49-F238E27FC236}">
              <a16:creationId xmlns:a16="http://schemas.microsoft.com/office/drawing/2014/main" id="{B06A0BEB-ED73-4914-A703-440D5B8D519D}"/>
            </a:ext>
          </a:extLst>
        </xdr:cNvPr>
        <xdr:cNvSpPr/>
      </xdr:nvSpPr>
      <xdr:spPr>
        <a:xfrm>
          <a:off x="13652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62865</xdr:rowOff>
    </xdr:from>
    <xdr:to>
      <xdr:col>76</xdr:col>
      <xdr:colOff>114300</xdr:colOff>
      <xdr:row>38</xdr:row>
      <xdr:rowOff>112395</xdr:rowOff>
    </xdr:to>
    <xdr:cxnSp macro="">
      <xdr:nvCxnSpPr>
        <xdr:cNvPr id="428" name="直線コネクタ 427">
          <a:extLst>
            <a:ext uri="{FF2B5EF4-FFF2-40B4-BE49-F238E27FC236}">
              <a16:creationId xmlns:a16="http://schemas.microsoft.com/office/drawing/2014/main" id="{EB7A21A9-BA01-49D9-B8F6-558DEAD1868C}"/>
            </a:ext>
          </a:extLst>
        </xdr:cNvPr>
        <xdr:cNvCxnSpPr/>
      </xdr:nvCxnSpPr>
      <xdr:spPr>
        <a:xfrm>
          <a:off x="13703300" y="65779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29" name="n_1aveValue【認定こども園・幼稚園・保育所】&#10;有形固定資産減価償却率">
          <a:extLst>
            <a:ext uri="{FF2B5EF4-FFF2-40B4-BE49-F238E27FC236}">
              <a16:creationId xmlns:a16="http://schemas.microsoft.com/office/drawing/2014/main" id="{7A159FD7-7E4E-422A-97C1-AB271A4B56A0}"/>
            </a:ext>
          </a:extLst>
        </xdr:cNvPr>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30" name="n_2aveValue【認定こども園・幼稚園・保育所】&#10;有形固定資産減価償却率">
          <a:extLst>
            <a:ext uri="{FF2B5EF4-FFF2-40B4-BE49-F238E27FC236}">
              <a16:creationId xmlns:a16="http://schemas.microsoft.com/office/drawing/2014/main" id="{2E980B92-6F7A-48C3-8871-0E367538E160}"/>
            </a:ext>
          </a:extLst>
        </xdr:cNvPr>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431" name="n_3aveValue【認定こども園・幼稚園・保育所】&#10;有形固定資産減価償却率">
          <a:extLst>
            <a:ext uri="{FF2B5EF4-FFF2-40B4-BE49-F238E27FC236}">
              <a16:creationId xmlns:a16="http://schemas.microsoft.com/office/drawing/2014/main" id="{18F538D7-0D91-4EC7-AAE8-75AF220E4BAE}"/>
            </a:ext>
          </a:extLst>
        </xdr:cNvPr>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32" name="n_4aveValue【認定こども園・幼稚園・保育所】&#10;有形固定資産減価償却率">
          <a:extLst>
            <a:ext uri="{FF2B5EF4-FFF2-40B4-BE49-F238E27FC236}">
              <a16:creationId xmlns:a16="http://schemas.microsoft.com/office/drawing/2014/main" id="{16E3EC2B-6B26-4EBB-81D1-B43D77E41890}"/>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3827</xdr:rowOff>
    </xdr:from>
    <xdr:ext cx="405111" cy="259045"/>
    <xdr:sp macro="" textlink="">
      <xdr:nvSpPr>
        <xdr:cNvPr id="433" name="n_1mainValue【認定こども園・幼稚園・保育所】&#10;有形固定資産減価償却率">
          <a:extLst>
            <a:ext uri="{FF2B5EF4-FFF2-40B4-BE49-F238E27FC236}">
              <a16:creationId xmlns:a16="http://schemas.microsoft.com/office/drawing/2014/main" id="{E7C982B8-9FEC-4E92-828F-9160062AA545}"/>
            </a:ext>
          </a:extLst>
        </xdr:cNvPr>
        <xdr:cNvSpPr txBox="1"/>
      </xdr:nvSpPr>
      <xdr:spPr>
        <a:xfrm>
          <a:off x="15266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34" name="n_2mainValue【認定こども園・幼稚園・保育所】&#10;有形固定資産減価償却率">
          <a:extLst>
            <a:ext uri="{FF2B5EF4-FFF2-40B4-BE49-F238E27FC236}">
              <a16:creationId xmlns:a16="http://schemas.microsoft.com/office/drawing/2014/main" id="{1668EEC2-2056-4790-93EE-FB9C995FE5ED}"/>
            </a:ext>
          </a:extLst>
        </xdr:cNvPr>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435" name="n_3mainValue【認定こども園・幼稚園・保育所】&#10;有形固定資産減価償却率">
          <a:extLst>
            <a:ext uri="{FF2B5EF4-FFF2-40B4-BE49-F238E27FC236}">
              <a16:creationId xmlns:a16="http://schemas.microsoft.com/office/drawing/2014/main" id="{05F65D97-9482-444C-92C5-D1780C75A0CD}"/>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a:extLst>
            <a:ext uri="{FF2B5EF4-FFF2-40B4-BE49-F238E27FC236}">
              <a16:creationId xmlns:a16="http://schemas.microsoft.com/office/drawing/2014/main" id="{17115A2E-EC7D-4AEE-A808-270C72F012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a:extLst>
            <a:ext uri="{FF2B5EF4-FFF2-40B4-BE49-F238E27FC236}">
              <a16:creationId xmlns:a16="http://schemas.microsoft.com/office/drawing/2014/main" id="{A4774FE1-8761-4137-AA1F-85E6064ADD7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a:extLst>
            <a:ext uri="{FF2B5EF4-FFF2-40B4-BE49-F238E27FC236}">
              <a16:creationId xmlns:a16="http://schemas.microsoft.com/office/drawing/2014/main" id="{C2FEF9C6-B29E-47AD-B1DC-8D601D445E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a:extLst>
            <a:ext uri="{FF2B5EF4-FFF2-40B4-BE49-F238E27FC236}">
              <a16:creationId xmlns:a16="http://schemas.microsoft.com/office/drawing/2014/main" id="{1BFF75FC-859E-4C1A-B08A-FD4AD78DD8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a:extLst>
            <a:ext uri="{FF2B5EF4-FFF2-40B4-BE49-F238E27FC236}">
              <a16:creationId xmlns:a16="http://schemas.microsoft.com/office/drawing/2014/main" id="{64112870-5E82-47AD-B47A-4DDDE5A13F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a:extLst>
            <a:ext uri="{FF2B5EF4-FFF2-40B4-BE49-F238E27FC236}">
              <a16:creationId xmlns:a16="http://schemas.microsoft.com/office/drawing/2014/main" id="{E440F484-E258-4606-BECE-3406B16FF3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a:extLst>
            <a:ext uri="{FF2B5EF4-FFF2-40B4-BE49-F238E27FC236}">
              <a16:creationId xmlns:a16="http://schemas.microsoft.com/office/drawing/2014/main" id="{6A281BDA-9748-48C1-8C27-50540D5E39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a:extLst>
            <a:ext uri="{FF2B5EF4-FFF2-40B4-BE49-F238E27FC236}">
              <a16:creationId xmlns:a16="http://schemas.microsoft.com/office/drawing/2014/main" id="{27311BFF-6781-40C2-85D6-A1B492127ED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a:extLst>
            <a:ext uri="{FF2B5EF4-FFF2-40B4-BE49-F238E27FC236}">
              <a16:creationId xmlns:a16="http://schemas.microsoft.com/office/drawing/2014/main" id="{67163E69-5D8C-4D1C-8937-CD3C4ED9653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a:extLst>
            <a:ext uri="{FF2B5EF4-FFF2-40B4-BE49-F238E27FC236}">
              <a16:creationId xmlns:a16="http://schemas.microsoft.com/office/drawing/2014/main" id="{01299DE3-7471-4E62-981D-A0BE6E76D92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6" name="直線コネクタ 445">
          <a:extLst>
            <a:ext uri="{FF2B5EF4-FFF2-40B4-BE49-F238E27FC236}">
              <a16:creationId xmlns:a16="http://schemas.microsoft.com/office/drawing/2014/main" id="{445C93AC-D8F5-4F3D-99F9-8D8C490505A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7" name="テキスト ボックス 446">
          <a:extLst>
            <a:ext uri="{FF2B5EF4-FFF2-40B4-BE49-F238E27FC236}">
              <a16:creationId xmlns:a16="http://schemas.microsoft.com/office/drawing/2014/main" id="{2640FF64-9B3F-4E16-A3AD-4344339328C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8" name="直線コネクタ 447">
          <a:extLst>
            <a:ext uri="{FF2B5EF4-FFF2-40B4-BE49-F238E27FC236}">
              <a16:creationId xmlns:a16="http://schemas.microsoft.com/office/drawing/2014/main" id="{3BA15FFF-A9B5-485D-8C35-723FB965A0B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9" name="テキスト ボックス 448">
          <a:extLst>
            <a:ext uri="{FF2B5EF4-FFF2-40B4-BE49-F238E27FC236}">
              <a16:creationId xmlns:a16="http://schemas.microsoft.com/office/drawing/2014/main" id="{F95DF930-0C5F-48B3-9735-98EA6DFD459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0" name="直線コネクタ 449">
          <a:extLst>
            <a:ext uri="{FF2B5EF4-FFF2-40B4-BE49-F238E27FC236}">
              <a16:creationId xmlns:a16="http://schemas.microsoft.com/office/drawing/2014/main" id="{F9BC5F80-2C45-4B8F-BD23-460105AC461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1" name="テキスト ボックス 450">
          <a:extLst>
            <a:ext uri="{FF2B5EF4-FFF2-40B4-BE49-F238E27FC236}">
              <a16:creationId xmlns:a16="http://schemas.microsoft.com/office/drawing/2014/main" id="{DDC08825-7B92-4ED6-B705-047A91154B9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2" name="直線コネクタ 451">
          <a:extLst>
            <a:ext uri="{FF2B5EF4-FFF2-40B4-BE49-F238E27FC236}">
              <a16:creationId xmlns:a16="http://schemas.microsoft.com/office/drawing/2014/main" id="{AD123955-72ED-4F37-8827-8669B35C978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3" name="テキスト ボックス 452">
          <a:extLst>
            <a:ext uri="{FF2B5EF4-FFF2-40B4-BE49-F238E27FC236}">
              <a16:creationId xmlns:a16="http://schemas.microsoft.com/office/drawing/2014/main" id="{DA170C9C-FD72-42FB-8CA4-138238243D4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4" name="直線コネクタ 453">
          <a:extLst>
            <a:ext uri="{FF2B5EF4-FFF2-40B4-BE49-F238E27FC236}">
              <a16:creationId xmlns:a16="http://schemas.microsoft.com/office/drawing/2014/main" id="{62EEF757-16F3-44B0-8A7D-2EEBA5ADE42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5" name="テキスト ボックス 454">
          <a:extLst>
            <a:ext uri="{FF2B5EF4-FFF2-40B4-BE49-F238E27FC236}">
              <a16:creationId xmlns:a16="http://schemas.microsoft.com/office/drawing/2014/main" id="{4E28A0AB-50FA-46FC-A72D-85B70EE1691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6" name="直線コネクタ 455">
          <a:extLst>
            <a:ext uri="{FF2B5EF4-FFF2-40B4-BE49-F238E27FC236}">
              <a16:creationId xmlns:a16="http://schemas.microsoft.com/office/drawing/2014/main" id="{211D1B89-1417-4BD6-866B-E0DFDBA2C9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7" name="テキスト ボックス 456">
          <a:extLst>
            <a:ext uri="{FF2B5EF4-FFF2-40B4-BE49-F238E27FC236}">
              <a16:creationId xmlns:a16="http://schemas.microsoft.com/office/drawing/2014/main" id="{72C69D31-F2A1-4CCB-B8FC-3C3029D37B9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8" name="【認定こども園・幼稚園・保育所】&#10;一人当たり面積グラフ枠">
          <a:extLst>
            <a:ext uri="{FF2B5EF4-FFF2-40B4-BE49-F238E27FC236}">
              <a16:creationId xmlns:a16="http://schemas.microsoft.com/office/drawing/2014/main" id="{245A3FA4-CE16-4B4E-8ED2-71F1611385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59" name="直線コネクタ 458">
          <a:extLst>
            <a:ext uri="{FF2B5EF4-FFF2-40B4-BE49-F238E27FC236}">
              <a16:creationId xmlns:a16="http://schemas.microsoft.com/office/drawing/2014/main" id="{8524D081-4C3E-4BD8-B799-792BF48F83FC}"/>
            </a:ext>
          </a:extLst>
        </xdr:cNvPr>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60" name="【認定こども園・幼稚園・保育所】&#10;一人当たり面積最小値テキスト">
          <a:extLst>
            <a:ext uri="{FF2B5EF4-FFF2-40B4-BE49-F238E27FC236}">
              <a16:creationId xmlns:a16="http://schemas.microsoft.com/office/drawing/2014/main" id="{6B203E71-54B8-4D8B-9FA1-434A9CA70F9D}"/>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61" name="直線コネクタ 460">
          <a:extLst>
            <a:ext uri="{FF2B5EF4-FFF2-40B4-BE49-F238E27FC236}">
              <a16:creationId xmlns:a16="http://schemas.microsoft.com/office/drawing/2014/main" id="{3E0233BC-0BD5-4B32-9F66-4DD0F7804D32}"/>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62" name="【認定こども園・幼稚園・保育所】&#10;一人当たり面積最大値テキスト">
          <a:extLst>
            <a:ext uri="{FF2B5EF4-FFF2-40B4-BE49-F238E27FC236}">
              <a16:creationId xmlns:a16="http://schemas.microsoft.com/office/drawing/2014/main" id="{EC875359-2DE4-4238-853E-6D794A5B2209}"/>
            </a:ext>
          </a:extLst>
        </xdr:cNvPr>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63" name="直線コネクタ 462">
          <a:extLst>
            <a:ext uri="{FF2B5EF4-FFF2-40B4-BE49-F238E27FC236}">
              <a16:creationId xmlns:a16="http://schemas.microsoft.com/office/drawing/2014/main" id="{CE5B0C79-F8BE-4803-BCE2-D19F6C4C7DD8}"/>
            </a:ext>
          </a:extLst>
        </xdr:cNvPr>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139717</xdr:rowOff>
    </xdr:from>
    <xdr:ext cx="469744" cy="259045"/>
    <xdr:sp macro="" textlink="">
      <xdr:nvSpPr>
        <xdr:cNvPr id="464" name="【認定こども園・幼稚園・保育所】&#10;一人当たり面積平均値テキスト">
          <a:extLst>
            <a:ext uri="{FF2B5EF4-FFF2-40B4-BE49-F238E27FC236}">
              <a16:creationId xmlns:a16="http://schemas.microsoft.com/office/drawing/2014/main" id="{6E69FF96-91A5-47E8-AC69-6198F48058F3}"/>
            </a:ext>
          </a:extLst>
        </xdr:cNvPr>
        <xdr:cNvSpPr txBox="1"/>
      </xdr:nvSpPr>
      <xdr:spPr>
        <a:xfrm>
          <a:off x="221996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65" name="フローチャート: 判断 464">
          <a:extLst>
            <a:ext uri="{FF2B5EF4-FFF2-40B4-BE49-F238E27FC236}">
              <a16:creationId xmlns:a16="http://schemas.microsoft.com/office/drawing/2014/main" id="{025B83E9-8219-497F-A958-5FC9D3D830FC}"/>
            </a:ext>
          </a:extLst>
        </xdr:cNvPr>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66" name="フローチャート: 判断 465">
          <a:extLst>
            <a:ext uri="{FF2B5EF4-FFF2-40B4-BE49-F238E27FC236}">
              <a16:creationId xmlns:a16="http://schemas.microsoft.com/office/drawing/2014/main" id="{84CC2E8A-8372-4C5C-8082-3B36731D7A4F}"/>
            </a:ext>
          </a:extLst>
        </xdr:cNvPr>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67" name="フローチャート: 判断 466">
          <a:extLst>
            <a:ext uri="{FF2B5EF4-FFF2-40B4-BE49-F238E27FC236}">
              <a16:creationId xmlns:a16="http://schemas.microsoft.com/office/drawing/2014/main" id="{D2C1C7F6-7AEB-4363-A57E-13BC2D7DB16D}"/>
            </a:ext>
          </a:extLst>
        </xdr:cNvPr>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68" name="フローチャート: 判断 467">
          <a:extLst>
            <a:ext uri="{FF2B5EF4-FFF2-40B4-BE49-F238E27FC236}">
              <a16:creationId xmlns:a16="http://schemas.microsoft.com/office/drawing/2014/main" id="{F30D6776-B876-438D-B8B8-53BA969CA2A5}"/>
            </a:ext>
          </a:extLst>
        </xdr:cNvPr>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69" name="フローチャート: 判断 468">
          <a:extLst>
            <a:ext uri="{FF2B5EF4-FFF2-40B4-BE49-F238E27FC236}">
              <a16:creationId xmlns:a16="http://schemas.microsoft.com/office/drawing/2014/main" id="{02907BDA-9B61-421D-85CE-4AB81AD33F53}"/>
            </a:ext>
          </a:extLst>
        </xdr:cNvPr>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CCC284CC-33A1-4C09-9DEC-69E338BE18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59029E3F-611E-4AF2-BD33-866BA4630F1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3E89E7E2-54D3-48DD-96C0-FA8B6E63E75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E2E9C556-B868-4CCE-8D74-2F3E16B9F25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597D0577-5172-4C17-A403-1A494AEB0DD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44450</xdr:rowOff>
    </xdr:from>
    <xdr:to>
      <xdr:col>116</xdr:col>
      <xdr:colOff>114300</xdr:colOff>
      <xdr:row>40</xdr:row>
      <xdr:rowOff>146050</xdr:rowOff>
    </xdr:to>
    <xdr:sp macro="" textlink="">
      <xdr:nvSpPr>
        <xdr:cNvPr id="475" name="楕円 474">
          <a:extLst>
            <a:ext uri="{FF2B5EF4-FFF2-40B4-BE49-F238E27FC236}">
              <a16:creationId xmlns:a16="http://schemas.microsoft.com/office/drawing/2014/main" id="{704BA580-E31D-4865-AF8E-5661F9FB86B4}"/>
            </a:ext>
          </a:extLst>
        </xdr:cNvPr>
        <xdr:cNvSpPr/>
      </xdr:nvSpPr>
      <xdr:spPr>
        <a:xfrm>
          <a:off x="22110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22877</xdr:rowOff>
    </xdr:from>
    <xdr:ext cx="469744" cy="259045"/>
    <xdr:sp macro="" textlink="">
      <xdr:nvSpPr>
        <xdr:cNvPr id="476" name="【認定こども園・幼稚園・保育所】&#10;一人当たり面積該当値テキスト">
          <a:extLst>
            <a:ext uri="{FF2B5EF4-FFF2-40B4-BE49-F238E27FC236}">
              <a16:creationId xmlns:a16="http://schemas.microsoft.com/office/drawing/2014/main" id="{8B534922-64E3-47BA-A12D-38034B4B9802}"/>
            </a:ext>
          </a:extLst>
        </xdr:cNvPr>
        <xdr:cNvSpPr txBox="1"/>
      </xdr:nvSpPr>
      <xdr:spPr>
        <a:xfrm>
          <a:off x="22199600"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77" name="楕円 476">
          <a:extLst>
            <a:ext uri="{FF2B5EF4-FFF2-40B4-BE49-F238E27FC236}">
              <a16:creationId xmlns:a16="http://schemas.microsoft.com/office/drawing/2014/main" id="{60536C44-8015-4EEB-B3F4-90FA12566C40}"/>
            </a:ext>
          </a:extLst>
        </xdr:cNvPr>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95250</xdr:rowOff>
    </xdr:from>
    <xdr:to>
      <xdr:col>116</xdr:col>
      <xdr:colOff>63500</xdr:colOff>
      <xdr:row>40</xdr:row>
      <xdr:rowOff>99060</xdr:rowOff>
    </xdr:to>
    <xdr:cxnSp macro="">
      <xdr:nvCxnSpPr>
        <xdr:cNvPr id="478" name="直線コネクタ 477">
          <a:extLst>
            <a:ext uri="{FF2B5EF4-FFF2-40B4-BE49-F238E27FC236}">
              <a16:creationId xmlns:a16="http://schemas.microsoft.com/office/drawing/2014/main" id="{C1FEC1DF-7A42-443D-A209-ABD8AA3B2414}"/>
            </a:ext>
          </a:extLst>
        </xdr:cNvPr>
        <xdr:cNvCxnSpPr/>
      </xdr:nvCxnSpPr>
      <xdr:spPr>
        <a:xfrm flipV="1">
          <a:off x="21323300" y="69532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50165</xdr:rowOff>
    </xdr:from>
    <xdr:to>
      <xdr:col>107</xdr:col>
      <xdr:colOff>101600</xdr:colOff>
      <xdr:row>40</xdr:row>
      <xdr:rowOff>151765</xdr:rowOff>
    </xdr:to>
    <xdr:sp macro="" textlink="">
      <xdr:nvSpPr>
        <xdr:cNvPr id="479" name="楕円 478">
          <a:extLst>
            <a:ext uri="{FF2B5EF4-FFF2-40B4-BE49-F238E27FC236}">
              <a16:creationId xmlns:a16="http://schemas.microsoft.com/office/drawing/2014/main" id="{893F65D3-8DF6-4825-ABEB-095F317E8522}"/>
            </a:ext>
          </a:extLst>
        </xdr:cNvPr>
        <xdr:cNvSpPr/>
      </xdr:nvSpPr>
      <xdr:spPr>
        <a:xfrm>
          <a:off x="20383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100965</xdr:rowOff>
    </xdr:to>
    <xdr:cxnSp macro="">
      <xdr:nvCxnSpPr>
        <xdr:cNvPr id="480" name="直線コネクタ 479">
          <a:extLst>
            <a:ext uri="{FF2B5EF4-FFF2-40B4-BE49-F238E27FC236}">
              <a16:creationId xmlns:a16="http://schemas.microsoft.com/office/drawing/2014/main" id="{F7BC5F85-801F-427F-AD03-B08B825233E5}"/>
            </a:ext>
          </a:extLst>
        </xdr:cNvPr>
        <xdr:cNvCxnSpPr/>
      </xdr:nvCxnSpPr>
      <xdr:spPr>
        <a:xfrm flipV="1">
          <a:off x="20434300" y="6957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52070</xdr:rowOff>
    </xdr:from>
    <xdr:to>
      <xdr:col>102</xdr:col>
      <xdr:colOff>165100</xdr:colOff>
      <xdr:row>40</xdr:row>
      <xdr:rowOff>153670</xdr:rowOff>
    </xdr:to>
    <xdr:sp macro="" textlink="">
      <xdr:nvSpPr>
        <xdr:cNvPr id="481" name="楕円 480">
          <a:extLst>
            <a:ext uri="{FF2B5EF4-FFF2-40B4-BE49-F238E27FC236}">
              <a16:creationId xmlns:a16="http://schemas.microsoft.com/office/drawing/2014/main" id="{A6319228-FB16-4424-81A6-9B66082B2E2A}"/>
            </a:ext>
          </a:extLst>
        </xdr:cNvPr>
        <xdr:cNvSpPr/>
      </xdr:nvSpPr>
      <xdr:spPr>
        <a:xfrm>
          <a:off x="19494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100965</xdr:rowOff>
    </xdr:from>
    <xdr:to>
      <xdr:col>107</xdr:col>
      <xdr:colOff>50800</xdr:colOff>
      <xdr:row>40</xdr:row>
      <xdr:rowOff>102870</xdr:rowOff>
    </xdr:to>
    <xdr:cxnSp macro="">
      <xdr:nvCxnSpPr>
        <xdr:cNvPr id="482" name="直線コネクタ 481">
          <a:extLst>
            <a:ext uri="{FF2B5EF4-FFF2-40B4-BE49-F238E27FC236}">
              <a16:creationId xmlns:a16="http://schemas.microsoft.com/office/drawing/2014/main" id="{BCEC6135-155A-4791-A05B-BF3107B7DE57}"/>
            </a:ext>
          </a:extLst>
        </xdr:cNvPr>
        <xdr:cNvCxnSpPr/>
      </xdr:nvCxnSpPr>
      <xdr:spPr>
        <a:xfrm flipV="1">
          <a:off x="19545300" y="69589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73042</xdr:rowOff>
    </xdr:from>
    <xdr:ext cx="469744" cy="259045"/>
    <xdr:sp macro="" textlink="">
      <xdr:nvSpPr>
        <xdr:cNvPr id="483" name="n_1aveValue【認定こども園・幼稚園・保育所】&#10;一人当たり面積">
          <a:extLst>
            <a:ext uri="{FF2B5EF4-FFF2-40B4-BE49-F238E27FC236}">
              <a16:creationId xmlns:a16="http://schemas.microsoft.com/office/drawing/2014/main" id="{787A90FF-D553-4D81-9D56-FDD2C215802F}"/>
            </a:ext>
          </a:extLst>
        </xdr:cNvPr>
        <xdr:cNvSpPr txBox="1"/>
      </xdr:nvSpPr>
      <xdr:spPr>
        <a:xfrm>
          <a:off x="21075727"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484" name="n_2aveValue【認定こども園・幼稚園・保育所】&#10;一人当たり面積">
          <a:extLst>
            <a:ext uri="{FF2B5EF4-FFF2-40B4-BE49-F238E27FC236}">
              <a16:creationId xmlns:a16="http://schemas.microsoft.com/office/drawing/2014/main" id="{BB1B50AD-853C-46DB-B216-3ABBC32FEF70}"/>
            </a:ext>
          </a:extLst>
        </xdr:cNvPr>
        <xdr:cNvSpPr txBox="1"/>
      </xdr:nvSpPr>
      <xdr:spPr>
        <a:xfrm>
          <a:off x="20199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101617</xdr:rowOff>
    </xdr:from>
    <xdr:ext cx="469744" cy="259045"/>
    <xdr:sp macro="" textlink="">
      <xdr:nvSpPr>
        <xdr:cNvPr id="485" name="n_3aveValue【認定こども園・幼稚園・保育所】&#10;一人当たり面積">
          <a:extLst>
            <a:ext uri="{FF2B5EF4-FFF2-40B4-BE49-F238E27FC236}">
              <a16:creationId xmlns:a16="http://schemas.microsoft.com/office/drawing/2014/main" id="{61C510D1-DAB1-4F06-BB38-99F54CFD9492}"/>
            </a:ext>
          </a:extLst>
        </xdr:cNvPr>
        <xdr:cNvSpPr txBox="1"/>
      </xdr:nvSpPr>
      <xdr:spPr>
        <a:xfrm>
          <a:off x="19310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99712</xdr:rowOff>
    </xdr:from>
    <xdr:ext cx="469744" cy="259045"/>
    <xdr:sp macro="" textlink="">
      <xdr:nvSpPr>
        <xdr:cNvPr id="486" name="n_4aveValue【認定こども園・幼稚園・保育所】&#10;一人当たり面積">
          <a:extLst>
            <a:ext uri="{FF2B5EF4-FFF2-40B4-BE49-F238E27FC236}">
              <a16:creationId xmlns:a16="http://schemas.microsoft.com/office/drawing/2014/main" id="{23450EF4-5C10-4226-9806-9C4267DB3538}"/>
            </a:ext>
          </a:extLst>
        </xdr:cNvPr>
        <xdr:cNvSpPr txBox="1"/>
      </xdr:nvSpPr>
      <xdr:spPr>
        <a:xfrm>
          <a:off x="18421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487" name="n_1mainValue【認定こども園・幼稚園・保育所】&#10;一人当たり面積">
          <a:extLst>
            <a:ext uri="{FF2B5EF4-FFF2-40B4-BE49-F238E27FC236}">
              <a16:creationId xmlns:a16="http://schemas.microsoft.com/office/drawing/2014/main" id="{62BDBD6C-5F4F-4452-AB27-07878E485827}"/>
            </a:ext>
          </a:extLst>
        </xdr:cNvPr>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142892</xdr:rowOff>
    </xdr:from>
    <xdr:ext cx="469744" cy="259045"/>
    <xdr:sp macro="" textlink="">
      <xdr:nvSpPr>
        <xdr:cNvPr id="488" name="n_2mainValue【認定こども園・幼稚園・保育所】&#10;一人当たり面積">
          <a:extLst>
            <a:ext uri="{FF2B5EF4-FFF2-40B4-BE49-F238E27FC236}">
              <a16:creationId xmlns:a16="http://schemas.microsoft.com/office/drawing/2014/main" id="{A9CEE71E-22F3-47A3-9655-3CA5F17BD3B2}"/>
            </a:ext>
          </a:extLst>
        </xdr:cNvPr>
        <xdr:cNvSpPr txBox="1"/>
      </xdr:nvSpPr>
      <xdr:spPr>
        <a:xfrm>
          <a:off x="20199427" y="700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144797</xdr:rowOff>
    </xdr:from>
    <xdr:ext cx="469744" cy="259045"/>
    <xdr:sp macro="" textlink="">
      <xdr:nvSpPr>
        <xdr:cNvPr id="489" name="n_3mainValue【認定こども園・幼稚園・保育所】&#10;一人当たり面積">
          <a:extLst>
            <a:ext uri="{FF2B5EF4-FFF2-40B4-BE49-F238E27FC236}">
              <a16:creationId xmlns:a16="http://schemas.microsoft.com/office/drawing/2014/main" id="{736F988B-D89D-45B1-BB64-A89B1ACD37B3}"/>
            </a:ext>
          </a:extLst>
        </xdr:cNvPr>
        <xdr:cNvSpPr txBox="1"/>
      </xdr:nvSpPr>
      <xdr:spPr>
        <a:xfrm>
          <a:off x="19310427"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0" name="正方形/長方形 489">
          <a:extLst>
            <a:ext uri="{FF2B5EF4-FFF2-40B4-BE49-F238E27FC236}">
              <a16:creationId xmlns:a16="http://schemas.microsoft.com/office/drawing/2014/main" id="{8743B744-9D0F-43C4-9C5F-8C6FB28D973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1" name="正方形/長方形 490">
          <a:extLst>
            <a:ext uri="{FF2B5EF4-FFF2-40B4-BE49-F238E27FC236}">
              <a16:creationId xmlns:a16="http://schemas.microsoft.com/office/drawing/2014/main" id="{0F608962-5939-448A-B26C-723C43599BE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2" name="正方形/長方形 491">
          <a:extLst>
            <a:ext uri="{FF2B5EF4-FFF2-40B4-BE49-F238E27FC236}">
              <a16:creationId xmlns:a16="http://schemas.microsoft.com/office/drawing/2014/main" id="{D0D8E8E4-990C-4D42-9AE6-8688EBA5CA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3" name="正方形/長方形 492">
          <a:extLst>
            <a:ext uri="{FF2B5EF4-FFF2-40B4-BE49-F238E27FC236}">
              <a16:creationId xmlns:a16="http://schemas.microsoft.com/office/drawing/2014/main" id="{BFF0C092-0C21-4111-951B-888DDE75591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4" name="正方形/長方形 493">
          <a:extLst>
            <a:ext uri="{FF2B5EF4-FFF2-40B4-BE49-F238E27FC236}">
              <a16:creationId xmlns:a16="http://schemas.microsoft.com/office/drawing/2014/main" id="{E4BDD331-7905-45DB-BE11-FAD506D6881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5" name="正方形/長方形 494">
          <a:extLst>
            <a:ext uri="{FF2B5EF4-FFF2-40B4-BE49-F238E27FC236}">
              <a16:creationId xmlns:a16="http://schemas.microsoft.com/office/drawing/2014/main" id="{841F7A77-B7F2-49D1-B349-6E6C2DD9D0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6" name="正方形/長方形 495">
          <a:extLst>
            <a:ext uri="{FF2B5EF4-FFF2-40B4-BE49-F238E27FC236}">
              <a16:creationId xmlns:a16="http://schemas.microsoft.com/office/drawing/2014/main" id="{2D10DBD7-C2A2-4F57-8B06-FB3BBE18AED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正方形/長方形 496">
          <a:extLst>
            <a:ext uri="{FF2B5EF4-FFF2-40B4-BE49-F238E27FC236}">
              <a16:creationId xmlns:a16="http://schemas.microsoft.com/office/drawing/2014/main" id="{08CD06A7-F07D-4CF8-A125-8614BB8DD4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8" name="テキスト ボックス 497">
          <a:extLst>
            <a:ext uri="{FF2B5EF4-FFF2-40B4-BE49-F238E27FC236}">
              <a16:creationId xmlns:a16="http://schemas.microsoft.com/office/drawing/2014/main" id="{DA1648FA-E789-4235-96DB-06814D1827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9" name="直線コネクタ 498">
          <a:extLst>
            <a:ext uri="{FF2B5EF4-FFF2-40B4-BE49-F238E27FC236}">
              <a16:creationId xmlns:a16="http://schemas.microsoft.com/office/drawing/2014/main" id="{52B980F9-5CD1-4B8B-A09D-D3D058FCCF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0" name="テキスト ボックス 499">
          <a:extLst>
            <a:ext uri="{FF2B5EF4-FFF2-40B4-BE49-F238E27FC236}">
              <a16:creationId xmlns:a16="http://schemas.microsoft.com/office/drawing/2014/main" id="{4F1E749B-D8D3-45F7-BD25-9E5F4BAFD56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1" name="直線コネクタ 500">
          <a:extLst>
            <a:ext uri="{FF2B5EF4-FFF2-40B4-BE49-F238E27FC236}">
              <a16:creationId xmlns:a16="http://schemas.microsoft.com/office/drawing/2014/main" id="{735874D7-35FC-4A6B-98B7-5DE10728A35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2" name="テキスト ボックス 501">
          <a:extLst>
            <a:ext uri="{FF2B5EF4-FFF2-40B4-BE49-F238E27FC236}">
              <a16:creationId xmlns:a16="http://schemas.microsoft.com/office/drawing/2014/main" id="{5FE0829E-E2B9-4DAA-A55D-0259B5F3036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3" name="直線コネクタ 502">
          <a:extLst>
            <a:ext uri="{FF2B5EF4-FFF2-40B4-BE49-F238E27FC236}">
              <a16:creationId xmlns:a16="http://schemas.microsoft.com/office/drawing/2014/main" id="{D5E22179-55F7-4F2E-B4B6-95117DE86DC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4" name="テキスト ボックス 503">
          <a:extLst>
            <a:ext uri="{FF2B5EF4-FFF2-40B4-BE49-F238E27FC236}">
              <a16:creationId xmlns:a16="http://schemas.microsoft.com/office/drawing/2014/main" id="{75541085-B436-4299-8701-7BCA37981B0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5" name="直線コネクタ 504">
          <a:extLst>
            <a:ext uri="{FF2B5EF4-FFF2-40B4-BE49-F238E27FC236}">
              <a16:creationId xmlns:a16="http://schemas.microsoft.com/office/drawing/2014/main" id="{46042984-3A00-47D1-B32F-31DF45145B1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6" name="テキスト ボックス 505">
          <a:extLst>
            <a:ext uri="{FF2B5EF4-FFF2-40B4-BE49-F238E27FC236}">
              <a16:creationId xmlns:a16="http://schemas.microsoft.com/office/drawing/2014/main" id="{2ECADFB1-ACF6-415F-AF13-CB17DFD1411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7" name="直線コネクタ 506">
          <a:extLst>
            <a:ext uri="{FF2B5EF4-FFF2-40B4-BE49-F238E27FC236}">
              <a16:creationId xmlns:a16="http://schemas.microsoft.com/office/drawing/2014/main" id="{905F3358-E3C9-4DEA-938A-DF726FBBD44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8" name="テキスト ボックス 507">
          <a:extLst>
            <a:ext uri="{FF2B5EF4-FFF2-40B4-BE49-F238E27FC236}">
              <a16:creationId xmlns:a16="http://schemas.microsoft.com/office/drawing/2014/main" id="{AC5EE210-54E2-423C-8F25-E0FCAA92B15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9" name="直線コネクタ 508">
          <a:extLst>
            <a:ext uri="{FF2B5EF4-FFF2-40B4-BE49-F238E27FC236}">
              <a16:creationId xmlns:a16="http://schemas.microsoft.com/office/drawing/2014/main" id="{3300FE11-039E-4BBE-87C4-86B3D1FF691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0" name="テキスト ボックス 509">
          <a:extLst>
            <a:ext uri="{FF2B5EF4-FFF2-40B4-BE49-F238E27FC236}">
              <a16:creationId xmlns:a16="http://schemas.microsoft.com/office/drawing/2014/main" id="{868B8E73-5DB2-4B39-9C3B-3A365AF5E27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1" name="直線コネクタ 510">
          <a:extLst>
            <a:ext uri="{FF2B5EF4-FFF2-40B4-BE49-F238E27FC236}">
              <a16:creationId xmlns:a16="http://schemas.microsoft.com/office/drawing/2014/main" id="{820A4ED0-F66F-4D59-BAFB-49232CAB82D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2" name="テキスト ボックス 511">
          <a:extLst>
            <a:ext uri="{FF2B5EF4-FFF2-40B4-BE49-F238E27FC236}">
              <a16:creationId xmlns:a16="http://schemas.microsoft.com/office/drawing/2014/main" id="{523BC298-BE7C-4F57-8F6B-22ED85F4D29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3" name="【学校施設】&#10;有形固定資産減価償却率グラフ枠">
          <a:extLst>
            <a:ext uri="{FF2B5EF4-FFF2-40B4-BE49-F238E27FC236}">
              <a16:creationId xmlns:a16="http://schemas.microsoft.com/office/drawing/2014/main" id="{3F5E4393-B43F-4371-B015-2B20394B57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14" name="直線コネクタ 513">
          <a:extLst>
            <a:ext uri="{FF2B5EF4-FFF2-40B4-BE49-F238E27FC236}">
              <a16:creationId xmlns:a16="http://schemas.microsoft.com/office/drawing/2014/main" id="{245D16B7-C78B-43D7-95EE-EF567D929133}"/>
            </a:ext>
          </a:extLst>
        </xdr:cNvPr>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15" name="【学校施設】&#10;有形固定資産減価償却率最小値テキスト">
          <a:extLst>
            <a:ext uri="{FF2B5EF4-FFF2-40B4-BE49-F238E27FC236}">
              <a16:creationId xmlns:a16="http://schemas.microsoft.com/office/drawing/2014/main" id="{94CE3E1E-2C4A-464E-867A-54E96B8563C5}"/>
            </a:ext>
          </a:extLst>
        </xdr:cNvPr>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16" name="直線コネクタ 515">
          <a:extLst>
            <a:ext uri="{FF2B5EF4-FFF2-40B4-BE49-F238E27FC236}">
              <a16:creationId xmlns:a16="http://schemas.microsoft.com/office/drawing/2014/main" id="{A2BFC4F0-B418-4621-8D79-D218124235D8}"/>
            </a:ext>
          </a:extLst>
        </xdr:cNvPr>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17" name="【学校施設】&#10;有形固定資産減価償却率最大値テキスト">
          <a:extLst>
            <a:ext uri="{FF2B5EF4-FFF2-40B4-BE49-F238E27FC236}">
              <a16:creationId xmlns:a16="http://schemas.microsoft.com/office/drawing/2014/main" id="{03B120B9-5A91-4A7F-A43B-509B4E685887}"/>
            </a:ext>
          </a:extLst>
        </xdr:cNvPr>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18" name="直線コネクタ 517">
          <a:extLst>
            <a:ext uri="{FF2B5EF4-FFF2-40B4-BE49-F238E27FC236}">
              <a16:creationId xmlns:a16="http://schemas.microsoft.com/office/drawing/2014/main" id="{4FC748BA-CABA-43A3-AF5E-3F41BAA6EDC2}"/>
            </a:ext>
          </a:extLst>
        </xdr:cNvPr>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519" name="【学校施設】&#10;有形固定資産減価償却率平均値テキスト">
          <a:extLst>
            <a:ext uri="{FF2B5EF4-FFF2-40B4-BE49-F238E27FC236}">
              <a16:creationId xmlns:a16="http://schemas.microsoft.com/office/drawing/2014/main" id="{C1FB035D-835F-4484-92A1-3C5BEB7C93D6}"/>
            </a:ext>
          </a:extLst>
        </xdr:cNvPr>
        <xdr:cNvSpPr txBox="1"/>
      </xdr:nvSpPr>
      <xdr:spPr>
        <a:xfrm>
          <a:off x="16357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20" name="フローチャート: 判断 519">
          <a:extLst>
            <a:ext uri="{FF2B5EF4-FFF2-40B4-BE49-F238E27FC236}">
              <a16:creationId xmlns:a16="http://schemas.microsoft.com/office/drawing/2014/main" id="{0055377A-FEBC-479A-A794-E2087B789F6F}"/>
            </a:ext>
          </a:extLst>
        </xdr:cNvPr>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21" name="フローチャート: 判断 520">
          <a:extLst>
            <a:ext uri="{FF2B5EF4-FFF2-40B4-BE49-F238E27FC236}">
              <a16:creationId xmlns:a16="http://schemas.microsoft.com/office/drawing/2014/main" id="{AAAA072B-6F77-4D02-8A9F-9C0D7AF00679}"/>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22" name="フローチャート: 判断 521">
          <a:extLst>
            <a:ext uri="{FF2B5EF4-FFF2-40B4-BE49-F238E27FC236}">
              <a16:creationId xmlns:a16="http://schemas.microsoft.com/office/drawing/2014/main" id="{1AFC18E3-8C0E-4325-939A-01124C8235EC}"/>
            </a:ext>
          </a:extLst>
        </xdr:cNvPr>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23" name="フローチャート: 判断 522">
          <a:extLst>
            <a:ext uri="{FF2B5EF4-FFF2-40B4-BE49-F238E27FC236}">
              <a16:creationId xmlns:a16="http://schemas.microsoft.com/office/drawing/2014/main" id="{6E26AEA1-88B2-4616-878A-CB72D9A903DC}"/>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24" name="フローチャート: 判断 523">
          <a:extLst>
            <a:ext uri="{FF2B5EF4-FFF2-40B4-BE49-F238E27FC236}">
              <a16:creationId xmlns:a16="http://schemas.microsoft.com/office/drawing/2014/main" id="{7898171E-DB03-45C7-9BC8-2E82258CC634}"/>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ABC914A2-B1B0-4045-8AF6-BB9B81EF63C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9EA6BE15-0975-49B3-A99C-ED87E78A8FB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E1DC8750-A9E0-4484-8A6A-FB26F098FE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47ED7CCC-A836-488C-AC2C-057C80F6C1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4CEE920A-B44B-40BE-BBE8-B0AB3B43F6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80645</xdr:rowOff>
    </xdr:from>
    <xdr:to>
      <xdr:col>85</xdr:col>
      <xdr:colOff>177800</xdr:colOff>
      <xdr:row>60</xdr:row>
      <xdr:rowOff>10795</xdr:rowOff>
    </xdr:to>
    <xdr:sp macro="" textlink="">
      <xdr:nvSpPr>
        <xdr:cNvPr id="530" name="楕円 529">
          <a:extLst>
            <a:ext uri="{FF2B5EF4-FFF2-40B4-BE49-F238E27FC236}">
              <a16:creationId xmlns:a16="http://schemas.microsoft.com/office/drawing/2014/main" id="{F0A86300-837E-4795-8543-8B08A3499D69}"/>
            </a:ext>
          </a:extLst>
        </xdr:cNvPr>
        <xdr:cNvSpPr/>
      </xdr:nvSpPr>
      <xdr:spPr>
        <a:xfrm>
          <a:off x="162687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103522</xdr:rowOff>
    </xdr:from>
    <xdr:ext cx="405111" cy="259045"/>
    <xdr:sp macro="" textlink="">
      <xdr:nvSpPr>
        <xdr:cNvPr id="531" name="【学校施設】&#10;有形固定資産減価償却率該当値テキスト">
          <a:extLst>
            <a:ext uri="{FF2B5EF4-FFF2-40B4-BE49-F238E27FC236}">
              <a16:creationId xmlns:a16="http://schemas.microsoft.com/office/drawing/2014/main" id="{778A117B-C35F-4D54-AC8E-E413E1A1A503}"/>
            </a:ext>
          </a:extLst>
        </xdr:cNvPr>
        <xdr:cNvSpPr txBox="1"/>
      </xdr:nvSpPr>
      <xdr:spPr>
        <a:xfrm>
          <a:off x="16357600"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532" name="楕円 531">
          <a:extLst>
            <a:ext uri="{FF2B5EF4-FFF2-40B4-BE49-F238E27FC236}">
              <a16:creationId xmlns:a16="http://schemas.microsoft.com/office/drawing/2014/main" id="{55D39669-818B-4769-AB04-BE0CCCD3C709}"/>
            </a:ext>
          </a:extLst>
        </xdr:cNvPr>
        <xdr:cNvSpPr/>
      </xdr:nvSpPr>
      <xdr:spPr>
        <a:xfrm>
          <a:off x="1543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131445</xdr:rowOff>
    </xdr:to>
    <xdr:cxnSp macro="">
      <xdr:nvCxnSpPr>
        <xdr:cNvPr id="533" name="直線コネクタ 532">
          <a:extLst>
            <a:ext uri="{FF2B5EF4-FFF2-40B4-BE49-F238E27FC236}">
              <a16:creationId xmlns:a16="http://schemas.microsoft.com/office/drawing/2014/main" id="{D71713B1-D72F-45A4-9262-265FA62F1C32}"/>
            </a:ext>
          </a:extLst>
        </xdr:cNvPr>
        <xdr:cNvCxnSpPr/>
      </xdr:nvCxnSpPr>
      <xdr:spPr>
        <a:xfrm>
          <a:off x="15481300" y="101955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149225</xdr:rowOff>
    </xdr:from>
    <xdr:to>
      <xdr:col>76</xdr:col>
      <xdr:colOff>165100</xdr:colOff>
      <xdr:row>59</xdr:row>
      <xdr:rowOff>79375</xdr:rowOff>
    </xdr:to>
    <xdr:sp macro="" textlink="">
      <xdr:nvSpPr>
        <xdr:cNvPr id="534" name="楕円 533">
          <a:extLst>
            <a:ext uri="{FF2B5EF4-FFF2-40B4-BE49-F238E27FC236}">
              <a16:creationId xmlns:a16="http://schemas.microsoft.com/office/drawing/2014/main" id="{D1E0F2F1-288B-4BEE-A370-77140905F0A4}"/>
            </a:ext>
          </a:extLst>
        </xdr:cNvPr>
        <xdr:cNvSpPr/>
      </xdr:nvSpPr>
      <xdr:spPr>
        <a:xfrm>
          <a:off x="14541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28575</xdr:rowOff>
    </xdr:from>
    <xdr:to>
      <xdr:col>81</xdr:col>
      <xdr:colOff>50800</xdr:colOff>
      <xdr:row>59</xdr:row>
      <xdr:rowOff>80010</xdr:rowOff>
    </xdr:to>
    <xdr:cxnSp macro="">
      <xdr:nvCxnSpPr>
        <xdr:cNvPr id="535" name="直線コネクタ 534">
          <a:extLst>
            <a:ext uri="{FF2B5EF4-FFF2-40B4-BE49-F238E27FC236}">
              <a16:creationId xmlns:a16="http://schemas.microsoft.com/office/drawing/2014/main" id="{1D6DD557-D1E3-4C8E-86AA-DCA96D52A48D}"/>
            </a:ext>
          </a:extLst>
        </xdr:cNvPr>
        <xdr:cNvCxnSpPr/>
      </xdr:nvCxnSpPr>
      <xdr:spPr>
        <a:xfrm>
          <a:off x="14592300" y="101441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536" name="楕円 535">
          <a:extLst>
            <a:ext uri="{FF2B5EF4-FFF2-40B4-BE49-F238E27FC236}">
              <a16:creationId xmlns:a16="http://schemas.microsoft.com/office/drawing/2014/main" id="{4AF4570B-23F8-4A05-BF51-D1C7C4073F78}"/>
            </a:ext>
          </a:extLst>
        </xdr:cNvPr>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59</xdr:row>
      <xdr:rowOff>28575</xdr:rowOff>
    </xdr:to>
    <xdr:cxnSp macro="">
      <xdr:nvCxnSpPr>
        <xdr:cNvPr id="537" name="直線コネクタ 536">
          <a:extLst>
            <a:ext uri="{FF2B5EF4-FFF2-40B4-BE49-F238E27FC236}">
              <a16:creationId xmlns:a16="http://schemas.microsoft.com/office/drawing/2014/main" id="{3CE8AD10-E7B0-4026-8C05-7264FFCD6AB9}"/>
            </a:ext>
          </a:extLst>
        </xdr:cNvPr>
        <xdr:cNvCxnSpPr/>
      </xdr:nvCxnSpPr>
      <xdr:spPr>
        <a:xfrm>
          <a:off x="13703300" y="100926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38" name="n_1aveValue【学校施設】&#10;有形固定資産減価償却率">
          <a:extLst>
            <a:ext uri="{FF2B5EF4-FFF2-40B4-BE49-F238E27FC236}">
              <a16:creationId xmlns:a16="http://schemas.microsoft.com/office/drawing/2014/main" id="{1449566B-9C6A-42D5-B4F2-4D0E1D7994B0}"/>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39" name="n_2aveValue【学校施設】&#10;有形固定資産減価償却率">
          <a:extLst>
            <a:ext uri="{FF2B5EF4-FFF2-40B4-BE49-F238E27FC236}">
              <a16:creationId xmlns:a16="http://schemas.microsoft.com/office/drawing/2014/main" id="{0E1BF5E3-8988-4791-A6A8-27801F0441D4}"/>
            </a:ext>
          </a:extLst>
        </xdr:cNvPr>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40" name="n_3aveValue【学校施設】&#10;有形固定資産減価償却率">
          <a:extLst>
            <a:ext uri="{FF2B5EF4-FFF2-40B4-BE49-F238E27FC236}">
              <a16:creationId xmlns:a16="http://schemas.microsoft.com/office/drawing/2014/main" id="{5E4E75D4-460A-4586-9F49-397ED99C8465}"/>
            </a:ext>
          </a:extLst>
        </xdr:cNvPr>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41" name="n_4aveValue【学校施設】&#10;有形固定資産減価償却率">
          <a:extLst>
            <a:ext uri="{FF2B5EF4-FFF2-40B4-BE49-F238E27FC236}">
              <a16:creationId xmlns:a16="http://schemas.microsoft.com/office/drawing/2014/main" id="{FF70D314-B02C-4C2E-AE4B-4FFFE1304454}"/>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147337</xdr:rowOff>
    </xdr:from>
    <xdr:ext cx="405111" cy="259045"/>
    <xdr:sp macro="" textlink="">
      <xdr:nvSpPr>
        <xdr:cNvPr id="542" name="n_1mainValue【学校施設】&#10;有形固定資産減価償却率">
          <a:extLst>
            <a:ext uri="{FF2B5EF4-FFF2-40B4-BE49-F238E27FC236}">
              <a16:creationId xmlns:a16="http://schemas.microsoft.com/office/drawing/2014/main" id="{F8CC36A9-3ABF-4013-A6F0-22CF09872B44}"/>
            </a:ext>
          </a:extLst>
        </xdr:cNvPr>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95902</xdr:rowOff>
    </xdr:from>
    <xdr:ext cx="405111" cy="259045"/>
    <xdr:sp macro="" textlink="">
      <xdr:nvSpPr>
        <xdr:cNvPr id="543" name="n_2mainValue【学校施設】&#10;有形固定資産減価償却率">
          <a:extLst>
            <a:ext uri="{FF2B5EF4-FFF2-40B4-BE49-F238E27FC236}">
              <a16:creationId xmlns:a16="http://schemas.microsoft.com/office/drawing/2014/main" id="{5469A42B-5735-43AE-AA85-15B62F305E5E}"/>
            </a:ext>
          </a:extLst>
        </xdr:cNvPr>
        <xdr:cNvSpPr txBox="1"/>
      </xdr:nvSpPr>
      <xdr:spPr>
        <a:xfrm>
          <a:off x="14389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544" name="n_3mainValue【学校施設】&#10;有形固定資産減価償却率">
          <a:extLst>
            <a:ext uri="{FF2B5EF4-FFF2-40B4-BE49-F238E27FC236}">
              <a16:creationId xmlns:a16="http://schemas.microsoft.com/office/drawing/2014/main" id="{6CD78297-681A-4008-A14B-AACFA541F752}"/>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a:extLst>
            <a:ext uri="{FF2B5EF4-FFF2-40B4-BE49-F238E27FC236}">
              <a16:creationId xmlns:a16="http://schemas.microsoft.com/office/drawing/2014/main" id="{8E1FE07C-A2BB-428C-92FA-1D65CA3BC1B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a:extLst>
            <a:ext uri="{FF2B5EF4-FFF2-40B4-BE49-F238E27FC236}">
              <a16:creationId xmlns:a16="http://schemas.microsoft.com/office/drawing/2014/main" id="{40782A03-AA87-4BB9-8B5E-43FA03F40F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a:extLst>
            <a:ext uri="{FF2B5EF4-FFF2-40B4-BE49-F238E27FC236}">
              <a16:creationId xmlns:a16="http://schemas.microsoft.com/office/drawing/2014/main" id="{31579152-C251-441C-93A9-12D6BB0271C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a:extLst>
            <a:ext uri="{FF2B5EF4-FFF2-40B4-BE49-F238E27FC236}">
              <a16:creationId xmlns:a16="http://schemas.microsoft.com/office/drawing/2014/main" id="{7A8DF681-5187-4430-86EE-5B5F7DC6369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a:extLst>
            <a:ext uri="{FF2B5EF4-FFF2-40B4-BE49-F238E27FC236}">
              <a16:creationId xmlns:a16="http://schemas.microsoft.com/office/drawing/2014/main" id="{1F2A3DC1-748D-427D-8529-DF910D73CC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a:extLst>
            <a:ext uri="{FF2B5EF4-FFF2-40B4-BE49-F238E27FC236}">
              <a16:creationId xmlns:a16="http://schemas.microsoft.com/office/drawing/2014/main" id="{2F3D46F7-41B3-4D0C-BCE2-C0F3523F04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a:extLst>
            <a:ext uri="{FF2B5EF4-FFF2-40B4-BE49-F238E27FC236}">
              <a16:creationId xmlns:a16="http://schemas.microsoft.com/office/drawing/2014/main" id="{373F9F7E-A1B6-450C-9579-AC9A04F89C0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a:extLst>
            <a:ext uri="{FF2B5EF4-FFF2-40B4-BE49-F238E27FC236}">
              <a16:creationId xmlns:a16="http://schemas.microsoft.com/office/drawing/2014/main" id="{D4146CC9-4C5D-4FA5-B05F-C5F4639C0E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a:extLst>
            <a:ext uri="{FF2B5EF4-FFF2-40B4-BE49-F238E27FC236}">
              <a16:creationId xmlns:a16="http://schemas.microsoft.com/office/drawing/2014/main" id="{43DA2895-1B22-4B7A-A946-8B088F28CA6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a:extLst>
            <a:ext uri="{FF2B5EF4-FFF2-40B4-BE49-F238E27FC236}">
              <a16:creationId xmlns:a16="http://schemas.microsoft.com/office/drawing/2014/main" id="{78722DF0-1038-491F-8A23-4E1DAAF54EF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5" name="テキスト ボックス 554">
          <a:extLst>
            <a:ext uri="{FF2B5EF4-FFF2-40B4-BE49-F238E27FC236}">
              <a16:creationId xmlns:a16="http://schemas.microsoft.com/office/drawing/2014/main" id="{51377846-2A78-4C29-B0D5-9B470750095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6" name="直線コネクタ 555">
          <a:extLst>
            <a:ext uri="{FF2B5EF4-FFF2-40B4-BE49-F238E27FC236}">
              <a16:creationId xmlns:a16="http://schemas.microsoft.com/office/drawing/2014/main" id="{7A4AE78F-60B0-4635-8610-0E233A483F5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7" name="テキスト ボックス 556">
          <a:extLst>
            <a:ext uri="{FF2B5EF4-FFF2-40B4-BE49-F238E27FC236}">
              <a16:creationId xmlns:a16="http://schemas.microsoft.com/office/drawing/2014/main" id="{67078FF9-3CD8-4E80-B779-DB782EB4BA2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8" name="直線コネクタ 557">
          <a:extLst>
            <a:ext uri="{FF2B5EF4-FFF2-40B4-BE49-F238E27FC236}">
              <a16:creationId xmlns:a16="http://schemas.microsoft.com/office/drawing/2014/main" id="{60D78F9C-D864-4A89-BCD8-62DA697B4DB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9" name="テキスト ボックス 558">
          <a:extLst>
            <a:ext uri="{FF2B5EF4-FFF2-40B4-BE49-F238E27FC236}">
              <a16:creationId xmlns:a16="http://schemas.microsoft.com/office/drawing/2014/main" id="{09132160-CFBC-4717-BBA7-AB346E797F5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0" name="直線コネクタ 559">
          <a:extLst>
            <a:ext uri="{FF2B5EF4-FFF2-40B4-BE49-F238E27FC236}">
              <a16:creationId xmlns:a16="http://schemas.microsoft.com/office/drawing/2014/main" id="{E9379AD2-AB3C-45EE-AD19-25D9250B5EC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1" name="テキスト ボックス 560">
          <a:extLst>
            <a:ext uri="{FF2B5EF4-FFF2-40B4-BE49-F238E27FC236}">
              <a16:creationId xmlns:a16="http://schemas.microsoft.com/office/drawing/2014/main" id="{3CBBD8D4-F6D1-4B06-A533-1F938921821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2" name="直線コネクタ 561">
          <a:extLst>
            <a:ext uri="{FF2B5EF4-FFF2-40B4-BE49-F238E27FC236}">
              <a16:creationId xmlns:a16="http://schemas.microsoft.com/office/drawing/2014/main" id="{E68DD7B4-9DB0-4735-B0FE-26EF69AE322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3" name="テキスト ボックス 562">
          <a:extLst>
            <a:ext uri="{FF2B5EF4-FFF2-40B4-BE49-F238E27FC236}">
              <a16:creationId xmlns:a16="http://schemas.microsoft.com/office/drawing/2014/main" id="{75266954-C965-4D41-B785-CAC37CDD015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a:extLst>
            <a:ext uri="{FF2B5EF4-FFF2-40B4-BE49-F238E27FC236}">
              <a16:creationId xmlns:a16="http://schemas.microsoft.com/office/drawing/2014/main" id="{433D31DC-F83F-47D3-A854-07E775BA4FC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5" name="テキスト ボックス 564">
          <a:extLst>
            <a:ext uri="{FF2B5EF4-FFF2-40B4-BE49-F238E27FC236}">
              <a16:creationId xmlns:a16="http://schemas.microsoft.com/office/drawing/2014/main" id="{FB3D19C6-258C-4D35-8C85-5A417C71136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a:extLst>
            <a:ext uri="{FF2B5EF4-FFF2-40B4-BE49-F238E27FC236}">
              <a16:creationId xmlns:a16="http://schemas.microsoft.com/office/drawing/2014/main" id="{044421BD-4553-40E6-A0CF-6A8AC8D398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67" name="直線コネクタ 566">
          <a:extLst>
            <a:ext uri="{FF2B5EF4-FFF2-40B4-BE49-F238E27FC236}">
              <a16:creationId xmlns:a16="http://schemas.microsoft.com/office/drawing/2014/main" id="{75D39A4D-A434-4374-98F1-17847EEC5C93}"/>
            </a:ext>
          </a:extLst>
        </xdr:cNvPr>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68" name="【学校施設】&#10;一人当たり面積最小値テキスト">
          <a:extLst>
            <a:ext uri="{FF2B5EF4-FFF2-40B4-BE49-F238E27FC236}">
              <a16:creationId xmlns:a16="http://schemas.microsoft.com/office/drawing/2014/main" id="{F208B717-8721-48C7-9518-3E42C77AB1D4}"/>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69" name="直線コネクタ 568">
          <a:extLst>
            <a:ext uri="{FF2B5EF4-FFF2-40B4-BE49-F238E27FC236}">
              <a16:creationId xmlns:a16="http://schemas.microsoft.com/office/drawing/2014/main" id="{1C00E522-B4A1-4EDF-84DC-7D92739ADA08}"/>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70" name="【学校施設】&#10;一人当たり面積最大値テキスト">
          <a:extLst>
            <a:ext uri="{FF2B5EF4-FFF2-40B4-BE49-F238E27FC236}">
              <a16:creationId xmlns:a16="http://schemas.microsoft.com/office/drawing/2014/main" id="{07A5ED20-CE07-44CF-AF7D-CDE963F285A4}"/>
            </a:ext>
          </a:extLst>
        </xdr:cNvPr>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71" name="直線コネクタ 570">
          <a:extLst>
            <a:ext uri="{FF2B5EF4-FFF2-40B4-BE49-F238E27FC236}">
              <a16:creationId xmlns:a16="http://schemas.microsoft.com/office/drawing/2014/main" id="{AB9645D0-923A-4EA8-B8FF-88571055E0C4}"/>
            </a:ext>
          </a:extLst>
        </xdr:cNvPr>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572" name="【学校施設】&#10;一人当たり面積平均値テキスト">
          <a:extLst>
            <a:ext uri="{FF2B5EF4-FFF2-40B4-BE49-F238E27FC236}">
              <a16:creationId xmlns:a16="http://schemas.microsoft.com/office/drawing/2014/main" id="{CD0069E5-18FA-4BF4-A783-09B600C8F878}"/>
            </a:ext>
          </a:extLst>
        </xdr:cNvPr>
        <xdr:cNvSpPr txBox="1"/>
      </xdr:nvSpPr>
      <xdr:spPr>
        <a:xfrm>
          <a:off x="22199600" y="10429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573" name="フローチャート: 判断 572">
          <a:extLst>
            <a:ext uri="{FF2B5EF4-FFF2-40B4-BE49-F238E27FC236}">
              <a16:creationId xmlns:a16="http://schemas.microsoft.com/office/drawing/2014/main" id="{2C4F38B6-D388-4A79-AADE-8348D146FF50}"/>
            </a:ext>
          </a:extLst>
        </xdr:cNvPr>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574" name="フローチャート: 判断 573">
          <a:extLst>
            <a:ext uri="{FF2B5EF4-FFF2-40B4-BE49-F238E27FC236}">
              <a16:creationId xmlns:a16="http://schemas.microsoft.com/office/drawing/2014/main" id="{E41DDF00-FFF3-41A0-A6B5-404BA1DCA1A2}"/>
            </a:ext>
          </a:extLst>
        </xdr:cNvPr>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575" name="フローチャート: 判断 574">
          <a:extLst>
            <a:ext uri="{FF2B5EF4-FFF2-40B4-BE49-F238E27FC236}">
              <a16:creationId xmlns:a16="http://schemas.microsoft.com/office/drawing/2014/main" id="{13038DA8-0AF4-4717-AD7B-2F4FDC74A29E}"/>
            </a:ext>
          </a:extLst>
        </xdr:cNvPr>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576" name="フローチャート: 判断 575">
          <a:extLst>
            <a:ext uri="{FF2B5EF4-FFF2-40B4-BE49-F238E27FC236}">
              <a16:creationId xmlns:a16="http://schemas.microsoft.com/office/drawing/2014/main" id="{AAF3EAA2-ED69-4F4A-8E76-D7B51C34DC44}"/>
            </a:ext>
          </a:extLst>
        </xdr:cNvPr>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577" name="フローチャート: 判断 576">
          <a:extLst>
            <a:ext uri="{FF2B5EF4-FFF2-40B4-BE49-F238E27FC236}">
              <a16:creationId xmlns:a16="http://schemas.microsoft.com/office/drawing/2014/main" id="{754A1DB8-D043-44B1-A188-CD56077E4318}"/>
            </a:ext>
          </a:extLst>
        </xdr:cNvPr>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A937B366-E68F-4E5E-9ADB-1DE44047E92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35F7DAEC-7225-41A8-91A1-D53FA4B9770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886210F7-E6ED-4B3B-9C3B-DADC80837F5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24825193-0921-446F-868A-7D909A9D2C1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EBF8B2D4-F8CF-44F9-827D-F60249E4A2F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88188</xdr:rowOff>
    </xdr:from>
    <xdr:to>
      <xdr:col>116</xdr:col>
      <xdr:colOff>114300</xdr:colOff>
      <xdr:row>61</xdr:row>
      <xdr:rowOff>18338</xdr:rowOff>
    </xdr:to>
    <xdr:sp macro="" textlink="">
      <xdr:nvSpPr>
        <xdr:cNvPr id="583" name="楕円 582">
          <a:extLst>
            <a:ext uri="{FF2B5EF4-FFF2-40B4-BE49-F238E27FC236}">
              <a16:creationId xmlns:a16="http://schemas.microsoft.com/office/drawing/2014/main" id="{782C4A7F-EA0F-4478-BB84-C0F30CC0AE33}"/>
            </a:ext>
          </a:extLst>
        </xdr:cNvPr>
        <xdr:cNvSpPr/>
      </xdr:nvSpPr>
      <xdr:spPr>
        <a:xfrm>
          <a:off x="22110700" y="10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111065</xdr:rowOff>
    </xdr:from>
    <xdr:ext cx="469744" cy="259045"/>
    <xdr:sp macro="" textlink="">
      <xdr:nvSpPr>
        <xdr:cNvPr id="584" name="【学校施設】&#10;一人当たり面積該当値テキスト">
          <a:extLst>
            <a:ext uri="{FF2B5EF4-FFF2-40B4-BE49-F238E27FC236}">
              <a16:creationId xmlns:a16="http://schemas.microsoft.com/office/drawing/2014/main" id="{8E2987CC-82EB-44E3-B84D-16E7E4FBD334}"/>
            </a:ext>
          </a:extLst>
        </xdr:cNvPr>
        <xdr:cNvSpPr txBox="1"/>
      </xdr:nvSpPr>
      <xdr:spPr>
        <a:xfrm>
          <a:off x="22199600" y="1022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100076</xdr:rowOff>
    </xdr:from>
    <xdr:to>
      <xdr:col>112</xdr:col>
      <xdr:colOff>38100</xdr:colOff>
      <xdr:row>61</xdr:row>
      <xdr:rowOff>30226</xdr:rowOff>
    </xdr:to>
    <xdr:sp macro="" textlink="">
      <xdr:nvSpPr>
        <xdr:cNvPr id="585" name="楕円 584">
          <a:extLst>
            <a:ext uri="{FF2B5EF4-FFF2-40B4-BE49-F238E27FC236}">
              <a16:creationId xmlns:a16="http://schemas.microsoft.com/office/drawing/2014/main" id="{7364D719-AD06-4868-99C1-2DD630621451}"/>
            </a:ext>
          </a:extLst>
        </xdr:cNvPr>
        <xdr:cNvSpPr/>
      </xdr:nvSpPr>
      <xdr:spPr>
        <a:xfrm>
          <a:off x="21272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138988</xdr:rowOff>
    </xdr:from>
    <xdr:to>
      <xdr:col>116</xdr:col>
      <xdr:colOff>63500</xdr:colOff>
      <xdr:row>60</xdr:row>
      <xdr:rowOff>150876</xdr:rowOff>
    </xdr:to>
    <xdr:cxnSp macro="">
      <xdr:nvCxnSpPr>
        <xdr:cNvPr id="586" name="直線コネクタ 585">
          <a:extLst>
            <a:ext uri="{FF2B5EF4-FFF2-40B4-BE49-F238E27FC236}">
              <a16:creationId xmlns:a16="http://schemas.microsoft.com/office/drawing/2014/main" id="{55640037-2371-4EC3-B6DE-3138941CF586}"/>
            </a:ext>
          </a:extLst>
        </xdr:cNvPr>
        <xdr:cNvCxnSpPr/>
      </xdr:nvCxnSpPr>
      <xdr:spPr>
        <a:xfrm flipV="1">
          <a:off x="21323300" y="10425988"/>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118821</xdr:rowOff>
    </xdr:from>
    <xdr:to>
      <xdr:col>107</xdr:col>
      <xdr:colOff>101600</xdr:colOff>
      <xdr:row>61</xdr:row>
      <xdr:rowOff>48971</xdr:rowOff>
    </xdr:to>
    <xdr:sp macro="" textlink="">
      <xdr:nvSpPr>
        <xdr:cNvPr id="587" name="楕円 586">
          <a:extLst>
            <a:ext uri="{FF2B5EF4-FFF2-40B4-BE49-F238E27FC236}">
              <a16:creationId xmlns:a16="http://schemas.microsoft.com/office/drawing/2014/main" id="{702CE88F-6414-4E9D-8E47-87A4837322A0}"/>
            </a:ext>
          </a:extLst>
        </xdr:cNvPr>
        <xdr:cNvSpPr/>
      </xdr:nvSpPr>
      <xdr:spPr>
        <a:xfrm>
          <a:off x="20383500" y="104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150876</xdr:rowOff>
    </xdr:from>
    <xdr:to>
      <xdr:col>111</xdr:col>
      <xdr:colOff>177800</xdr:colOff>
      <xdr:row>60</xdr:row>
      <xdr:rowOff>169621</xdr:rowOff>
    </xdr:to>
    <xdr:cxnSp macro="">
      <xdr:nvCxnSpPr>
        <xdr:cNvPr id="588" name="直線コネクタ 587">
          <a:extLst>
            <a:ext uri="{FF2B5EF4-FFF2-40B4-BE49-F238E27FC236}">
              <a16:creationId xmlns:a16="http://schemas.microsoft.com/office/drawing/2014/main" id="{BFFAAD39-A921-44BE-AFB9-3D2BC0852A6A}"/>
            </a:ext>
          </a:extLst>
        </xdr:cNvPr>
        <xdr:cNvCxnSpPr/>
      </xdr:nvCxnSpPr>
      <xdr:spPr>
        <a:xfrm flipV="1">
          <a:off x="20434300" y="1043787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125222</xdr:rowOff>
    </xdr:from>
    <xdr:to>
      <xdr:col>102</xdr:col>
      <xdr:colOff>165100</xdr:colOff>
      <xdr:row>61</xdr:row>
      <xdr:rowOff>55372</xdr:rowOff>
    </xdr:to>
    <xdr:sp macro="" textlink="">
      <xdr:nvSpPr>
        <xdr:cNvPr id="589" name="楕円 588">
          <a:extLst>
            <a:ext uri="{FF2B5EF4-FFF2-40B4-BE49-F238E27FC236}">
              <a16:creationId xmlns:a16="http://schemas.microsoft.com/office/drawing/2014/main" id="{04F7E386-C537-4B72-8D7C-59D92DD7CCED}"/>
            </a:ext>
          </a:extLst>
        </xdr:cNvPr>
        <xdr:cNvSpPr/>
      </xdr:nvSpPr>
      <xdr:spPr>
        <a:xfrm>
          <a:off x="194945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169621</xdr:rowOff>
    </xdr:from>
    <xdr:to>
      <xdr:col>107</xdr:col>
      <xdr:colOff>50800</xdr:colOff>
      <xdr:row>61</xdr:row>
      <xdr:rowOff>4572</xdr:rowOff>
    </xdr:to>
    <xdr:cxnSp macro="">
      <xdr:nvCxnSpPr>
        <xdr:cNvPr id="590" name="直線コネクタ 589">
          <a:extLst>
            <a:ext uri="{FF2B5EF4-FFF2-40B4-BE49-F238E27FC236}">
              <a16:creationId xmlns:a16="http://schemas.microsoft.com/office/drawing/2014/main" id="{2CD33A73-3526-4C2B-8ED5-6331434F65A0}"/>
            </a:ext>
          </a:extLst>
        </xdr:cNvPr>
        <xdr:cNvCxnSpPr/>
      </xdr:nvCxnSpPr>
      <xdr:spPr>
        <a:xfrm flipV="1">
          <a:off x="19545300" y="1045662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591" name="n_1aveValue【学校施設】&#10;一人当たり面積">
          <a:extLst>
            <a:ext uri="{FF2B5EF4-FFF2-40B4-BE49-F238E27FC236}">
              <a16:creationId xmlns:a16="http://schemas.microsoft.com/office/drawing/2014/main" id="{1B4BB8B4-E0E6-420A-8A37-278C8E27F2C6}"/>
            </a:ext>
          </a:extLst>
        </xdr:cNvPr>
        <xdr:cNvSpPr txBox="1"/>
      </xdr:nvSpPr>
      <xdr:spPr>
        <a:xfrm>
          <a:off x="21075727" y="105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116908</xdr:rowOff>
    </xdr:from>
    <xdr:ext cx="469744" cy="259045"/>
    <xdr:sp macro="" textlink="">
      <xdr:nvSpPr>
        <xdr:cNvPr id="592" name="n_2aveValue【学校施設】&#10;一人当たり面積">
          <a:extLst>
            <a:ext uri="{FF2B5EF4-FFF2-40B4-BE49-F238E27FC236}">
              <a16:creationId xmlns:a16="http://schemas.microsoft.com/office/drawing/2014/main" id="{F314D02B-E1AF-4B8E-85F1-13DFB421C8A8}"/>
            </a:ext>
          </a:extLst>
        </xdr:cNvPr>
        <xdr:cNvSpPr txBox="1"/>
      </xdr:nvSpPr>
      <xdr:spPr>
        <a:xfrm>
          <a:off x="20199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132910</xdr:rowOff>
    </xdr:from>
    <xdr:ext cx="469744" cy="259045"/>
    <xdr:sp macro="" textlink="">
      <xdr:nvSpPr>
        <xdr:cNvPr id="593" name="n_3aveValue【学校施設】&#10;一人当たり面積">
          <a:extLst>
            <a:ext uri="{FF2B5EF4-FFF2-40B4-BE49-F238E27FC236}">
              <a16:creationId xmlns:a16="http://schemas.microsoft.com/office/drawing/2014/main" id="{F4CB65BC-A49E-4B34-858E-69F7400511D7}"/>
            </a:ext>
          </a:extLst>
        </xdr:cNvPr>
        <xdr:cNvSpPr txBox="1"/>
      </xdr:nvSpPr>
      <xdr:spPr>
        <a:xfrm>
          <a:off x="19310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170654</xdr:rowOff>
    </xdr:from>
    <xdr:ext cx="469744" cy="259045"/>
    <xdr:sp macro="" textlink="">
      <xdr:nvSpPr>
        <xdr:cNvPr id="594" name="n_4aveValue【学校施設】&#10;一人当たり面積">
          <a:extLst>
            <a:ext uri="{FF2B5EF4-FFF2-40B4-BE49-F238E27FC236}">
              <a16:creationId xmlns:a16="http://schemas.microsoft.com/office/drawing/2014/main" id="{F39E03E0-0499-4A74-8583-0E3C867EB387}"/>
            </a:ext>
          </a:extLst>
        </xdr:cNvPr>
        <xdr:cNvSpPr txBox="1"/>
      </xdr:nvSpPr>
      <xdr:spPr>
        <a:xfrm>
          <a:off x="1842142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46753</xdr:rowOff>
    </xdr:from>
    <xdr:ext cx="469744" cy="259045"/>
    <xdr:sp macro="" textlink="">
      <xdr:nvSpPr>
        <xdr:cNvPr id="595" name="n_1mainValue【学校施設】&#10;一人当たり面積">
          <a:extLst>
            <a:ext uri="{FF2B5EF4-FFF2-40B4-BE49-F238E27FC236}">
              <a16:creationId xmlns:a16="http://schemas.microsoft.com/office/drawing/2014/main" id="{93ADBBE9-C5C2-484C-A5A4-DBF588E64C72}"/>
            </a:ext>
          </a:extLst>
        </xdr:cNvPr>
        <xdr:cNvSpPr txBox="1"/>
      </xdr:nvSpPr>
      <xdr:spPr>
        <a:xfrm>
          <a:off x="21075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65498</xdr:rowOff>
    </xdr:from>
    <xdr:ext cx="469744" cy="259045"/>
    <xdr:sp macro="" textlink="">
      <xdr:nvSpPr>
        <xdr:cNvPr id="596" name="n_2mainValue【学校施設】&#10;一人当たり面積">
          <a:extLst>
            <a:ext uri="{FF2B5EF4-FFF2-40B4-BE49-F238E27FC236}">
              <a16:creationId xmlns:a16="http://schemas.microsoft.com/office/drawing/2014/main" id="{8B4F13DE-7875-4F35-8CCA-9249D2043EA5}"/>
            </a:ext>
          </a:extLst>
        </xdr:cNvPr>
        <xdr:cNvSpPr txBox="1"/>
      </xdr:nvSpPr>
      <xdr:spPr>
        <a:xfrm>
          <a:off x="20199427" y="1018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71899</xdr:rowOff>
    </xdr:from>
    <xdr:ext cx="469744" cy="259045"/>
    <xdr:sp macro="" textlink="">
      <xdr:nvSpPr>
        <xdr:cNvPr id="597" name="n_3mainValue【学校施設】&#10;一人当たり面積">
          <a:extLst>
            <a:ext uri="{FF2B5EF4-FFF2-40B4-BE49-F238E27FC236}">
              <a16:creationId xmlns:a16="http://schemas.microsoft.com/office/drawing/2014/main" id="{0B044DB2-7A09-4C13-814E-7863A5FA0F05}"/>
            </a:ext>
          </a:extLst>
        </xdr:cNvPr>
        <xdr:cNvSpPr txBox="1"/>
      </xdr:nvSpPr>
      <xdr:spPr>
        <a:xfrm>
          <a:off x="19310427" y="1018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7BB953E9-A48A-4F0E-BB6F-190DCFB7D71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BFA4DBF6-94E4-4935-821A-ABD626F3E35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7EC86E2E-931B-41C1-BECF-40C67A0A4D1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0FB593E0-626A-4623-972E-C5F3795B81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16BA65E1-C22C-4611-AFD4-8BC5940FE1C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15C4309D-4C2E-460D-B7DA-A44B12CAC4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0590D610-0271-405D-8917-95E2B32822F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54AC74AA-E4B7-498F-B935-CA9F5758F33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a:extLst>
            <a:ext uri="{FF2B5EF4-FFF2-40B4-BE49-F238E27FC236}">
              <a16:creationId xmlns:a16="http://schemas.microsoft.com/office/drawing/2014/main" id="{1174C269-8DE7-44ED-BE1E-4831D9F22D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a:extLst>
            <a:ext uri="{FF2B5EF4-FFF2-40B4-BE49-F238E27FC236}">
              <a16:creationId xmlns:a16="http://schemas.microsoft.com/office/drawing/2014/main" id="{D8C67148-D82F-4E31-AF33-392E0537E5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a:extLst>
            <a:ext uri="{FF2B5EF4-FFF2-40B4-BE49-F238E27FC236}">
              <a16:creationId xmlns:a16="http://schemas.microsoft.com/office/drawing/2014/main" id="{16545254-F55F-49B7-B33F-06F98BF596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a:extLst>
            <a:ext uri="{FF2B5EF4-FFF2-40B4-BE49-F238E27FC236}">
              <a16:creationId xmlns:a16="http://schemas.microsoft.com/office/drawing/2014/main" id="{802A886B-4DB9-4A40-886A-6A28857A39B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a:extLst>
            <a:ext uri="{FF2B5EF4-FFF2-40B4-BE49-F238E27FC236}">
              <a16:creationId xmlns:a16="http://schemas.microsoft.com/office/drawing/2014/main" id="{C9211C88-3C1E-4D39-9CD0-1CED5BA3E3D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a:extLst>
            <a:ext uri="{FF2B5EF4-FFF2-40B4-BE49-F238E27FC236}">
              <a16:creationId xmlns:a16="http://schemas.microsoft.com/office/drawing/2014/main" id="{315C457D-7EE4-44F8-A06D-91049F44CDD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a:extLst>
            <a:ext uri="{FF2B5EF4-FFF2-40B4-BE49-F238E27FC236}">
              <a16:creationId xmlns:a16="http://schemas.microsoft.com/office/drawing/2014/main" id="{39C61DAF-C84D-4B5D-907B-32EA1564865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a:extLst>
            <a:ext uri="{FF2B5EF4-FFF2-40B4-BE49-F238E27FC236}">
              <a16:creationId xmlns:a16="http://schemas.microsoft.com/office/drawing/2014/main" id="{87E8CF56-1AED-43DB-B262-581EE021C69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a:extLst>
            <a:ext uri="{FF2B5EF4-FFF2-40B4-BE49-F238E27FC236}">
              <a16:creationId xmlns:a16="http://schemas.microsoft.com/office/drawing/2014/main" id="{19C1B019-41C2-42D3-9935-863BEF1827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a:extLst>
            <a:ext uri="{FF2B5EF4-FFF2-40B4-BE49-F238E27FC236}">
              <a16:creationId xmlns:a16="http://schemas.microsoft.com/office/drawing/2014/main" id="{A0F2C12C-FB7E-43E0-90C1-971CA9BA093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a:extLst>
            <a:ext uri="{FF2B5EF4-FFF2-40B4-BE49-F238E27FC236}">
              <a16:creationId xmlns:a16="http://schemas.microsoft.com/office/drawing/2014/main" id="{094C8C9A-073F-4D6E-B7F4-1B6AAD6BCD1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a:extLst>
            <a:ext uri="{FF2B5EF4-FFF2-40B4-BE49-F238E27FC236}">
              <a16:creationId xmlns:a16="http://schemas.microsoft.com/office/drawing/2014/main" id="{A4D23779-B7FF-4A82-955D-33961F64B0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a:extLst>
            <a:ext uri="{FF2B5EF4-FFF2-40B4-BE49-F238E27FC236}">
              <a16:creationId xmlns:a16="http://schemas.microsoft.com/office/drawing/2014/main" id="{A84C53A2-5827-4729-AF94-58E36C163A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a:extLst>
            <a:ext uri="{FF2B5EF4-FFF2-40B4-BE49-F238E27FC236}">
              <a16:creationId xmlns:a16="http://schemas.microsoft.com/office/drawing/2014/main" id="{97E1755D-E309-4637-8F90-FF3DAAC54D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a:extLst>
            <a:ext uri="{FF2B5EF4-FFF2-40B4-BE49-F238E27FC236}">
              <a16:creationId xmlns:a16="http://schemas.microsoft.com/office/drawing/2014/main" id="{CA9EFD04-9ABF-46B9-BD98-D914DBBDDC9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a:extLst>
            <a:ext uri="{FF2B5EF4-FFF2-40B4-BE49-F238E27FC236}">
              <a16:creationId xmlns:a16="http://schemas.microsoft.com/office/drawing/2014/main" id="{1D242C5C-D88B-4D5B-AFB8-FDC9C773516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a:extLst>
            <a:ext uri="{FF2B5EF4-FFF2-40B4-BE49-F238E27FC236}">
              <a16:creationId xmlns:a16="http://schemas.microsoft.com/office/drawing/2014/main" id="{EB8D0739-CABF-41F4-B35D-A762CF0BFAA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a:extLst>
            <a:ext uri="{FF2B5EF4-FFF2-40B4-BE49-F238E27FC236}">
              <a16:creationId xmlns:a16="http://schemas.microsoft.com/office/drawing/2014/main" id="{F7E1D9C9-3056-456F-BCCD-BA3A9ABA215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4" name="テキスト ボックス 623">
          <a:extLst>
            <a:ext uri="{FF2B5EF4-FFF2-40B4-BE49-F238E27FC236}">
              <a16:creationId xmlns:a16="http://schemas.microsoft.com/office/drawing/2014/main" id="{F80B2DCD-06B0-4239-A230-F8FE0570EF3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5" name="直線コネクタ 624">
          <a:extLst>
            <a:ext uri="{FF2B5EF4-FFF2-40B4-BE49-F238E27FC236}">
              <a16:creationId xmlns:a16="http://schemas.microsoft.com/office/drawing/2014/main" id="{78E92726-51FB-4E96-9C27-295EDAC9E7A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6" name="テキスト ボックス 625">
          <a:extLst>
            <a:ext uri="{FF2B5EF4-FFF2-40B4-BE49-F238E27FC236}">
              <a16:creationId xmlns:a16="http://schemas.microsoft.com/office/drawing/2014/main" id="{C4A0BCEE-6119-4B98-837F-64E40850C4E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7" name="直線コネクタ 626">
          <a:extLst>
            <a:ext uri="{FF2B5EF4-FFF2-40B4-BE49-F238E27FC236}">
              <a16:creationId xmlns:a16="http://schemas.microsoft.com/office/drawing/2014/main" id="{B195020A-9886-4230-94FB-F3B6B70B27D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8" name="テキスト ボックス 627">
          <a:extLst>
            <a:ext uri="{FF2B5EF4-FFF2-40B4-BE49-F238E27FC236}">
              <a16:creationId xmlns:a16="http://schemas.microsoft.com/office/drawing/2014/main" id="{C1BF5686-D23C-40C0-957A-05724DE7F4B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a:extLst>
            <a:ext uri="{FF2B5EF4-FFF2-40B4-BE49-F238E27FC236}">
              <a16:creationId xmlns:a16="http://schemas.microsoft.com/office/drawing/2014/main" id="{F446BE07-2B90-4BA5-8A31-FF382E89FB2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a:extLst>
            <a:ext uri="{FF2B5EF4-FFF2-40B4-BE49-F238E27FC236}">
              <a16:creationId xmlns:a16="http://schemas.microsoft.com/office/drawing/2014/main" id="{2B4799EC-C84B-405A-8467-D96F3EE9CCE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1" name="直線コネクタ 630">
          <a:extLst>
            <a:ext uri="{FF2B5EF4-FFF2-40B4-BE49-F238E27FC236}">
              <a16:creationId xmlns:a16="http://schemas.microsoft.com/office/drawing/2014/main" id="{8625B7E4-8B14-4A6D-A453-5E4EF7952F8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2" name="テキスト ボックス 631">
          <a:extLst>
            <a:ext uri="{FF2B5EF4-FFF2-40B4-BE49-F238E27FC236}">
              <a16:creationId xmlns:a16="http://schemas.microsoft.com/office/drawing/2014/main" id="{4B9A28B7-FEEC-4FD7-9C69-4D333D69BB8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3" name="直線コネクタ 632">
          <a:extLst>
            <a:ext uri="{FF2B5EF4-FFF2-40B4-BE49-F238E27FC236}">
              <a16:creationId xmlns:a16="http://schemas.microsoft.com/office/drawing/2014/main" id="{20913619-C3BA-4426-833D-1C8737137A3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4" name="テキスト ボックス 633">
          <a:extLst>
            <a:ext uri="{FF2B5EF4-FFF2-40B4-BE49-F238E27FC236}">
              <a16:creationId xmlns:a16="http://schemas.microsoft.com/office/drawing/2014/main" id="{755A3C55-7A4B-409A-8B1A-44B4BF95A09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D681C96A-FADA-4CD2-B16C-DAFF32F643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6" name="テキスト ボックス 635">
          <a:extLst>
            <a:ext uri="{FF2B5EF4-FFF2-40B4-BE49-F238E27FC236}">
              <a16:creationId xmlns:a16="http://schemas.microsoft.com/office/drawing/2014/main" id="{A3BC990A-C885-4E80-A575-6E2C70334D6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a:extLst>
            <a:ext uri="{FF2B5EF4-FFF2-40B4-BE49-F238E27FC236}">
              <a16:creationId xmlns:a16="http://schemas.microsoft.com/office/drawing/2014/main" id="{30F291EC-AF48-4751-955E-9B03449038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638" name="直線コネクタ 637">
          <a:extLst>
            <a:ext uri="{FF2B5EF4-FFF2-40B4-BE49-F238E27FC236}">
              <a16:creationId xmlns:a16="http://schemas.microsoft.com/office/drawing/2014/main" id="{DDA62261-A312-405A-B0FE-908CC552FC2C}"/>
            </a:ext>
          </a:extLst>
        </xdr:cNvPr>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9" name="【公民館】&#10;有形固定資産減価償却率最小値テキスト">
          <a:extLst>
            <a:ext uri="{FF2B5EF4-FFF2-40B4-BE49-F238E27FC236}">
              <a16:creationId xmlns:a16="http://schemas.microsoft.com/office/drawing/2014/main" id="{D82F4225-E3D1-41B0-9FA8-0EFD60C227F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0" name="直線コネクタ 639">
          <a:extLst>
            <a:ext uri="{FF2B5EF4-FFF2-40B4-BE49-F238E27FC236}">
              <a16:creationId xmlns:a16="http://schemas.microsoft.com/office/drawing/2014/main" id="{44D13928-5B4F-4E59-BF9F-C427BB4C42B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641" name="【公民館】&#10;有形固定資産減価償却率最大値テキスト">
          <a:extLst>
            <a:ext uri="{FF2B5EF4-FFF2-40B4-BE49-F238E27FC236}">
              <a16:creationId xmlns:a16="http://schemas.microsoft.com/office/drawing/2014/main" id="{100194CA-E3BF-4E97-99C8-A1F7EE051C99}"/>
            </a:ext>
          </a:extLst>
        </xdr:cNvPr>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642" name="直線コネクタ 641">
          <a:extLst>
            <a:ext uri="{FF2B5EF4-FFF2-40B4-BE49-F238E27FC236}">
              <a16:creationId xmlns:a16="http://schemas.microsoft.com/office/drawing/2014/main" id="{804137D4-1B39-4730-AFFC-9F5CF7B75DF2}"/>
            </a:ext>
          </a:extLst>
        </xdr:cNvPr>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643" name="【公民館】&#10;有形固定資産減価償却率平均値テキスト">
          <a:extLst>
            <a:ext uri="{FF2B5EF4-FFF2-40B4-BE49-F238E27FC236}">
              <a16:creationId xmlns:a16="http://schemas.microsoft.com/office/drawing/2014/main" id="{1197E9C6-650E-4235-B3AF-8F8CCB4B8686}"/>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644" name="フローチャート: 判断 643">
          <a:extLst>
            <a:ext uri="{FF2B5EF4-FFF2-40B4-BE49-F238E27FC236}">
              <a16:creationId xmlns:a16="http://schemas.microsoft.com/office/drawing/2014/main" id="{2655B466-C237-452B-B58C-893F10AA5942}"/>
            </a:ext>
          </a:extLst>
        </xdr:cNvPr>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645" name="フローチャート: 判断 644">
          <a:extLst>
            <a:ext uri="{FF2B5EF4-FFF2-40B4-BE49-F238E27FC236}">
              <a16:creationId xmlns:a16="http://schemas.microsoft.com/office/drawing/2014/main" id="{18BD1ECF-788C-4894-B6E5-03DA12A80A9D}"/>
            </a:ext>
          </a:extLst>
        </xdr:cNvPr>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646" name="フローチャート: 判断 645">
          <a:extLst>
            <a:ext uri="{FF2B5EF4-FFF2-40B4-BE49-F238E27FC236}">
              <a16:creationId xmlns:a16="http://schemas.microsoft.com/office/drawing/2014/main" id="{B727497F-EE08-436A-A94C-8599E659C616}"/>
            </a:ext>
          </a:extLst>
        </xdr:cNvPr>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47" name="フローチャート: 判断 646">
          <a:extLst>
            <a:ext uri="{FF2B5EF4-FFF2-40B4-BE49-F238E27FC236}">
              <a16:creationId xmlns:a16="http://schemas.microsoft.com/office/drawing/2014/main" id="{62B5C838-E6F2-458F-A5AC-1897B67FD241}"/>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48" name="フローチャート: 判断 647">
          <a:extLst>
            <a:ext uri="{FF2B5EF4-FFF2-40B4-BE49-F238E27FC236}">
              <a16:creationId xmlns:a16="http://schemas.microsoft.com/office/drawing/2014/main" id="{640750D3-4D5B-47E3-9F50-5A9CC6157F95}"/>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2E4F1291-0DA1-4BCD-8971-1CA4E21EED9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C2A47C03-A8BF-4A04-8C79-13AEE899A3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7F55CFB5-294B-418A-8305-BEC913468A9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98B8DB1B-6722-4A3F-9209-97E5339A9E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FB50DED9-3D74-48DF-9422-80893956FD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90170</xdr:rowOff>
    </xdr:from>
    <xdr:to>
      <xdr:col>85</xdr:col>
      <xdr:colOff>177800</xdr:colOff>
      <xdr:row>106</xdr:row>
      <xdr:rowOff>20320</xdr:rowOff>
    </xdr:to>
    <xdr:sp macro="" textlink="">
      <xdr:nvSpPr>
        <xdr:cNvPr id="654" name="楕円 653">
          <a:extLst>
            <a:ext uri="{FF2B5EF4-FFF2-40B4-BE49-F238E27FC236}">
              <a16:creationId xmlns:a16="http://schemas.microsoft.com/office/drawing/2014/main" id="{F6F3F2D6-985D-4339-948F-5704096EF75F}"/>
            </a:ext>
          </a:extLst>
        </xdr:cNvPr>
        <xdr:cNvSpPr/>
      </xdr:nvSpPr>
      <xdr:spPr>
        <a:xfrm>
          <a:off x="16268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68597</xdr:rowOff>
    </xdr:from>
    <xdr:ext cx="405111" cy="259045"/>
    <xdr:sp macro="" textlink="">
      <xdr:nvSpPr>
        <xdr:cNvPr id="655" name="【公民館】&#10;有形固定資産減価償却率該当値テキスト">
          <a:extLst>
            <a:ext uri="{FF2B5EF4-FFF2-40B4-BE49-F238E27FC236}">
              <a16:creationId xmlns:a16="http://schemas.microsoft.com/office/drawing/2014/main" id="{0705D18B-9F16-483A-AE73-2CBD9C8314EA}"/>
            </a:ext>
          </a:extLst>
        </xdr:cNvPr>
        <xdr:cNvSpPr txBox="1"/>
      </xdr:nvSpPr>
      <xdr:spPr>
        <a:xfrm>
          <a:off x="16357600"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656" name="楕円 655">
          <a:extLst>
            <a:ext uri="{FF2B5EF4-FFF2-40B4-BE49-F238E27FC236}">
              <a16:creationId xmlns:a16="http://schemas.microsoft.com/office/drawing/2014/main" id="{8CFBEEB1-DEA2-420D-BF70-B7AE88021326}"/>
            </a:ext>
          </a:extLst>
        </xdr:cNvPr>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76200</xdr:rowOff>
    </xdr:from>
    <xdr:to>
      <xdr:col>85</xdr:col>
      <xdr:colOff>127000</xdr:colOff>
      <xdr:row>105</xdr:row>
      <xdr:rowOff>140970</xdr:rowOff>
    </xdr:to>
    <xdr:cxnSp macro="">
      <xdr:nvCxnSpPr>
        <xdr:cNvPr id="657" name="直線コネクタ 656">
          <a:extLst>
            <a:ext uri="{FF2B5EF4-FFF2-40B4-BE49-F238E27FC236}">
              <a16:creationId xmlns:a16="http://schemas.microsoft.com/office/drawing/2014/main" id="{2AEEAFEA-3C86-4AF3-9980-A2DA49E8992C}"/>
            </a:ext>
          </a:extLst>
        </xdr:cNvPr>
        <xdr:cNvCxnSpPr/>
      </xdr:nvCxnSpPr>
      <xdr:spPr>
        <a:xfrm>
          <a:off x="15481300" y="180784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658" name="楕円 657">
          <a:extLst>
            <a:ext uri="{FF2B5EF4-FFF2-40B4-BE49-F238E27FC236}">
              <a16:creationId xmlns:a16="http://schemas.microsoft.com/office/drawing/2014/main" id="{8E423C48-E586-47BA-B24F-7C5894CB92D0}"/>
            </a:ext>
          </a:extLst>
        </xdr:cNvPr>
        <xdr:cNvSpPr/>
      </xdr:nvSpPr>
      <xdr:spPr>
        <a:xfrm>
          <a:off x="1454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38100</xdr:rowOff>
    </xdr:from>
    <xdr:to>
      <xdr:col>81</xdr:col>
      <xdr:colOff>50800</xdr:colOff>
      <xdr:row>105</xdr:row>
      <xdr:rowOff>76200</xdr:rowOff>
    </xdr:to>
    <xdr:cxnSp macro="">
      <xdr:nvCxnSpPr>
        <xdr:cNvPr id="659" name="直線コネクタ 658">
          <a:extLst>
            <a:ext uri="{FF2B5EF4-FFF2-40B4-BE49-F238E27FC236}">
              <a16:creationId xmlns:a16="http://schemas.microsoft.com/office/drawing/2014/main" id="{61066B0B-4C90-4378-8C76-BA42C3E0037F}"/>
            </a:ext>
          </a:extLst>
        </xdr:cNvPr>
        <xdr:cNvCxnSpPr/>
      </xdr:nvCxnSpPr>
      <xdr:spPr>
        <a:xfrm>
          <a:off x="14592300" y="1804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118745</xdr:rowOff>
    </xdr:from>
    <xdr:to>
      <xdr:col>72</xdr:col>
      <xdr:colOff>38100</xdr:colOff>
      <xdr:row>105</xdr:row>
      <xdr:rowOff>48895</xdr:rowOff>
    </xdr:to>
    <xdr:sp macro="" textlink="">
      <xdr:nvSpPr>
        <xdr:cNvPr id="660" name="楕円 659">
          <a:extLst>
            <a:ext uri="{FF2B5EF4-FFF2-40B4-BE49-F238E27FC236}">
              <a16:creationId xmlns:a16="http://schemas.microsoft.com/office/drawing/2014/main" id="{5464685A-9DB1-40F3-9954-6B5D7EC2ED41}"/>
            </a:ext>
          </a:extLst>
        </xdr:cNvPr>
        <xdr:cNvSpPr/>
      </xdr:nvSpPr>
      <xdr:spPr>
        <a:xfrm>
          <a:off x="13652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169545</xdr:rowOff>
    </xdr:from>
    <xdr:to>
      <xdr:col>76</xdr:col>
      <xdr:colOff>114300</xdr:colOff>
      <xdr:row>105</xdr:row>
      <xdr:rowOff>38100</xdr:rowOff>
    </xdr:to>
    <xdr:cxnSp macro="">
      <xdr:nvCxnSpPr>
        <xdr:cNvPr id="661" name="直線コネクタ 660">
          <a:extLst>
            <a:ext uri="{FF2B5EF4-FFF2-40B4-BE49-F238E27FC236}">
              <a16:creationId xmlns:a16="http://schemas.microsoft.com/office/drawing/2014/main" id="{3D57FF96-65B5-4624-B508-4EE303459C23}"/>
            </a:ext>
          </a:extLst>
        </xdr:cNvPr>
        <xdr:cNvCxnSpPr/>
      </xdr:nvCxnSpPr>
      <xdr:spPr>
        <a:xfrm>
          <a:off x="13703300" y="18000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120032</xdr:rowOff>
    </xdr:from>
    <xdr:ext cx="405111" cy="259045"/>
    <xdr:sp macro="" textlink="">
      <xdr:nvSpPr>
        <xdr:cNvPr id="662" name="n_1aveValue【公民館】&#10;有形固定資産減価償却率">
          <a:extLst>
            <a:ext uri="{FF2B5EF4-FFF2-40B4-BE49-F238E27FC236}">
              <a16:creationId xmlns:a16="http://schemas.microsoft.com/office/drawing/2014/main" id="{639FBD91-EFF7-49E0-B8AF-3C3369FA3043}"/>
            </a:ext>
          </a:extLst>
        </xdr:cNvPr>
        <xdr:cNvSpPr txBox="1"/>
      </xdr:nvSpPr>
      <xdr:spPr>
        <a:xfrm>
          <a:off x="15266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663" name="n_2aveValue【公民館】&#10;有形固定資産減価償却率">
          <a:extLst>
            <a:ext uri="{FF2B5EF4-FFF2-40B4-BE49-F238E27FC236}">
              <a16:creationId xmlns:a16="http://schemas.microsoft.com/office/drawing/2014/main" id="{C2CB2280-0586-4B71-BC33-F74F22946C2B}"/>
            </a:ext>
          </a:extLst>
        </xdr:cNvPr>
        <xdr:cNvSpPr txBox="1"/>
      </xdr:nvSpPr>
      <xdr:spPr>
        <a:xfrm>
          <a:off x="14389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664" name="n_3aveValue【公民館】&#10;有形固定資産減価償却率">
          <a:extLst>
            <a:ext uri="{FF2B5EF4-FFF2-40B4-BE49-F238E27FC236}">
              <a16:creationId xmlns:a16="http://schemas.microsoft.com/office/drawing/2014/main" id="{236CEF9E-DEA6-4D91-BC32-557852FD1B48}"/>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665" name="n_4aveValue【公民館】&#10;有形固定資産減価償却率">
          <a:extLst>
            <a:ext uri="{FF2B5EF4-FFF2-40B4-BE49-F238E27FC236}">
              <a16:creationId xmlns:a16="http://schemas.microsoft.com/office/drawing/2014/main" id="{BA2E40D9-0D9B-4B62-9822-3187EBCBCD90}"/>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143527</xdr:rowOff>
    </xdr:from>
    <xdr:ext cx="405111" cy="259045"/>
    <xdr:sp macro="" textlink="">
      <xdr:nvSpPr>
        <xdr:cNvPr id="666" name="n_1mainValue【公民館】&#10;有形固定資産減価償却率">
          <a:extLst>
            <a:ext uri="{FF2B5EF4-FFF2-40B4-BE49-F238E27FC236}">
              <a16:creationId xmlns:a16="http://schemas.microsoft.com/office/drawing/2014/main" id="{B9337C3A-4852-4EB8-A094-6A24767ECFA5}"/>
            </a:ext>
          </a:extLst>
        </xdr:cNvPr>
        <xdr:cNvSpPr txBox="1"/>
      </xdr:nvSpPr>
      <xdr:spPr>
        <a:xfrm>
          <a:off x="152660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667" name="n_2mainValue【公民館】&#10;有形固定資産減価償却率">
          <a:extLst>
            <a:ext uri="{FF2B5EF4-FFF2-40B4-BE49-F238E27FC236}">
              <a16:creationId xmlns:a16="http://schemas.microsoft.com/office/drawing/2014/main" id="{7F7E799B-8DE7-49D2-A98F-F56BA191E889}"/>
            </a:ext>
          </a:extLst>
        </xdr:cNvPr>
        <xdr:cNvSpPr txBox="1"/>
      </xdr:nvSpPr>
      <xdr:spPr>
        <a:xfrm>
          <a:off x="14389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65422</xdr:rowOff>
    </xdr:from>
    <xdr:ext cx="405111" cy="259045"/>
    <xdr:sp macro="" textlink="">
      <xdr:nvSpPr>
        <xdr:cNvPr id="668" name="n_3mainValue【公民館】&#10;有形固定資産減価償却率">
          <a:extLst>
            <a:ext uri="{FF2B5EF4-FFF2-40B4-BE49-F238E27FC236}">
              <a16:creationId xmlns:a16="http://schemas.microsoft.com/office/drawing/2014/main" id="{C4CDEC91-8B75-42E9-914B-56DABC2C5089}"/>
            </a:ext>
          </a:extLst>
        </xdr:cNvPr>
        <xdr:cNvSpPr txBox="1"/>
      </xdr:nvSpPr>
      <xdr:spPr>
        <a:xfrm>
          <a:off x="13500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a:extLst>
            <a:ext uri="{FF2B5EF4-FFF2-40B4-BE49-F238E27FC236}">
              <a16:creationId xmlns:a16="http://schemas.microsoft.com/office/drawing/2014/main" id="{5455F0D6-B553-4FDE-A14B-B890E99CCCC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a:extLst>
            <a:ext uri="{FF2B5EF4-FFF2-40B4-BE49-F238E27FC236}">
              <a16:creationId xmlns:a16="http://schemas.microsoft.com/office/drawing/2014/main" id="{AC1ACF91-7999-4F24-83E4-54D5DFB8AB6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a:extLst>
            <a:ext uri="{FF2B5EF4-FFF2-40B4-BE49-F238E27FC236}">
              <a16:creationId xmlns:a16="http://schemas.microsoft.com/office/drawing/2014/main" id="{7DAE216F-941C-4DBB-9905-B8804D37B2C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a:extLst>
            <a:ext uri="{FF2B5EF4-FFF2-40B4-BE49-F238E27FC236}">
              <a16:creationId xmlns:a16="http://schemas.microsoft.com/office/drawing/2014/main" id="{566D9A30-A39E-4214-B441-3EB524AE2B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a:extLst>
            <a:ext uri="{FF2B5EF4-FFF2-40B4-BE49-F238E27FC236}">
              <a16:creationId xmlns:a16="http://schemas.microsoft.com/office/drawing/2014/main" id="{C22EE81A-88D6-4F5E-A6DF-434ECE6A21E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a:extLst>
            <a:ext uri="{FF2B5EF4-FFF2-40B4-BE49-F238E27FC236}">
              <a16:creationId xmlns:a16="http://schemas.microsoft.com/office/drawing/2014/main" id="{C3EED8A4-A191-4567-BEAB-C52CD244864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a:extLst>
            <a:ext uri="{FF2B5EF4-FFF2-40B4-BE49-F238E27FC236}">
              <a16:creationId xmlns:a16="http://schemas.microsoft.com/office/drawing/2014/main" id="{0BEECAA2-3266-4EE0-A4F2-C83758AEA56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a:extLst>
            <a:ext uri="{FF2B5EF4-FFF2-40B4-BE49-F238E27FC236}">
              <a16:creationId xmlns:a16="http://schemas.microsoft.com/office/drawing/2014/main" id="{B3163FA0-9F8E-4F52-91E0-5B15DBBEFC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a:extLst>
            <a:ext uri="{FF2B5EF4-FFF2-40B4-BE49-F238E27FC236}">
              <a16:creationId xmlns:a16="http://schemas.microsoft.com/office/drawing/2014/main" id="{8B070F7D-FC7A-401E-811C-ED3DEF7825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a:extLst>
            <a:ext uri="{FF2B5EF4-FFF2-40B4-BE49-F238E27FC236}">
              <a16:creationId xmlns:a16="http://schemas.microsoft.com/office/drawing/2014/main" id="{EB8A0404-3295-4608-8E5F-BE44E937F20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9" name="直線コネクタ 678">
          <a:extLst>
            <a:ext uri="{FF2B5EF4-FFF2-40B4-BE49-F238E27FC236}">
              <a16:creationId xmlns:a16="http://schemas.microsoft.com/office/drawing/2014/main" id="{E69F164E-FC9C-4F37-9847-67B5FC8B3E7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0" name="テキスト ボックス 679">
          <a:extLst>
            <a:ext uri="{FF2B5EF4-FFF2-40B4-BE49-F238E27FC236}">
              <a16:creationId xmlns:a16="http://schemas.microsoft.com/office/drawing/2014/main" id="{15726200-D6F8-4B33-858B-B391A78F3D4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1" name="直線コネクタ 680">
          <a:extLst>
            <a:ext uri="{FF2B5EF4-FFF2-40B4-BE49-F238E27FC236}">
              <a16:creationId xmlns:a16="http://schemas.microsoft.com/office/drawing/2014/main" id="{D5817BD8-9CA3-4D8A-A465-7F051C1F83C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2" name="テキスト ボックス 681">
          <a:extLst>
            <a:ext uri="{FF2B5EF4-FFF2-40B4-BE49-F238E27FC236}">
              <a16:creationId xmlns:a16="http://schemas.microsoft.com/office/drawing/2014/main" id="{8547EC72-EF48-4296-A4D9-8DFB43DF223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3" name="直線コネクタ 682">
          <a:extLst>
            <a:ext uri="{FF2B5EF4-FFF2-40B4-BE49-F238E27FC236}">
              <a16:creationId xmlns:a16="http://schemas.microsoft.com/office/drawing/2014/main" id="{C071C9E9-CAED-4F4F-9DAD-B802C6D31C6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4" name="テキスト ボックス 683">
          <a:extLst>
            <a:ext uri="{FF2B5EF4-FFF2-40B4-BE49-F238E27FC236}">
              <a16:creationId xmlns:a16="http://schemas.microsoft.com/office/drawing/2014/main" id="{6DD7A172-A6D5-4FF4-8060-858CC54E079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5" name="直線コネクタ 684">
          <a:extLst>
            <a:ext uri="{FF2B5EF4-FFF2-40B4-BE49-F238E27FC236}">
              <a16:creationId xmlns:a16="http://schemas.microsoft.com/office/drawing/2014/main" id="{C345909E-B478-4B1A-8002-C36A1D801B9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6" name="テキスト ボックス 685">
          <a:extLst>
            <a:ext uri="{FF2B5EF4-FFF2-40B4-BE49-F238E27FC236}">
              <a16:creationId xmlns:a16="http://schemas.microsoft.com/office/drawing/2014/main" id="{64FFD913-78F3-4B26-A86F-4E302428ED1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a:extLst>
            <a:ext uri="{FF2B5EF4-FFF2-40B4-BE49-F238E27FC236}">
              <a16:creationId xmlns:a16="http://schemas.microsoft.com/office/drawing/2014/main" id="{B29BCFC7-2283-4D42-A4C0-D359309DBFA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a:extLst>
            <a:ext uri="{FF2B5EF4-FFF2-40B4-BE49-F238E27FC236}">
              <a16:creationId xmlns:a16="http://schemas.microsoft.com/office/drawing/2014/main" id="{C72D8527-A125-4DCF-8D4B-65266A8364C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a:extLst>
            <a:ext uri="{FF2B5EF4-FFF2-40B4-BE49-F238E27FC236}">
              <a16:creationId xmlns:a16="http://schemas.microsoft.com/office/drawing/2014/main" id="{6CFA43AD-C5E6-4B61-AA8A-FF30E0269E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690" name="直線コネクタ 689">
          <a:extLst>
            <a:ext uri="{FF2B5EF4-FFF2-40B4-BE49-F238E27FC236}">
              <a16:creationId xmlns:a16="http://schemas.microsoft.com/office/drawing/2014/main" id="{D7B149C7-55D3-4412-904A-56BC04434E52}"/>
            </a:ext>
          </a:extLst>
        </xdr:cNvPr>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691" name="【公民館】&#10;一人当たり面積最小値テキスト">
          <a:extLst>
            <a:ext uri="{FF2B5EF4-FFF2-40B4-BE49-F238E27FC236}">
              <a16:creationId xmlns:a16="http://schemas.microsoft.com/office/drawing/2014/main" id="{679B09D3-27E5-4F3F-A02B-DE87827C7F1C}"/>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692" name="直線コネクタ 691">
          <a:extLst>
            <a:ext uri="{FF2B5EF4-FFF2-40B4-BE49-F238E27FC236}">
              <a16:creationId xmlns:a16="http://schemas.microsoft.com/office/drawing/2014/main" id="{82E2BC45-60F4-4A42-B82C-AB0ACD6DEEDE}"/>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693" name="【公民館】&#10;一人当たり面積最大値テキスト">
          <a:extLst>
            <a:ext uri="{FF2B5EF4-FFF2-40B4-BE49-F238E27FC236}">
              <a16:creationId xmlns:a16="http://schemas.microsoft.com/office/drawing/2014/main" id="{276F5BED-209B-48F0-A4DB-1A82486FBCA3}"/>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694" name="直線コネクタ 693">
          <a:extLst>
            <a:ext uri="{FF2B5EF4-FFF2-40B4-BE49-F238E27FC236}">
              <a16:creationId xmlns:a16="http://schemas.microsoft.com/office/drawing/2014/main" id="{04DF87E1-BC0A-48FD-BB29-EFE4294DC36D}"/>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695" name="【公民館】&#10;一人当たり面積平均値テキスト">
          <a:extLst>
            <a:ext uri="{FF2B5EF4-FFF2-40B4-BE49-F238E27FC236}">
              <a16:creationId xmlns:a16="http://schemas.microsoft.com/office/drawing/2014/main" id="{D63282AA-C4D2-4CEC-A9F8-F16862D7C171}"/>
            </a:ext>
          </a:extLst>
        </xdr:cNvPr>
        <xdr:cNvSpPr txBox="1"/>
      </xdr:nvSpPr>
      <xdr:spPr>
        <a:xfrm>
          <a:off x="22199600" y="1809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696" name="フローチャート: 判断 695">
          <a:extLst>
            <a:ext uri="{FF2B5EF4-FFF2-40B4-BE49-F238E27FC236}">
              <a16:creationId xmlns:a16="http://schemas.microsoft.com/office/drawing/2014/main" id="{C5A377D1-CBC7-4A33-BC1A-82941844B960}"/>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697" name="フローチャート: 判断 696">
          <a:extLst>
            <a:ext uri="{FF2B5EF4-FFF2-40B4-BE49-F238E27FC236}">
              <a16:creationId xmlns:a16="http://schemas.microsoft.com/office/drawing/2014/main" id="{7CCF73D6-7CE7-47BB-B174-19E6498A54CC}"/>
            </a:ext>
          </a:extLst>
        </xdr:cNvPr>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698" name="フローチャート: 判断 697">
          <a:extLst>
            <a:ext uri="{FF2B5EF4-FFF2-40B4-BE49-F238E27FC236}">
              <a16:creationId xmlns:a16="http://schemas.microsoft.com/office/drawing/2014/main" id="{38D35507-76F2-4E8D-9A83-F846DE43C8BC}"/>
            </a:ext>
          </a:extLst>
        </xdr:cNvPr>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699" name="フローチャート: 判断 698">
          <a:extLst>
            <a:ext uri="{FF2B5EF4-FFF2-40B4-BE49-F238E27FC236}">
              <a16:creationId xmlns:a16="http://schemas.microsoft.com/office/drawing/2014/main" id="{17899C0D-3F41-46D4-AA74-9F7DFBCF7ADB}"/>
            </a:ext>
          </a:extLst>
        </xdr:cNvPr>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700" name="フローチャート: 判断 699">
          <a:extLst>
            <a:ext uri="{FF2B5EF4-FFF2-40B4-BE49-F238E27FC236}">
              <a16:creationId xmlns:a16="http://schemas.microsoft.com/office/drawing/2014/main" id="{5E5C7326-2516-4051-9D74-907F48F52CC6}"/>
            </a:ext>
          </a:extLst>
        </xdr:cNvPr>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59870CB0-120B-4D44-BEEC-67F8529F31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4BFFA7B3-315F-415A-B8BE-982FC7C6E6C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566F8322-A5C4-4FC2-B614-3CAE7C6D1D9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59733779-D519-4A30-809F-4DFB44B78D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E1A17F23-2C51-4C55-86B0-89AD20B7954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706" name="楕円 705">
          <a:extLst>
            <a:ext uri="{FF2B5EF4-FFF2-40B4-BE49-F238E27FC236}">
              <a16:creationId xmlns:a16="http://schemas.microsoft.com/office/drawing/2014/main" id="{23F6AEA0-C5DA-4227-9EB1-531DB5D4F7B1}"/>
            </a:ext>
          </a:extLst>
        </xdr:cNvPr>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707" name="【公民館】&#10;一人当たり面積該当値テキスト">
          <a:extLst>
            <a:ext uri="{FF2B5EF4-FFF2-40B4-BE49-F238E27FC236}">
              <a16:creationId xmlns:a16="http://schemas.microsoft.com/office/drawing/2014/main" id="{40A37794-402C-427B-AE86-20BE193AAA40}"/>
            </a:ext>
          </a:extLst>
        </xdr:cNvPr>
        <xdr:cNvSpPr txBox="1"/>
      </xdr:nvSpPr>
      <xdr:spPr>
        <a:xfrm>
          <a:off x="22199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52832</xdr:rowOff>
    </xdr:from>
    <xdr:to>
      <xdr:col>112</xdr:col>
      <xdr:colOff>38100</xdr:colOff>
      <xdr:row>105</xdr:row>
      <xdr:rowOff>154432</xdr:rowOff>
    </xdr:to>
    <xdr:sp macro="" textlink="">
      <xdr:nvSpPr>
        <xdr:cNvPr id="708" name="楕円 707">
          <a:extLst>
            <a:ext uri="{FF2B5EF4-FFF2-40B4-BE49-F238E27FC236}">
              <a16:creationId xmlns:a16="http://schemas.microsoft.com/office/drawing/2014/main" id="{CFDC552B-0161-4C56-ACF5-DDB3CA1FD095}"/>
            </a:ext>
          </a:extLst>
        </xdr:cNvPr>
        <xdr:cNvSpPr/>
      </xdr:nvSpPr>
      <xdr:spPr>
        <a:xfrm>
          <a:off x="21272500" y="18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103632</xdr:rowOff>
    </xdr:to>
    <xdr:cxnSp macro="">
      <xdr:nvCxnSpPr>
        <xdr:cNvPr id="709" name="直線コネクタ 708">
          <a:extLst>
            <a:ext uri="{FF2B5EF4-FFF2-40B4-BE49-F238E27FC236}">
              <a16:creationId xmlns:a16="http://schemas.microsoft.com/office/drawing/2014/main" id="{B8CBC07C-F4C8-4BE6-83FE-8924BE6D508D}"/>
            </a:ext>
          </a:extLst>
        </xdr:cNvPr>
        <xdr:cNvCxnSpPr/>
      </xdr:nvCxnSpPr>
      <xdr:spPr>
        <a:xfrm flipV="1">
          <a:off x="21323300" y="1810131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57404</xdr:rowOff>
    </xdr:from>
    <xdr:to>
      <xdr:col>107</xdr:col>
      <xdr:colOff>101600</xdr:colOff>
      <xdr:row>105</xdr:row>
      <xdr:rowOff>159004</xdr:rowOff>
    </xdr:to>
    <xdr:sp macro="" textlink="">
      <xdr:nvSpPr>
        <xdr:cNvPr id="710" name="楕円 709">
          <a:extLst>
            <a:ext uri="{FF2B5EF4-FFF2-40B4-BE49-F238E27FC236}">
              <a16:creationId xmlns:a16="http://schemas.microsoft.com/office/drawing/2014/main" id="{0D05F690-D1B0-455B-88B7-4BBE51848179}"/>
            </a:ext>
          </a:extLst>
        </xdr:cNvPr>
        <xdr:cNvSpPr/>
      </xdr:nvSpPr>
      <xdr:spPr>
        <a:xfrm>
          <a:off x="20383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103632</xdr:rowOff>
    </xdr:from>
    <xdr:to>
      <xdr:col>111</xdr:col>
      <xdr:colOff>177800</xdr:colOff>
      <xdr:row>105</xdr:row>
      <xdr:rowOff>108204</xdr:rowOff>
    </xdr:to>
    <xdr:cxnSp macro="">
      <xdr:nvCxnSpPr>
        <xdr:cNvPr id="711" name="直線コネクタ 710">
          <a:extLst>
            <a:ext uri="{FF2B5EF4-FFF2-40B4-BE49-F238E27FC236}">
              <a16:creationId xmlns:a16="http://schemas.microsoft.com/office/drawing/2014/main" id="{0FE24B70-9DD5-44EB-A9C0-980430BDB6B2}"/>
            </a:ext>
          </a:extLst>
        </xdr:cNvPr>
        <xdr:cNvCxnSpPr/>
      </xdr:nvCxnSpPr>
      <xdr:spPr>
        <a:xfrm flipV="1">
          <a:off x="20434300" y="181058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61976</xdr:rowOff>
    </xdr:from>
    <xdr:to>
      <xdr:col>102</xdr:col>
      <xdr:colOff>165100</xdr:colOff>
      <xdr:row>105</xdr:row>
      <xdr:rowOff>163576</xdr:rowOff>
    </xdr:to>
    <xdr:sp macro="" textlink="">
      <xdr:nvSpPr>
        <xdr:cNvPr id="712" name="楕円 711">
          <a:extLst>
            <a:ext uri="{FF2B5EF4-FFF2-40B4-BE49-F238E27FC236}">
              <a16:creationId xmlns:a16="http://schemas.microsoft.com/office/drawing/2014/main" id="{17A060DD-EE3F-4926-A890-4C5F5656B183}"/>
            </a:ext>
          </a:extLst>
        </xdr:cNvPr>
        <xdr:cNvSpPr/>
      </xdr:nvSpPr>
      <xdr:spPr>
        <a:xfrm>
          <a:off x="19494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108204</xdr:rowOff>
    </xdr:from>
    <xdr:to>
      <xdr:col>107</xdr:col>
      <xdr:colOff>50800</xdr:colOff>
      <xdr:row>105</xdr:row>
      <xdr:rowOff>112776</xdr:rowOff>
    </xdr:to>
    <xdr:cxnSp macro="">
      <xdr:nvCxnSpPr>
        <xdr:cNvPr id="713" name="直線コネクタ 712">
          <a:extLst>
            <a:ext uri="{FF2B5EF4-FFF2-40B4-BE49-F238E27FC236}">
              <a16:creationId xmlns:a16="http://schemas.microsoft.com/office/drawing/2014/main" id="{A6FE15A1-D21C-4F65-99A0-A34F6AF4D9D6}"/>
            </a:ext>
          </a:extLst>
        </xdr:cNvPr>
        <xdr:cNvCxnSpPr/>
      </xdr:nvCxnSpPr>
      <xdr:spPr>
        <a:xfrm flipV="1">
          <a:off x="19545300" y="181104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54119</xdr:rowOff>
    </xdr:from>
    <xdr:ext cx="469744" cy="259045"/>
    <xdr:sp macro="" textlink="">
      <xdr:nvSpPr>
        <xdr:cNvPr id="714" name="n_1aveValue【公民館】&#10;一人当たり面積">
          <a:extLst>
            <a:ext uri="{FF2B5EF4-FFF2-40B4-BE49-F238E27FC236}">
              <a16:creationId xmlns:a16="http://schemas.microsoft.com/office/drawing/2014/main" id="{023B8EFA-1F72-4542-8E8C-8C1D8FAF9106}"/>
            </a:ext>
          </a:extLst>
        </xdr:cNvPr>
        <xdr:cNvSpPr txBox="1"/>
      </xdr:nvSpPr>
      <xdr:spPr>
        <a:xfrm>
          <a:off x="210757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54119</xdr:rowOff>
    </xdr:from>
    <xdr:ext cx="469744" cy="259045"/>
    <xdr:sp macro="" textlink="">
      <xdr:nvSpPr>
        <xdr:cNvPr id="715" name="n_2aveValue【公民館】&#10;一人当たり面積">
          <a:extLst>
            <a:ext uri="{FF2B5EF4-FFF2-40B4-BE49-F238E27FC236}">
              <a16:creationId xmlns:a16="http://schemas.microsoft.com/office/drawing/2014/main" id="{E0FD243C-AA6D-41A6-84DB-6FFEAF410970}"/>
            </a:ext>
          </a:extLst>
        </xdr:cNvPr>
        <xdr:cNvSpPr txBox="1"/>
      </xdr:nvSpPr>
      <xdr:spPr>
        <a:xfrm>
          <a:off x="20199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17542</xdr:rowOff>
    </xdr:from>
    <xdr:ext cx="469744" cy="259045"/>
    <xdr:sp macro="" textlink="">
      <xdr:nvSpPr>
        <xdr:cNvPr id="716" name="n_3aveValue【公民館】&#10;一人当たり面積">
          <a:extLst>
            <a:ext uri="{FF2B5EF4-FFF2-40B4-BE49-F238E27FC236}">
              <a16:creationId xmlns:a16="http://schemas.microsoft.com/office/drawing/2014/main" id="{58485DD8-C63A-4343-A4FD-DB0ED11C9490}"/>
            </a:ext>
          </a:extLst>
        </xdr:cNvPr>
        <xdr:cNvSpPr txBox="1"/>
      </xdr:nvSpPr>
      <xdr:spPr>
        <a:xfrm>
          <a:off x="19310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717" name="n_4aveValue【公民館】&#10;一人当たり面積">
          <a:extLst>
            <a:ext uri="{FF2B5EF4-FFF2-40B4-BE49-F238E27FC236}">
              <a16:creationId xmlns:a16="http://schemas.microsoft.com/office/drawing/2014/main" id="{BE906A67-B9D5-41B6-8494-DAD2DBF0F246}"/>
            </a:ext>
          </a:extLst>
        </xdr:cNvPr>
        <xdr:cNvSpPr txBox="1"/>
      </xdr:nvSpPr>
      <xdr:spPr>
        <a:xfrm>
          <a:off x="18421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170959</xdr:rowOff>
    </xdr:from>
    <xdr:ext cx="469744" cy="259045"/>
    <xdr:sp macro="" textlink="">
      <xdr:nvSpPr>
        <xdr:cNvPr id="718" name="n_1mainValue【公民館】&#10;一人当たり面積">
          <a:extLst>
            <a:ext uri="{FF2B5EF4-FFF2-40B4-BE49-F238E27FC236}">
              <a16:creationId xmlns:a16="http://schemas.microsoft.com/office/drawing/2014/main" id="{3E0BB8F1-D56F-4DB5-9C28-3487E1F4380F}"/>
            </a:ext>
          </a:extLst>
        </xdr:cNvPr>
        <xdr:cNvSpPr txBox="1"/>
      </xdr:nvSpPr>
      <xdr:spPr>
        <a:xfrm>
          <a:off x="21075727" y="178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4081</xdr:rowOff>
    </xdr:from>
    <xdr:ext cx="469744" cy="259045"/>
    <xdr:sp macro="" textlink="">
      <xdr:nvSpPr>
        <xdr:cNvPr id="719" name="n_2mainValue【公民館】&#10;一人当たり面積">
          <a:extLst>
            <a:ext uri="{FF2B5EF4-FFF2-40B4-BE49-F238E27FC236}">
              <a16:creationId xmlns:a16="http://schemas.microsoft.com/office/drawing/2014/main" id="{9982938E-2AE2-42E5-BF53-FE03AAB831BE}"/>
            </a:ext>
          </a:extLst>
        </xdr:cNvPr>
        <xdr:cNvSpPr txBox="1"/>
      </xdr:nvSpPr>
      <xdr:spPr>
        <a:xfrm>
          <a:off x="20199427" y="1783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8653</xdr:rowOff>
    </xdr:from>
    <xdr:ext cx="469744" cy="259045"/>
    <xdr:sp macro="" textlink="">
      <xdr:nvSpPr>
        <xdr:cNvPr id="720" name="n_3mainValue【公民館】&#10;一人当たり面積">
          <a:extLst>
            <a:ext uri="{FF2B5EF4-FFF2-40B4-BE49-F238E27FC236}">
              <a16:creationId xmlns:a16="http://schemas.microsoft.com/office/drawing/2014/main" id="{D1DA9D6F-C258-47BD-A828-F8E197990A1F}"/>
            </a:ext>
          </a:extLst>
        </xdr:cNvPr>
        <xdr:cNvSpPr txBox="1"/>
      </xdr:nvSpPr>
      <xdr:spPr>
        <a:xfrm>
          <a:off x="19310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a:extLst>
            <a:ext uri="{FF2B5EF4-FFF2-40B4-BE49-F238E27FC236}">
              <a16:creationId xmlns:a16="http://schemas.microsoft.com/office/drawing/2014/main" id="{3A4F730A-B8DE-448E-8FE5-E90A5F2CA1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a:extLst>
            <a:ext uri="{FF2B5EF4-FFF2-40B4-BE49-F238E27FC236}">
              <a16:creationId xmlns:a16="http://schemas.microsoft.com/office/drawing/2014/main" id="{4ED86306-970F-481C-9B5F-43C4B483699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a:extLst>
            <a:ext uri="{FF2B5EF4-FFF2-40B4-BE49-F238E27FC236}">
              <a16:creationId xmlns:a16="http://schemas.microsoft.com/office/drawing/2014/main" id="{26714D9D-14DB-4B87-AB48-3FF5EC7ADB9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と比較して、特に有形固定資産減価償却率が低くなっているものは道路や学校施設であり、橋りょう・トンネル及び公民館は全国平均と同等の数値となっている。高くなってしまっているのは認定こども園・幼稚園・保育所及び公営住宅となっている。</a:t>
          </a:r>
          <a:endParaRPr lang="ja-JP" altLang="ja-JP" sz="1400">
            <a:effectLst/>
          </a:endParaRPr>
        </a:p>
        <a:p>
          <a:r>
            <a:rPr kumimoji="1" lang="ja-JP" altLang="ja-JP" sz="1100">
              <a:solidFill>
                <a:schemeClr val="dk1"/>
              </a:solidFill>
              <a:effectLst/>
              <a:latin typeface="+mn-lt"/>
              <a:ea typeface="+mn-ea"/>
              <a:cs typeface="+mn-cs"/>
            </a:rPr>
            <a:t>　高くなっている認定こども園・幼稚園・保育所に関しては、個別施設計画を基に更新、修繕をしており、</a:t>
          </a:r>
          <a:r>
            <a:rPr kumimoji="1" lang="ja-JP" altLang="en-US" sz="1100">
              <a:solidFill>
                <a:schemeClr val="dk1"/>
              </a:solidFill>
              <a:effectLst/>
              <a:latin typeface="+mn-lt"/>
              <a:ea typeface="+mn-ea"/>
              <a:cs typeface="+mn-cs"/>
            </a:rPr>
            <a:t>必要の応じて民営化の検討も併せて行っている</a:t>
          </a:r>
          <a:r>
            <a:rPr kumimoji="1" lang="ja-JP" altLang="ja-JP" sz="1100">
              <a:solidFill>
                <a:schemeClr val="dk1"/>
              </a:solidFill>
              <a:effectLst/>
              <a:latin typeface="+mn-lt"/>
              <a:ea typeface="+mn-ea"/>
              <a:cs typeface="+mn-cs"/>
            </a:rPr>
            <a:t>。公営住宅においても公営住宅等長寿命化計画を基に更新、修繕をしており、有形固定資産減価償却率の数値は高いものの建物の部位ごとの現状を随時、公営住宅等長寿命化計画に反映し更新、修繕を実施しているため使用するうえでの大きな問題は生じていない。</a:t>
          </a:r>
          <a:endParaRPr lang="ja-JP" altLang="ja-JP" sz="1400">
            <a:effectLst/>
          </a:endParaRPr>
        </a:p>
        <a:p>
          <a:r>
            <a:rPr kumimoji="1" lang="ja-JP" altLang="ja-JP" sz="1100">
              <a:solidFill>
                <a:schemeClr val="dk1"/>
              </a:solidFill>
              <a:effectLst/>
              <a:latin typeface="+mn-lt"/>
              <a:ea typeface="+mn-ea"/>
              <a:cs typeface="+mn-cs"/>
            </a:rPr>
            <a:t>　また、学校施設や公民館は有形固定資産減価償却率は高くないものの、</a:t>
          </a:r>
          <a:r>
            <a:rPr kumimoji="1" lang="ja-JP" altLang="en-US" sz="1100">
              <a:solidFill>
                <a:schemeClr val="dk1"/>
              </a:solidFill>
              <a:effectLst/>
              <a:latin typeface="+mn-lt"/>
              <a:ea typeface="+mn-ea"/>
              <a:cs typeface="+mn-cs"/>
            </a:rPr>
            <a:t>個別に見ると</a:t>
          </a:r>
          <a:r>
            <a:rPr kumimoji="1" lang="ja-JP" altLang="ja-JP" sz="1100">
              <a:solidFill>
                <a:schemeClr val="dk1"/>
              </a:solidFill>
              <a:effectLst/>
              <a:latin typeface="+mn-lt"/>
              <a:ea typeface="+mn-ea"/>
              <a:cs typeface="+mn-cs"/>
            </a:rPr>
            <a:t>建築されてから年数は経って</a:t>
          </a:r>
          <a:r>
            <a:rPr kumimoji="1" lang="ja-JP" altLang="en-US" sz="1100">
              <a:solidFill>
                <a:schemeClr val="dk1"/>
              </a:solidFill>
              <a:effectLst/>
              <a:latin typeface="+mn-lt"/>
              <a:ea typeface="+mn-ea"/>
              <a:cs typeface="+mn-cs"/>
            </a:rPr>
            <a:t>いるものもあり</a:t>
          </a:r>
          <a:r>
            <a:rPr kumimoji="1" lang="ja-JP" altLang="ja-JP" sz="1100">
              <a:solidFill>
                <a:schemeClr val="dk1"/>
              </a:solidFill>
              <a:effectLst/>
              <a:latin typeface="+mn-lt"/>
              <a:ea typeface="+mn-ea"/>
              <a:cs typeface="+mn-cs"/>
            </a:rPr>
            <a:t>様々な修繕、更新等が想定されるため、注視していく必要がある。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5D511C-0275-48CB-917A-DA4D6F3368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508BA49-71E6-4085-A541-9C0A09A42A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BE2A51-2F93-4F3A-B8B4-99F47C1C23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D4EF95-154C-490C-9D16-0CCA1E8DCD9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CF782C-A093-4CE6-8A69-E0118D70DB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B343C9-3229-4A68-8295-CEA8E110DD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1FFC0A-3FCD-48A4-A8FF-CEEEBA72DC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8C1973-84F5-4D82-B420-9DAC9A1CC2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5CABB9-8C8F-4069-8D05-58C4AAD8D3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63C323-68C3-47BB-A361-C98F3547DE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39,045
38,839
77.91
18,985,955
18,186,362
598,092
10,116,179
19,993,327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854E37-B423-45AD-BB0C-53598D06A0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81E301-C3BF-4261-A46D-AC449B173E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B394A1-D4A0-4144-A3CD-4BAA57C403D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C0E9D3-0916-48DF-9908-85A55706461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1E1AC4-AA2C-48CC-949A-614ED1DC7E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76195E-7EF3-4561-B03D-325FCEA4E2C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11BB67-5204-499B-80B0-305685BFE0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B526B1B-0CF9-499D-90EC-98903C1900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542CF7-E6B5-406B-93FF-C3C932E659F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6AA7DE-5012-464A-B751-9AF4E5A76F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B051C2-CECE-477D-B6EC-EB6DB83BB2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3DCC2A2-DA34-43DC-B198-8D6B1C4DAB0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4446F8-21D9-44F0-9B73-3D3C8EF4C4E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5681A8-1E81-4688-A526-9DA843932CD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7F2E96-8F6E-4927-BD76-52D1C6176E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387D54-1C5A-4A64-AB07-A870E8ACBBA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639CDB-6F75-4860-954F-61BCB6F3146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A775EFD-AF92-4FF8-B892-8114E2A1A32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D254D4-99C6-4F58-A3F4-DB0B8E2601B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6CF66A-9D3C-4257-BA67-FDD1D63E837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98947CD-4238-4FD7-B3D4-86BEB9AB5F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2EA1AF1-3DCB-446B-94D7-4CF2FED8CA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8783A7-A076-4D61-A669-006A697D78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AF6771-8FD8-4221-A143-BD9AC33E86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31A153-4D32-4888-A64E-31F4757A67D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2E24A0-F9B1-4BDA-A6EA-DF12C6D78C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67C2AD-B736-4C65-8EC1-D961D95BA1B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AE10E6F-A687-4230-A92E-FAE075A1F32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2247FD-B7D5-488B-BF08-B43B32A1E2F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8F4BA5-D4CC-466D-B47D-22FB24822A3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9AE582-4720-433B-B31D-0C422449BFB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CACD1E-C43F-4EAE-8054-8393A6C9A56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581D4D2-387B-45E8-9F8C-AF104667B47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955959B-17EE-402B-BA54-ECFE2843A57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65FDC31-B4D6-484F-8C9A-102000D1BC2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20C2763-331E-4851-BC30-002535CC78E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089C516-A06C-47CA-B353-587487D6F9C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CAFCEE3-C4F0-47E9-B06B-D50221D3E79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20FA1FA-9149-49E1-B32E-F980C558DD3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3C2A721-D0B7-47F8-BF36-7A84C486D4B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C5BCA36-FEBB-4459-8F10-21428DAF652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004C390-126B-42B2-8C84-4A80527EEBD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60F6EC1-FAD8-4C3C-A2C5-96987580D84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D25B0F3-C408-4111-A555-CF8C48B3CBB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E449DA1-2254-4BED-BF9C-500DD24C24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37F1EF4-E3F8-4889-9AA2-DCF74C183C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57D833F-D018-4486-9A94-174582701B4F}"/>
            </a:ext>
          </a:extLst>
        </xdr:cNvPr>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AC1B79A-5ACC-49A7-BCEC-9D5137EA934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87D39DD-B798-46FD-8C04-BA94DC10290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371B2390-53AB-47B8-A96B-996D8074BB2F}"/>
            </a:ext>
          </a:extLst>
        </xdr:cNvPr>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A3715633-0A1F-44F1-A1A5-AA19F069EF9C}"/>
            </a:ext>
          </a:extLst>
        </xdr:cNvPr>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a:extLst>
            <a:ext uri="{FF2B5EF4-FFF2-40B4-BE49-F238E27FC236}">
              <a16:creationId xmlns:a16="http://schemas.microsoft.com/office/drawing/2014/main" id="{51D15747-1073-437C-86A5-ED2230FDB888}"/>
            </a:ext>
          </a:extLst>
        </xdr:cNvPr>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B3636228-689D-4A53-B541-6949454BA789}"/>
            </a:ext>
          </a:extLst>
        </xdr:cNvPr>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A992CCD2-201E-4160-A3A1-588C66B901F5}"/>
            </a:ext>
          </a:extLst>
        </xdr:cNvPr>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EB6379A2-1ECD-4E2F-A4D2-B46F9E41FA69}"/>
            </a:ext>
          </a:extLst>
        </xdr:cNvPr>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6D9462A2-699E-4AF9-879F-C3640F872FF1}"/>
            </a:ext>
          </a:extLst>
        </xdr:cNvPr>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2F23CD83-A3C3-470D-9E0F-4E1B60A90A96}"/>
            </a:ext>
          </a:extLst>
        </xdr:cNvPr>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A8BE81F-E5AC-4478-8BE8-2772125CED4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6D08EC-7672-4555-A63C-742EDA77015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54DFA04-F002-4B8C-94F6-F49722253E9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5167DA-FCA3-47AF-AFBC-ECE77B09EAB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B482E78-ABBB-4B08-B1C7-BE17AA4B574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79284</xdr:rowOff>
    </xdr:from>
    <xdr:to>
      <xdr:col>24</xdr:col>
      <xdr:colOff>114300</xdr:colOff>
      <xdr:row>40</xdr:row>
      <xdr:rowOff>9434</xdr:rowOff>
    </xdr:to>
    <xdr:sp macro="" textlink="">
      <xdr:nvSpPr>
        <xdr:cNvPr id="74" name="楕円 73">
          <a:extLst>
            <a:ext uri="{FF2B5EF4-FFF2-40B4-BE49-F238E27FC236}">
              <a16:creationId xmlns:a16="http://schemas.microsoft.com/office/drawing/2014/main" id="{8823B59A-DE5F-4E3D-A6C5-806ECED135BE}"/>
            </a:ext>
          </a:extLst>
        </xdr:cNvPr>
        <xdr:cNvSpPr/>
      </xdr:nvSpPr>
      <xdr:spPr>
        <a:xfrm>
          <a:off x="4584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57711</xdr:rowOff>
    </xdr:from>
    <xdr:ext cx="405111" cy="259045"/>
    <xdr:sp macro="" textlink="">
      <xdr:nvSpPr>
        <xdr:cNvPr id="75" name="【図書館】&#10;有形固定資産減価償却率該当値テキスト">
          <a:extLst>
            <a:ext uri="{FF2B5EF4-FFF2-40B4-BE49-F238E27FC236}">
              <a16:creationId xmlns:a16="http://schemas.microsoft.com/office/drawing/2014/main" id="{5F155179-F9E8-47D4-A6D5-4532A1661452}"/>
            </a:ext>
          </a:extLst>
        </xdr:cNvPr>
        <xdr:cNvSpPr txBox="1"/>
      </xdr:nvSpPr>
      <xdr:spPr>
        <a:xfrm>
          <a:off x="4673600"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41728</xdr:rowOff>
    </xdr:from>
    <xdr:to>
      <xdr:col>20</xdr:col>
      <xdr:colOff>38100</xdr:colOff>
      <xdr:row>39</xdr:row>
      <xdr:rowOff>143328</xdr:rowOff>
    </xdr:to>
    <xdr:sp macro="" textlink="">
      <xdr:nvSpPr>
        <xdr:cNvPr id="76" name="楕円 75">
          <a:extLst>
            <a:ext uri="{FF2B5EF4-FFF2-40B4-BE49-F238E27FC236}">
              <a16:creationId xmlns:a16="http://schemas.microsoft.com/office/drawing/2014/main" id="{4A1B5EE8-F09D-4BB0-A639-F63895E11250}"/>
            </a:ext>
          </a:extLst>
        </xdr:cNvPr>
        <xdr:cNvSpPr/>
      </xdr:nvSpPr>
      <xdr:spPr>
        <a:xfrm>
          <a:off x="3746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92528</xdr:rowOff>
    </xdr:from>
    <xdr:to>
      <xdr:col>24</xdr:col>
      <xdr:colOff>63500</xdr:colOff>
      <xdr:row>39</xdr:row>
      <xdr:rowOff>130084</xdr:rowOff>
    </xdr:to>
    <xdr:cxnSp macro="">
      <xdr:nvCxnSpPr>
        <xdr:cNvPr id="77" name="直線コネクタ 76">
          <a:extLst>
            <a:ext uri="{FF2B5EF4-FFF2-40B4-BE49-F238E27FC236}">
              <a16:creationId xmlns:a16="http://schemas.microsoft.com/office/drawing/2014/main" id="{DD2AB1BE-821A-4C5E-B0D0-C6C59AAD49AB}"/>
            </a:ext>
          </a:extLst>
        </xdr:cNvPr>
        <xdr:cNvCxnSpPr/>
      </xdr:nvCxnSpPr>
      <xdr:spPr>
        <a:xfrm>
          <a:off x="3797300" y="677907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9072</xdr:rowOff>
    </xdr:from>
    <xdr:to>
      <xdr:col>15</xdr:col>
      <xdr:colOff>101600</xdr:colOff>
      <xdr:row>39</xdr:row>
      <xdr:rowOff>110672</xdr:rowOff>
    </xdr:to>
    <xdr:sp macro="" textlink="">
      <xdr:nvSpPr>
        <xdr:cNvPr id="78" name="楕円 77">
          <a:extLst>
            <a:ext uri="{FF2B5EF4-FFF2-40B4-BE49-F238E27FC236}">
              <a16:creationId xmlns:a16="http://schemas.microsoft.com/office/drawing/2014/main" id="{F3FDCB50-F47E-488D-B41A-A500DA735919}"/>
            </a:ext>
          </a:extLst>
        </xdr:cNvPr>
        <xdr:cNvSpPr/>
      </xdr:nvSpPr>
      <xdr:spPr>
        <a:xfrm>
          <a:off x="2857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59872</xdr:rowOff>
    </xdr:from>
    <xdr:to>
      <xdr:col>19</xdr:col>
      <xdr:colOff>177800</xdr:colOff>
      <xdr:row>39</xdr:row>
      <xdr:rowOff>92528</xdr:rowOff>
    </xdr:to>
    <xdr:cxnSp macro="">
      <xdr:nvCxnSpPr>
        <xdr:cNvPr id="79" name="直線コネクタ 78">
          <a:extLst>
            <a:ext uri="{FF2B5EF4-FFF2-40B4-BE49-F238E27FC236}">
              <a16:creationId xmlns:a16="http://schemas.microsoft.com/office/drawing/2014/main" id="{127F8C94-55AB-436F-90BF-891CFF1CCCF0}"/>
            </a:ext>
          </a:extLst>
        </xdr:cNvPr>
        <xdr:cNvCxnSpPr/>
      </xdr:nvCxnSpPr>
      <xdr:spPr>
        <a:xfrm>
          <a:off x="2908300" y="67464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a:extLst>
            <a:ext uri="{FF2B5EF4-FFF2-40B4-BE49-F238E27FC236}">
              <a16:creationId xmlns:a16="http://schemas.microsoft.com/office/drawing/2014/main" id="{E706AFE4-404E-4865-8871-6D03057DC2B5}"/>
            </a:ext>
          </a:extLst>
        </xdr:cNvPr>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22316</xdr:rowOff>
    </xdr:from>
    <xdr:to>
      <xdr:col>15</xdr:col>
      <xdr:colOff>50800</xdr:colOff>
      <xdr:row>39</xdr:row>
      <xdr:rowOff>59872</xdr:rowOff>
    </xdr:to>
    <xdr:cxnSp macro="">
      <xdr:nvCxnSpPr>
        <xdr:cNvPr id="81" name="直線コネクタ 80">
          <a:extLst>
            <a:ext uri="{FF2B5EF4-FFF2-40B4-BE49-F238E27FC236}">
              <a16:creationId xmlns:a16="http://schemas.microsoft.com/office/drawing/2014/main" id="{0CF3AF3A-E8CE-46A7-88FC-B62AA90B1B68}"/>
            </a:ext>
          </a:extLst>
        </xdr:cNvPr>
        <xdr:cNvCxnSpPr/>
      </xdr:nvCxnSpPr>
      <xdr:spPr>
        <a:xfrm>
          <a:off x="2019300" y="67088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2" name="n_1aveValue【図書館】&#10;有形固定資産減価償却率">
          <a:extLst>
            <a:ext uri="{FF2B5EF4-FFF2-40B4-BE49-F238E27FC236}">
              <a16:creationId xmlns:a16="http://schemas.microsoft.com/office/drawing/2014/main" id="{D0BA0F6A-5DC2-4159-A710-68B9DD945AE6}"/>
            </a:ext>
          </a:extLst>
        </xdr:cNvPr>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3" name="n_2aveValue【図書館】&#10;有形固定資産減価償却率">
          <a:extLst>
            <a:ext uri="{FF2B5EF4-FFF2-40B4-BE49-F238E27FC236}">
              <a16:creationId xmlns:a16="http://schemas.microsoft.com/office/drawing/2014/main" id="{5ADFFE58-A92B-47C8-A556-3376A6B6B0E2}"/>
            </a:ext>
          </a:extLst>
        </xdr:cNvPr>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4" name="n_3aveValue【図書館】&#10;有形固定資産減価償却率">
          <a:extLst>
            <a:ext uri="{FF2B5EF4-FFF2-40B4-BE49-F238E27FC236}">
              <a16:creationId xmlns:a16="http://schemas.microsoft.com/office/drawing/2014/main" id="{68C604CE-7A5B-40FE-97CD-CA22AB480FC8}"/>
            </a:ext>
          </a:extLst>
        </xdr:cNvPr>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5" name="n_4aveValue【図書館】&#10;有形固定資産減価償却率">
          <a:extLst>
            <a:ext uri="{FF2B5EF4-FFF2-40B4-BE49-F238E27FC236}">
              <a16:creationId xmlns:a16="http://schemas.microsoft.com/office/drawing/2014/main" id="{F0EB9FFA-3872-4A2B-ABD0-2E782DA3DBAC}"/>
            </a:ext>
          </a:extLst>
        </xdr:cNvPr>
        <xdr:cNvSpPr txBox="1"/>
      </xdr:nvSpPr>
      <xdr:spPr>
        <a:xfrm>
          <a:off x="927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134455</xdr:rowOff>
    </xdr:from>
    <xdr:ext cx="405111" cy="259045"/>
    <xdr:sp macro="" textlink="">
      <xdr:nvSpPr>
        <xdr:cNvPr id="86" name="n_1mainValue【図書館】&#10;有形固定資産減価償却率">
          <a:extLst>
            <a:ext uri="{FF2B5EF4-FFF2-40B4-BE49-F238E27FC236}">
              <a16:creationId xmlns:a16="http://schemas.microsoft.com/office/drawing/2014/main" id="{E1F61BAF-FEE0-4587-8889-B63A3D531A91}"/>
            </a:ext>
          </a:extLst>
        </xdr:cNvPr>
        <xdr:cNvSpPr txBox="1"/>
      </xdr:nvSpPr>
      <xdr:spPr>
        <a:xfrm>
          <a:off x="35820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101799</xdr:rowOff>
    </xdr:from>
    <xdr:ext cx="405111" cy="259045"/>
    <xdr:sp macro="" textlink="">
      <xdr:nvSpPr>
        <xdr:cNvPr id="87" name="n_2mainValue【図書館】&#10;有形固定資産減価償却率">
          <a:extLst>
            <a:ext uri="{FF2B5EF4-FFF2-40B4-BE49-F238E27FC236}">
              <a16:creationId xmlns:a16="http://schemas.microsoft.com/office/drawing/2014/main" id="{BF6489BF-901A-4A02-8ECB-72BDAF6A76E9}"/>
            </a:ext>
          </a:extLst>
        </xdr:cNvPr>
        <xdr:cNvSpPr txBox="1"/>
      </xdr:nvSpPr>
      <xdr:spPr>
        <a:xfrm>
          <a:off x="2705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88" name="n_3mainValue【図書館】&#10;有形固定資産減価償却率">
          <a:extLst>
            <a:ext uri="{FF2B5EF4-FFF2-40B4-BE49-F238E27FC236}">
              <a16:creationId xmlns:a16="http://schemas.microsoft.com/office/drawing/2014/main" id="{4AFAA805-6BB2-425A-8D6F-9CAB30B7F102}"/>
            </a:ext>
          </a:extLst>
        </xdr:cNvPr>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2D8A73F-88C0-4066-A890-BF5948DD1F1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11C4A33-BE97-4320-AB89-89F507FD840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A6ACC42-29C5-4484-B764-EF53E3E3FA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51883F4-886D-4E86-A209-99B4ABBC819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BC019D4-9D95-457C-A01D-A1E3357AEE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8390B0B-9F5F-4FDE-8E87-712B6D0F538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966E79A-66C5-4812-9821-D25B9B3EF6D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3764A9F-655F-42F0-BD72-1F51EA86171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7395CE7C-3FD3-479B-ACC0-0EBE379F421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60381F0-E905-4CE9-B4E8-CC04A627C7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B03AA94-37BF-4642-BEFA-4ECD29FEC95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1A1453F-ECA1-4AC6-842A-EE782F5CDBB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0CA7FD3-46D5-4624-8865-35363AFC021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57E79184-FC64-4EE0-A1D3-89C4174D89A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3D5B018-5787-4BA1-AABA-202C3408910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240A0858-F647-4ABF-AD0B-B166FD26D22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E8F44C7-99C7-4DC5-BC5A-D347B963776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7ADAACBD-AF02-4E76-83B8-CF8F89FF430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89176FA-4BA6-4BA9-91E3-14EE0E0E781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A23D5BC4-7D0A-4283-AA87-FEB7212BB8B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C18D353-C810-45D9-A3A8-795C1C6ACAE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A59595F-4C01-4B36-BEAD-E0698398615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128B0C21-9542-481F-8FDC-0012EC833A1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2" name="直線コネクタ 111">
          <a:extLst>
            <a:ext uri="{FF2B5EF4-FFF2-40B4-BE49-F238E27FC236}">
              <a16:creationId xmlns:a16="http://schemas.microsoft.com/office/drawing/2014/main" id="{510C6C54-16C2-4F53-BA60-DEED90DCFFB3}"/>
            </a:ext>
          </a:extLst>
        </xdr:cNvPr>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3" name="【図書館】&#10;一人当たり面積最小値テキスト">
          <a:extLst>
            <a:ext uri="{FF2B5EF4-FFF2-40B4-BE49-F238E27FC236}">
              <a16:creationId xmlns:a16="http://schemas.microsoft.com/office/drawing/2014/main" id="{A793CE07-A767-4A3B-84CB-2F7BC5DD0BB2}"/>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4" name="直線コネクタ 113">
          <a:extLst>
            <a:ext uri="{FF2B5EF4-FFF2-40B4-BE49-F238E27FC236}">
              <a16:creationId xmlns:a16="http://schemas.microsoft.com/office/drawing/2014/main" id="{0B2CD551-43F7-4B30-BC11-AA9B58E04FC8}"/>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5" name="【図書館】&#10;一人当たり面積最大値テキスト">
          <a:extLst>
            <a:ext uri="{FF2B5EF4-FFF2-40B4-BE49-F238E27FC236}">
              <a16:creationId xmlns:a16="http://schemas.microsoft.com/office/drawing/2014/main" id="{0F8319F2-75DE-48F9-85F9-E2EA1E9BA1F9}"/>
            </a:ext>
          </a:extLst>
        </xdr:cNvPr>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6" name="直線コネクタ 115">
          <a:extLst>
            <a:ext uri="{FF2B5EF4-FFF2-40B4-BE49-F238E27FC236}">
              <a16:creationId xmlns:a16="http://schemas.microsoft.com/office/drawing/2014/main" id="{9F9CD7D3-A906-48DF-B1BD-4E8608674537}"/>
            </a:ext>
          </a:extLst>
        </xdr:cNvPr>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17" name="【図書館】&#10;一人当たり面積平均値テキスト">
          <a:extLst>
            <a:ext uri="{FF2B5EF4-FFF2-40B4-BE49-F238E27FC236}">
              <a16:creationId xmlns:a16="http://schemas.microsoft.com/office/drawing/2014/main" id="{171F0B28-1F04-49A3-9CC9-41F40E8CAFF3}"/>
            </a:ext>
          </a:extLst>
        </xdr:cNvPr>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18" name="フローチャート: 判断 117">
          <a:extLst>
            <a:ext uri="{FF2B5EF4-FFF2-40B4-BE49-F238E27FC236}">
              <a16:creationId xmlns:a16="http://schemas.microsoft.com/office/drawing/2014/main" id="{B6E31BD8-8C16-4034-9762-682F7516612A}"/>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0681159C-6546-46A1-9C97-E56477015816}"/>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0" name="フローチャート: 判断 119">
          <a:extLst>
            <a:ext uri="{FF2B5EF4-FFF2-40B4-BE49-F238E27FC236}">
              <a16:creationId xmlns:a16="http://schemas.microsoft.com/office/drawing/2014/main" id="{A890CAE3-C163-450E-8714-8589042CFDC0}"/>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1" name="フローチャート: 判断 120">
          <a:extLst>
            <a:ext uri="{FF2B5EF4-FFF2-40B4-BE49-F238E27FC236}">
              <a16:creationId xmlns:a16="http://schemas.microsoft.com/office/drawing/2014/main" id="{A6C612AB-2D81-49ED-97AF-AE6D6DA3C415}"/>
            </a:ext>
          </a:extLst>
        </xdr:cNvPr>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2" name="フローチャート: 判断 121">
          <a:extLst>
            <a:ext uri="{FF2B5EF4-FFF2-40B4-BE49-F238E27FC236}">
              <a16:creationId xmlns:a16="http://schemas.microsoft.com/office/drawing/2014/main" id="{899A2E07-784D-47A9-8A13-B796AD333057}"/>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63F8D6D-62E3-4461-97D8-4456F4FA19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A7B8A92-5106-41A9-B915-F174EBBB7EE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0B37596-50A9-4102-A3DF-CA32922961D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5EE3D41-A354-4D65-BD71-905834F740B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221E57B-231F-49CB-A0B7-A223BF9266F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67310</xdr:rowOff>
    </xdr:from>
    <xdr:to>
      <xdr:col>55</xdr:col>
      <xdr:colOff>50800</xdr:colOff>
      <xdr:row>39</xdr:row>
      <xdr:rowOff>168910</xdr:rowOff>
    </xdr:to>
    <xdr:sp macro="" textlink="">
      <xdr:nvSpPr>
        <xdr:cNvPr id="128" name="楕円 127">
          <a:extLst>
            <a:ext uri="{FF2B5EF4-FFF2-40B4-BE49-F238E27FC236}">
              <a16:creationId xmlns:a16="http://schemas.microsoft.com/office/drawing/2014/main" id="{E2347D83-D45B-4A5B-894D-D3F98F01ABA3}"/>
            </a:ext>
          </a:extLst>
        </xdr:cNvPr>
        <xdr:cNvSpPr/>
      </xdr:nvSpPr>
      <xdr:spPr>
        <a:xfrm>
          <a:off x="10426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45737</xdr:rowOff>
    </xdr:from>
    <xdr:ext cx="469744" cy="259045"/>
    <xdr:sp macro="" textlink="">
      <xdr:nvSpPr>
        <xdr:cNvPr id="129" name="【図書館】&#10;一人当たり面積該当値テキスト">
          <a:extLst>
            <a:ext uri="{FF2B5EF4-FFF2-40B4-BE49-F238E27FC236}">
              <a16:creationId xmlns:a16="http://schemas.microsoft.com/office/drawing/2014/main" id="{EAB6274E-4884-46AB-9D62-D58D701F7177}"/>
            </a:ext>
          </a:extLst>
        </xdr:cNvPr>
        <xdr:cNvSpPr txBox="1"/>
      </xdr:nvSpPr>
      <xdr:spPr>
        <a:xfrm>
          <a:off x="10515600"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74930</xdr:rowOff>
    </xdr:from>
    <xdr:to>
      <xdr:col>50</xdr:col>
      <xdr:colOff>165100</xdr:colOff>
      <xdr:row>40</xdr:row>
      <xdr:rowOff>5080</xdr:rowOff>
    </xdr:to>
    <xdr:sp macro="" textlink="">
      <xdr:nvSpPr>
        <xdr:cNvPr id="130" name="楕円 129">
          <a:extLst>
            <a:ext uri="{FF2B5EF4-FFF2-40B4-BE49-F238E27FC236}">
              <a16:creationId xmlns:a16="http://schemas.microsoft.com/office/drawing/2014/main" id="{E563473C-AED7-4EF0-8435-5B2B740A844B}"/>
            </a:ext>
          </a:extLst>
        </xdr:cNvPr>
        <xdr:cNvSpPr/>
      </xdr:nvSpPr>
      <xdr:spPr>
        <a:xfrm>
          <a:off x="9588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118110</xdr:rowOff>
    </xdr:from>
    <xdr:to>
      <xdr:col>55</xdr:col>
      <xdr:colOff>0</xdr:colOff>
      <xdr:row>39</xdr:row>
      <xdr:rowOff>125730</xdr:rowOff>
    </xdr:to>
    <xdr:cxnSp macro="">
      <xdr:nvCxnSpPr>
        <xdr:cNvPr id="131" name="直線コネクタ 130">
          <a:extLst>
            <a:ext uri="{FF2B5EF4-FFF2-40B4-BE49-F238E27FC236}">
              <a16:creationId xmlns:a16="http://schemas.microsoft.com/office/drawing/2014/main" id="{4CDACCAA-91AB-428E-9FB2-912D63BB8E0B}"/>
            </a:ext>
          </a:extLst>
        </xdr:cNvPr>
        <xdr:cNvCxnSpPr/>
      </xdr:nvCxnSpPr>
      <xdr:spPr>
        <a:xfrm flipV="1">
          <a:off x="9639300" y="6804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74930</xdr:rowOff>
    </xdr:from>
    <xdr:to>
      <xdr:col>46</xdr:col>
      <xdr:colOff>38100</xdr:colOff>
      <xdr:row>40</xdr:row>
      <xdr:rowOff>5080</xdr:rowOff>
    </xdr:to>
    <xdr:sp macro="" textlink="">
      <xdr:nvSpPr>
        <xdr:cNvPr id="132" name="楕円 131">
          <a:extLst>
            <a:ext uri="{FF2B5EF4-FFF2-40B4-BE49-F238E27FC236}">
              <a16:creationId xmlns:a16="http://schemas.microsoft.com/office/drawing/2014/main" id="{1C49CCCD-AA18-4023-B91D-1B6FF6CDB36F}"/>
            </a:ext>
          </a:extLst>
        </xdr:cNvPr>
        <xdr:cNvSpPr/>
      </xdr:nvSpPr>
      <xdr:spPr>
        <a:xfrm>
          <a:off x="8699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125730</xdr:rowOff>
    </xdr:from>
    <xdr:to>
      <xdr:col>50</xdr:col>
      <xdr:colOff>114300</xdr:colOff>
      <xdr:row>39</xdr:row>
      <xdr:rowOff>125730</xdr:rowOff>
    </xdr:to>
    <xdr:cxnSp macro="">
      <xdr:nvCxnSpPr>
        <xdr:cNvPr id="133" name="直線コネクタ 132">
          <a:extLst>
            <a:ext uri="{FF2B5EF4-FFF2-40B4-BE49-F238E27FC236}">
              <a16:creationId xmlns:a16="http://schemas.microsoft.com/office/drawing/2014/main" id="{A59B2771-7EFC-4265-BB1C-D01E70255797}"/>
            </a:ext>
          </a:extLst>
        </xdr:cNvPr>
        <xdr:cNvCxnSpPr/>
      </xdr:nvCxnSpPr>
      <xdr:spPr>
        <a:xfrm>
          <a:off x="8750300" y="681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4" name="楕円 133">
          <a:extLst>
            <a:ext uri="{FF2B5EF4-FFF2-40B4-BE49-F238E27FC236}">
              <a16:creationId xmlns:a16="http://schemas.microsoft.com/office/drawing/2014/main" id="{903A37FA-2D50-4AA5-98DB-DA30E29FE301}"/>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125730</xdr:rowOff>
    </xdr:from>
    <xdr:to>
      <xdr:col>45</xdr:col>
      <xdr:colOff>177800</xdr:colOff>
      <xdr:row>39</xdr:row>
      <xdr:rowOff>133350</xdr:rowOff>
    </xdr:to>
    <xdr:cxnSp macro="">
      <xdr:nvCxnSpPr>
        <xdr:cNvPr id="135" name="直線コネクタ 134">
          <a:extLst>
            <a:ext uri="{FF2B5EF4-FFF2-40B4-BE49-F238E27FC236}">
              <a16:creationId xmlns:a16="http://schemas.microsoft.com/office/drawing/2014/main" id="{7483AF19-DE16-44C7-A2E0-21BB80FE466D}"/>
            </a:ext>
          </a:extLst>
        </xdr:cNvPr>
        <xdr:cNvCxnSpPr/>
      </xdr:nvCxnSpPr>
      <xdr:spPr>
        <a:xfrm flipV="1">
          <a:off x="7861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6" name="n_1aveValue【図書館】&#10;一人当たり面積">
          <a:extLst>
            <a:ext uri="{FF2B5EF4-FFF2-40B4-BE49-F238E27FC236}">
              <a16:creationId xmlns:a16="http://schemas.microsoft.com/office/drawing/2014/main" id="{DA5E75A3-CC65-4D9D-B53E-D85A9B16C712}"/>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37" name="n_2aveValue【図書館】&#10;一人当たり面積">
          <a:extLst>
            <a:ext uri="{FF2B5EF4-FFF2-40B4-BE49-F238E27FC236}">
              <a16:creationId xmlns:a16="http://schemas.microsoft.com/office/drawing/2014/main" id="{9CD0C768-52B0-44EE-B113-0ABF1C72229B}"/>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38" name="n_3aveValue【図書館】&#10;一人当たり面積">
          <a:extLst>
            <a:ext uri="{FF2B5EF4-FFF2-40B4-BE49-F238E27FC236}">
              <a16:creationId xmlns:a16="http://schemas.microsoft.com/office/drawing/2014/main" id="{13C2F80E-CAC1-4EB8-A0F9-E1FB18391231}"/>
            </a:ext>
          </a:extLst>
        </xdr:cNvPr>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39" name="n_4aveValue【図書館】&#10;一人当たり面積">
          <a:extLst>
            <a:ext uri="{FF2B5EF4-FFF2-40B4-BE49-F238E27FC236}">
              <a16:creationId xmlns:a16="http://schemas.microsoft.com/office/drawing/2014/main" id="{456957C3-415D-48D6-BFDE-2BC32E04E34E}"/>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167657</xdr:rowOff>
    </xdr:from>
    <xdr:ext cx="469744" cy="259045"/>
    <xdr:sp macro="" textlink="">
      <xdr:nvSpPr>
        <xdr:cNvPr id="140" name="n_1mainValue【図書館】&#10;一人当たり面積">
          <a:extLst>
            <a:ext uri="{FF2B5EF4-FFF2-40B4-BE49-F238E27FC236}">
              <a16:creationId xmlns:a16="http://schemas.microsoft.com/office/drawing/2014/main" id="{A6ACF64D-C3DD-4A63-A0FE-6EF776663894}"/>
            </a:ext>
          </a:extLst>
        </xdr:cNvPr>
        <xdr:cNvSpPr txBox="1"/>
      </xdr:nvSpPr>
      <xdr:spPr>
        <a:xfrm>
          <a:off x="9391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167657</xdr:rowOff>
    </xdr:from>
    <xdr:ext cx="469744" cy="259045"/>
    <xdr:sp macro="" textlink="">
      <xdr:nvSpPr>
        <xdr:cNvPr id="141" name="n_2mainValue【図書館】&#10;一人当たり面積">
          <a:extLst>
            <a:ext uri="{FF2B5EF4-FFF2-40B4-BE49-F238E27FC236}">
              <a16:creationId xmlns:a16="http://schemas.microsoft.com/office/drawing/2014/main" id="{15238DD8-7751-4EBC-8EED-018CDEFF346D}"/>
            </a:ext>
          </a:extLst>
        </xdr:cNvPr>
        <xdr:cNvSpPr txBox="1"/>
      </xdr:nvSpPr>
      <xdr:spPr>
        <a:xfrm>
          <a:off x="8515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2" name="n_3mainValue【図書館】&#10;一人当たり面積">
          <a:extLst>
            <a:ext uri="{FF2B5EF4-FFF2-40B4-BE49-F238E27FC236}">
              <a16:creationId xmlns:a16="http://schemas.microsoft.com/office/drawing/2014/main" id="{B9B91BED-C560-44B1-ADED-CFA077BE6B63}"/>
            </a:ext>
          </a:extLst>
        </xdr:cNvPr>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B3E64F61-BF4C-4F9D-A10B-8A7E7B2101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345373AD-5CCC-4849-A1E2-C5A125A19FA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528ADFD9-8A8E-445F-ADF8-5259ECA31E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10FE2289-5F67-4297-9013-EAA9F7808A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88A2E397-2F5F-428F-A848-99D63B2EC3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FB1E28D4-C6DE-4EE7-BF05-BF14621077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EE7C3647-E689-4E4F-9F2B-7B2BB0E877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D40C76C5-6188-495D-8219-427785D1FC4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62CA75B9-7BE8-43C0-AB72-F004491D47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CAADEFC8-893D-4E5A-9A74-D33AB10A108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C04C2454-E234-49DC-8F01-1EBD0DA8576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884BF9B8-6FE0-4D18-8EF5-89FAAB31498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060A3CC6-855D-4581-8B6F-E5C7D5F2390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1823676F-A81E-4130-91DE-28A766BBB3D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3B1C443B-8A98-46F0-97BD-386028BA398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5BAC88B9-EF44-4723-8695-91F7AA9EA6E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AA026767-DA98-4788-B194-334F1A44431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DD9A6FC1-CCE9-4687-819D-A9E1A837856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FA7B3C1A-E123-422F-BA45-10412A21817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952172AB-8C80-4414-9FE2-3847BBF7C0E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0D483945-0222-4614-814A-5D37DA3756E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47512FBA-624E-43FD-A2BE-14062CB065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6C2C5D76-9962-4209-BC75-6A4D7420C1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A7A6436B-1D0F-49A5-8C7E-67265071D3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id="{90E18B35-BAC9-431C-A7A1-24CF322E0BDB}"/>
            </a:ext>
          </a:extLst>
        </xdr:cNvPr>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id="{BC7F16E6-CE3B-4C1C-A993-6CBCE5E013B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id="{4D3E508A-C565-4E67-AA32-99213D7BEC7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84B3EF88-F151-4317-B160-9E740E8214A6}"/>
            </a:ext>
          </a:extLst>
        </xdr:cNvPr>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1" name="直線コネクタ 170">
          <a:extLst>
            <a:ext uri="{FF2B5EF4-FFF2-40B4-BE49-F238E27FC236}">
              <a16:creationId xmlns:a16="http://schemas.microsoft.com/office/drawing/2014/main" id="{5EF542AF-B6D7-47DD-9F79-BC0912D2E937}"/>
            </a:ext>
          </a:extLst>
        </xdr:cNvPr>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349041C4-CFC0-44CD-9434-8FBAFE41E0F4}"/>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3" name="フローチャート: 判断 172">
          <a:extLst>
            <a:ext uri="{FF2B5EF4-FFF2-40B4-BE49-F238E27FC236}">
              <a16:creationId xmlns:a16="http://schemas.microsoft.com/office/drawing/2014/main" id="{908660FB-21FC-4BB2-A874-2E39EF76D5D9}"/>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74" name="フローチャート: 判断 173">
          <a:extLst>
            <a:ext uri="{FF2B5EF4-FFF2-40B4-BE49-F238E27FC236}">
              <a16:creationId xmlns:a16="http://schemas.microsoft.com/office/drawing/2014/main" id="{57B83455-C4EA-4643-9BE7-95608F9B03F4}"/>
            </a:ext>
          </a:extLst>
        </xdr:cNvPr>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75" name="フローチャート: 判断 174">
          <a:extLst>
            <a:ext uri="{FF2B5EF4-FFF2-40B4-BE49-F238E27FC236}">
              <a16:creationId xmlns:a16="http://schemas.microsoft.com/office/drawing/2014/main" id="{D972A91F-CFC7-40B8-8BE9-5D10249C15E0}"/>
            </a:ext>
          </a:extLst>
        </xdr:cNvPr>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76" name="フローチャート: 判断 175">
          <a:extLst>
            <a:ext uri="{FF2B5EF4-FFF2-40B4-BE49-F238E27FC236}">
              <a16:creationId xmlns:a16="http://schemas.microsoft.com/office/drawing/2014/main" id="{0CD54F38-0AB1-4CB9-A1AD-E330E433E4C1}"/>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77" name="フローチャート: 判断 176">
          <a:extLst>
            <a:ext uri="{FF2B5EF4-FFF2-40B4-BE49-F238E27FC236}">
              <a16:creationId xmlns:a16="http://schemas.microsoft.com/office/drawing/2014/main" id="{157CEEDD-FA1D-465D-AA09-BDCFB8F6C329}"/>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6EE1F9B-28EC-49A7-9ECB-EE89AB58B1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21066D7-ABF5-4D11-92EF-61176957899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9276343-BC92-4DFE-9603-FD49F56451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9C53F33-2BE7-4372-A3EA-0257C0EE2C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97AC4BA-3D71-4826-A883-2CBEDE64E94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113030</xdr:rowOff>
    </xdr:from>
    <xdr:to>
      <xdr:col>24</xdr:col>
      <xdr:colOff>114300</xdr:colOff>
      <xdr:row>62</xdr:row>
      <xdr:rowOff>43180</xdr:rowOff>
    </xdr:to>
    <xdr:sp macro="" textlink="">
      <xdr:nvSpPr>
        <xdr:cNvPr id="183" name="楕円 182">
          <a:extLst>
            <a:ext uri="{FF2B5EF4-FFF2-40B4-BE49-F238E27FC236}">
              <a16:creationId xmlns:a16="http://schemas.microsoft.com/office/drawing/2014/main" id="{4BA40C20-6328-4678-BC2D-ED7D321A5C5A}"/>
            </a:ext>
          </a:extLst>
        </xdr:cNvPr>
        <xdr:cNvSpPr/>
      </xdr:nvSpPr>
      <xdr:spPr>
        <a:xfrm>
          <a:off x="4584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91457</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051F66A0-3A27-4CAD-8183-CE43C3F6921C}"/>
            </a:ext>
          </a:extLst>
        </xdr:cNvPr>
        <xdr:cNvSpPr txBox="1"/>
      </xdr:nvSpPr>
      <xdr:spPr>
        <a:xfrm>
          <a:off x="467360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88265</xdr:rowOff>
    </xdr:from>
    <xdr:to>
      <xdr:col>20</xdr:col>
      <xdr:colOff>38100</xdr:colOff>
      <xdr:row>62</xdr:row>
      <xdr:rowOff>18415</xdr:rowOff>
    </xdr:to>
    <xdr:sp macro="" textlink="">
      <xdr:nvSpPr>
        <xdr:cNvPr id="185" name="楕円 184">
          <a:extLst>
            <a:ext uri="{FF2B5EF4-FFF2-40B4-BE49-F238E27FC236}">
              <a16:creationId xmlns:a16="http://schemas.microsoft.com/office/drawing/2014/main" id="{EF783565-B059-4195-A27A-75B90529BC3B}"/>
            </a:ext>
          </a:extLst>
        </xdr:cNvPr>
        <xdr:cNvSpPr/>
      </xdr:nvSpPr>
      <xdr:spPr>
        <a:xfrm>
          <a:off x="3746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139065</xdr:rowOff>
    </xdr:from>
    <xdr:to>
      <xdr:col>24</xdr:col>
      <xdr:colOff>63500</xdr:colOff>
      <xdr:row>61</xdr:row>
      <xdr:rowOff>163830</xdr:rowOff>
    </xdr:to>
    <xdr:cxnSp macro="">
      <xdr:nvCxnSpPr>
        <xdr:cNvPr id="186" name="直線コネクタ 185">
          <a:extLst>
            <a:ext uri="{FF2B5EF4-FFF2-40B4-BE49-F238E27FC236}">
              <a16:creationId xmlns:a16="http://schemas.microsoft.com/office/drawing/2014/main" id="{09E77A96-D8E8-4AB6-84CB-7E9BF37EFB23}"/>
            </a:ext>
          </a:extLst>
        </xdr:cNvPr>
        <xdr:cNvCxnSpPr/>
      </xdr:nvCxnSpPr>
      <xdr:spPr>
        <a:xfrm>
          <a:off x="3797300" y="1059751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87" name="楕円 186">
          <a:extLst>
            <a:ext uri="{FF2B5EF4-FFF2-40B4-BE49-F238E27FC236}">
              <a16:creationId xmlns:a16="http://schemas.microsoft.com/office/drawing/2014/main" id="{A40BE86C-DC26-49B1-B1E0-E8682B8BC4E4}"/>
            </a:ext>
          </a:extLst>
        </xdr:cNvPr>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139065</xdr:rowOff>
    </xdr:to>
    <xdr:cxnSp macro="">
      <xdr:nvCxnSpPr>
        <xdr:cNvPr id="188" name="直線コネクタ 187">
          <a:extLst>
            <a:ext uri="{FF2B5EF4-FFF2-40B4-BE49-F238E27FC236}">
              <a16:creationId xmlns:a16="http://schemas.microsoft.com/office/drawing/2014/main" id="{2917FF53-60F4-4549-9C46-E9966012282D}"/>
            </a:ext>
          </a:extLst>
        </xdr:cNvPr>
        <xdr:cNvCxnSpPr/>
      </xdr:nvCxnSpPr>
      <xdr:spPr>
        <a:xfrm>
          <a:off x="2908300" y="105727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38735</xdr:rowOff>
    </xdr:from>
    <xdr:to>
      <xdr:col>10</xdr:col>
      <xdr:colOff>165100</xdr:colOff>
      <xdr:row>61</xdr:row>
      <xdr:rowOff>140335</xdr:rowOff>
    </xdr:to>
    <xdr:sp macro="" textlink="">
      <xdr:nvSpPr>
        <xdr:cNvPr id="189" name="楕円 188">
          <a:extLst>
            <a:ext uri="{FF2B5EF4-FFF2-40B4-BE49-F238E27FC236}">
              <a16:creationId xmlns:a16="http://schemas.microsoft.com/office/drawing/2014/main" id="{A7A0128D-38FE-45DA-99AE-BC9B818BF72B}"/>
            </a:ext>
          </a:extLst>
        </xdr:cNvPr>
        <xdr:cNvSpPr/>
      </xdr:nvSpPr>
      <xdr:spPr>
        <a:xfrm>
          <a:off x="1968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89535</xdr:rowOff>
    </xdr:from>
    <xdr:to>
      <xdr:col>15</xdr:col>
      <xdr:colOff>50800</xdr:colOff>
      <xdr:row>61</xdr:row>
      <xdr:rowOff>114300</xdr:rowOff>
    </xdr:to>
    <xdr:cxnSp macro="">
      <xdr:nvCxnSpPr>
        <xdr:cNvPr id="190" name="直線コネクタ 189">
          <a:extLst>
            <a:ext uri="{FF2B5EF4-FFF2-40B4-BE49-F238E27FC236}">
              <a16:creationId xmlns:a16="http://schemas.microsoft.com/office/drawing/2014/main" id="{D0090E39-85E2-4B4F-B6FC-FFE012AA06D6}"/>
            </a:ext>
          </a:extLst>
        </xdr:cNvPr>
        <xdr:cNvCxnSpPr/>
      </xdr:nvCxnSpPr>
      <xdr:spPr>
        <a:xfrm>
          <a:off x="2019300" y="105479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1" name="n_1aveValue【体育館・プール】&#10;有形固定資産減価償却率">
          <a:extLst>
            <a:ext uri="{FF2B5EF4-FFF2-40B4-BE49-F238E27FC236}">
              <a16:creationId xmlns:a16="http://schemas.microsoft.com/office/drawing/2014/main" id="{9FEAACBA-1B30-498E-BDB3-C44660ABF6D8}"/>
            </a:ext>
          </a:extLst>
        </xdr:cNvPr>
        <xdr:cNvSpPr txBox="1"/>
      </xdr:nvSpPr>
      <xdr:spPr>
        <a:xfrm>
          <a:off x="3582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192" name="n_2aveValue【体育館・プール】&#10;有形固定資産減価償却率">
          <a:extLst>
            <a:ext uri="{FF2B5EF4-FFF2-40B4-BE49-F238E27FC236}">
              <a16:creationId xmlns:a16="http://schemas.microsoft.com/office/drawing/2014/main" id="{FA32C06B-DA02-4CA0-A929-4E61576E8A42}"/>
            </a:ext>
          </a:extLst>
        </xdr:cNvPr>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193" name="n_3aveValue【体育館・プール】&#10;有形固定資産減価償却率">
          <a:extLst>
            <a:ext uri="{FF2B5EF4-FFF2-40B4-BE49-F238E27FC236}">
              <a16:creationId xmlns:a16="http://schemas.microsoft.com/office/drawing/2014/main" id="{73227CD0-858A-4F21-9DCD-CE676A4E5A9D}"/>
            </a:ext>
          </a:extLst>
        </xdr:cNvPr>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194" name="n_4aveValue【体育館・プール】&#10;有形固定資産減価償却率">
          <a:extLst>
            <a:ext uri="{FF2B5EF4-FFF2-40B4-BE49-F238E27FC236}">
              <a16:creationId xmlns:a16="http://schemas.microsoft.com/office/drawing/2014/main" id="{5662A909-F1A3-4FF8-8063-A280DACC99C7}"/>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9542</xdr:rowOff>
    </xdr:from>
    <xdr:ext cx="405111" cy="259045"/>
    <xdr:sp macro="" textlink="">
      <xdr:nvSpPr>
        <xdr:cNvPr id="195" name="n_1mainValue【体育館・プール】&#10;有形固定資産減価償却率">
          <a:extLst>
            <a:ext uri="{FF2B5EF4-FFF2-40B4-BE49-F238E27FC236}">
              <a16:creationId xmlns:a16="http://schemas.microsoft.com/office/drawing/2014/main" id="{59676D20-C780-455D-9E09-5BAB9C51F243}"/>
            </a:ext>
          </a:extLst>
        </xdr:cNvPr>
        <xdr:cNvSpPr txBox="1"/>
      </xdr:nvSpPr>
      <xdr:spPr>
        <a:xfrm>
          <a:off x="3582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196" name="n_2mainValue【体育館・プール】&#10;有形固定資産減価償却率">
          <a:extLst>
            <a:ext uri="{FF2B5EF4-FFF2-40B4-BE49-F238E27FC236}">
              <a16:creationId xmlns:a16="http://schemas.microsoft.com/office/drawing/2014/main" id="{6E676E8E-2C53-4A17-87AB-EB091E3461D4}"/>
            </a:ext>
          </a:extLst>
        </xdr:cNvPr>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131462</xdr:rowOff>
    </xdr:from>
    <xdr:ext cx="405111" cy="259045"/>
    <xdr:sp macro="" textlink="">
      <xdr:nvSpPr>
        <xdr:cNvPr id="197" name="n_3mainValue【体育館・プール】&#10;有形固定資産減価償却率">
          <a:extLst>
            <a:ext uri="{FF2B5EF4-FFF2-40B4-BE49-F238E27FC236}">
              <a16:creationId xmlns:a16="http://schemas.microsoft.com/office/drawing/2014/main" id="{9A033A9F-B2ED-40B2-9C06-24E8054F8F49}"/>
            </a:ext>
          </a:extLst>
        </xdr:cNvPr>
        <xdr:cNvSpPr txBox="1"/>
      </xdr:nvSpPr>
      <xdr:spPr>
        <a:xfrm>
          <a:off x="1816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6E893068-9D95-4233-9AA4-562D82406F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94C842D8-3367-453A-B53C-B1E5CA9F6D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54062F54-2EDE-4A92-9AAA-482152B8BCA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4F260C0C-2994-428F-9463-086699F911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985319F5-AFE6-4ED7-8F73-A5F3B014EFF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11406180-73DC-4B45-8CBA-EF8F40B7569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4BC5AB3C-27CB-4929-8C56-DD9DFF6675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4CAB9939-B26D-4D0D-B692-FC874AD98DD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61878C2F-900D-4C91-963F-47FA95FC2C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C824B525-1FDB-4842-B970-872A2246649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46326DCF-F783-4C3D-8C12-F9857F93AF3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a:extLst>
            <a:ext uri="{FF2B5EF4-FFF2-40B4-BE49-F238E27FC236}">
              <a16:creationId xmlns:a16="http://schemas.microsoft.com/office/drawing/2014/main" id="{EBCBEFB0-8FC8-46D5-AD6A-ADDF10C7F1A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D33396F1-7D2D-4947-96D8-B8EE378EFDD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a:extLst>
            <a:ext uri="{FF2B5EF4-FFF2-40B4-BE49-F238E27FC236}">
              <a16:creationId xmlns:a16="http://schemas.microsoft.com/office/drawing/2014/main" id="{86055611-420C-4910-9E42-245046DDD4F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20195A24-68A9-4776-93D2-D3D23AB7EA3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a:extLst>
            <a:ext uri="{FF2B5EF4-FFF2-40B4-BE49-F238E27FC236}">
              <a16:creationId xmlns:a16="http://schemas.microsoft.com/office/drawing/2014/main" id="{E9C597D7-BFEC-4417-9932-4B7ADD1484B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1D7E2CA1-3173-4F1A-A63D-9C825D516B7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a:extLst>
            <a:ext uri="{FF2B5EF4-FFF2-40B4-BE49-F238E27FC236}">
              <a16:creationId xmlns:a16="http://schemas.microsoft.com/office/drawing/2014/main" id="{2047D251-74BB-4445-8648-B27DA9D8C24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D7523757-9300-4C33-88AF-B6E9E6F5591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a:extLst>
            <a:ext uri="{FF2B5EF4-FFF2-40B4-BE49-F238E27FC236}">
              <a16:creationId xmlns:a16="http://schemas.microsoft.com/office/drawing/2014/main" id="{54E1F688-4310-470C-A5A9-26BCE5D3992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CC538B25-0AAC-4BD6-BD8C-6482749F844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a:extLst>
            <a:ext uri="{FF2B5EF4-FFF2-40B4-BE49-F238E27FC236}">
              <a16:creationId xmlns:a16="http://schemas.microsoft.com/office/drawing/2014/main" id="{7900D40B-9355-432C-BA38-30DBD05FE4A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2A5EBB5-A30E-4116-9766-52D41CFE72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736AEA48-61D4-46FF-8107-851EC590FB6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028D0924-F77E-408E-9E51-D0F9B2A867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23" name="直線コネクタ 222">
          <a:extLst>
            <a:ext uri="{FF2B5EF4-FFF2-40B4-BE49-F238E27FC236}">
              <a16:creationId xmlns:a16="http://schemas.microsoft.com/office/drawing/2014/main" id="{7CEB73F8-060E-429C-96B9-89BE88C3EC14}"/>
            </a:ext>
          </a:extLst>
        </xdr:cNvPr>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24" name="【体育館・プール】&#10;一人当たり面積最小値テキスト">
          <a:extLst>
            <a:ext uri="{FF2B5EF4-FFF2-40B4-BE49-F238E27FC236}">
              <a16:creationId xmlns:a16="http://schemas.microsoft.com/office/drawing/2014/main" id="{2A221135-73CE-4085-B2BA-04A6AC77ADB5}"/>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25" name="直線コネクタ 224">
          <a:extLst>
            <a:ext uri="{FF2B5EF4-FFF2-40B4-BE49-F238E27FC236}">
              <a16:creationId xmlns:a16="http://schemas.microsoft.com/office/drawing/2014/main" id="{80DBAB83-DA4B-45E1-B283-CEA178F4516E}"/>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26" name="【体育館・プール】&#10;一人当たり面積最大値テキスト">
          <a:extLst>
            <a:ext uri="{FF2B5EF4-FFF2-40B4-BE49-F238E27FC236}">
              <a16:creationId xmlns:a16="http://schemas.microsoft.com/office/drawing/2014/main" id="{0B017EA4-F75D-410D-BB1F-02D451609F8A}"/>
            </a:ext>
          </a:extLst>
        </xdr:cNvPr>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27" name="直線コネクタ 226">
          <a:extLst>
            <a:ext uri="{FF2B5EF4-FFF2-40B4-BE49-F238E27FC236}">
              <a16:creationId xmlns:a16="http://schemas.microsoft.com/office/drawing/2014/main" id="{9354DDCC-0387-43B6-9326-881924C233BF}"/>
            </a:ext>
          </a:extLst>
        </xdr:cNvPr>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228" name="【体育館・プール】&#10;一人当たり面積平均値テキスト">
          <a:extLst>
            <a:ext uri="{FF2B5EF4-FFF2-40B4-BE49-F238E27FC236}">
              <a16:creationId xmlns:a16="http://schemas.microsoft.com/office/drawing/2014/main" id="{818EB561-4A81-426E-B16F-EB189314BFCA}"/>
            </a:ext>
          </a:extLst>
        </xdr:cNvPr>
        <xdr:cNvSpPr txBox="1"/>
      </xdr:nvSpPr>
      <xdr:spPr>
        <a:xfrm>
          <a:off x="10515600" y="10399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29" name="フローチャート: 判断 228">
          <a:extLst>
            <a:ext uri="{FF2B5EF4-FFF2-40B4-BE49-F238E27FC236}">
              <a16:creationId xmlns:a16="http://schemas.microsoft.com/office/drawing/2014/main" id="{149559E6-C9D2-434A-8C16-6BB837181F3F}"/>
            </a:ext>
          </a:extLst>
        </xdr:cNvPr>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0" name="フローチャート: 判断 229">
          <a:extLst>
            <a:ext uri="{FF2B5EF4-FFF2-40B4-BE49-F238E27FC236}">
              <a16:creationId xmlns:a16="http://schemas.microsoft.com/office/drawing/2014/main" id="{BD822672-795B-4D19-9644-6921A39E73A5}"/>
            </a:ext>
          </a:extLst>
        </xdr:cNvPr>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31" name="フローチャート: 判断 230">
          <a:extLst>
            <a:ext uri="{FF2B5EF4-FFF2-40B4-BE49-F238E27FC236}">
              <a16:creationId xmlns:a16="http://schemas.microsoft.com/office/drawing/2014/main" id="{D44C246D-133D-486E-88E1-B764ECEC9B1B}"/>
            </a:ext>
          </a:extLst>
        </xdr:cNvPr>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32" name="フローチャート: 判断 231">
          <a:extLst>
            <a:ext uri="{FF2B5EF4-FFF2-40B4-BE49-F238E27FC236}">
              <a16:creationId xmlns:a16="http://schemas.microsoft.com/office/drawing/2014/main" id="{1FD101CA-E3D4-4D25-BE4A-3064149C627C}"/>
            </a:ext>
          </a:extLst>
        </xdr:cNvPr>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33" name="フローチャート: 判断 232">
          <a:extLst>
            <a:ext uri="{FF2B5EF4-FFF2-40B4-BE49-F238E27FC236}">
              <a16:creationId xmlns:a16="http://schemas.microsoft.com/office/drawing/2014/main" id="{5A09BC27-7CF8-4A6B-8EE4-91AC1D0FEFB9}"/>
            </a:ext>
          </a:extLst>
        </xdr:cNvPr>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8F7C282D-7931-4B26-852A-B7F4A25982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50A6FC5E-4B5A-4065-8636-F71969EEC41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3D2C426-77E5-43C2-A0A8-569BE08BB0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58E001B-A88A-4EE5-A726-9930A6D6EAD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0CC5CB6-C4A3-4A98-8ACF-6F0FF2E3AB2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156573</xdr:rowOff>
    </xdr:from>
    <xdr:to>
      <xdr:col>55</xdr:col>
      <xdr:colOff>50800</xdr:colOff>
      <xdr:row>62</xdr:row>
      <xdr:rowOff>86723</xdr:rowOff>
    </xdr:to>
    <xdr:sp macro="" textlink="">
      <xdr:nvSpPr>
        <xdr:cNvPr id="239" name="楕円 238">
          <a:extLst>
            <a:ext uri="{FF2B5EF4-FFF2-40B4-BE49-F238E27FC236}">
              <a16:creationId xmlns:a16="http://schemas.microsoft.com/office/drawing/2014/main" id="{820D6183-2C97-4E3F-BAA9-F83EB98267A1}"/>
            </a:ext>
          </a:extLst>
        </xdr:cNvPr>
        <xdr:cNvSpPr/>
      </xdr:nvSpPr>
      <xdr:spPr>
        <a:xfrm>
          <a:off x="104267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135000</xdr:rowOff>
    </xdr:from>
    <xdr:ext cx="469744" cy="259045"/>
    <xdr:sp macro="" textlink="">
      <xdr:nvSpPr>
        <xdr:cNvPr id="240" name="【体育館・プール】&#10;一人当たり面積該当値テキスト">
          <a:extLst>
            <a:ext uri="{FF2B5EF4-FFF2-40B4-BE49-F238E27FC236}">
              <a16:creationId xmlns:a16="http://schemas.microsoft.com/office/drawing/2014/main" id="{480D9F33-907E-4A36-ADC6-2E54857CAEEC}"/>
            </a:ext>
          </a:extLst>
        </xdr:cNvPr>
        <xdr:cNvSpPr txBox="1"/>
      </xdr:nvSpPr>
      <xdr:spPr>
        <a:xfrm>
          <a:off x="10515600" y="105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163104</xdr:rowOff>
    </xdr:from>
    <xdr:to>
      <xdr:col>50</xdr:col>
      <xdr:colOff>165100</xdr:colOff>
      <xdr:row>62</xdr:row>
      <xdr:rowOff>93254</xdr:rowOff>
    </xdr:to>
    <xdr:sp macro="" textlink="">
      <xdr:nvSpPr>
        <xdr:cNvPr id="241" name="楕円 240">
          <a:extLst>
            <a:ext uri="{FF2B5EF4-FFF2-40B4-BE49-F238E27FC236}">
              <a16:creationId xmlns:a16="http://schemas.microsoft.com/office/drawing/2014/main" id="{1D0E30DB-EB0D-437E-85D7-2AA2B26E9F6F}"/>
            </a:ext>
          </a:extLst>
        </xdr:cNvPr>
        <xdr:cNvSpPr/>
      </xdr:nvSpPr>
      <xdr:spPr>
        <a:xfrm>
          <a:off x="9588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35923</xdr:rowOff>
    </xdr:from>
    <xdr:to>
      <xdr:col>55</xdr:col>
      <xdr:colOff>0</xdr:colOff>
      <xdr:row>62</xdr:row>
      <xdr:rowOff>42454</xdr:rowOff>
    </xdr:to>
    <xdr:cxnSp macro="">
      <xdr:nvCxnSpPr>
        <xdr:cNvPr id="242" name="直線コネクタ 241">
          <a:extLst>
            <a:ext uri="{FF2B5EF4-FFF2-40B4-BE49-F238E27FC236}">
              <a16:creationId xmlns:a16="http://schemas.microsoft.com/office/drawing/2014/main" id="{AA1897DB-7057-427E-99B7-55D4168D8496}"/>
            </a:ext>
          </a:extLst>
        </xdr:cNvPr>
        <xdr:cNvCxnSpPr/>
      </xdr:nvCxnSpPr>
      <xdr:spPr>
        <a:xfrm flipV="1">
          <a:off x="9639300" y="106658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166370</xdr:rowOff>
    </xdr:from>
    <xdr:to>
      <xdr:col>46</xdr:col>
      <xdr:colOff>38100</xdr:colOff>
      <xdr:row>62</xdr:row>
      <xdr:rowOff>96520</xdr:rowOff>
    </xdr:to>
    <xdr:sp macro="" textlink="">
      <xdr:nvSpPr>
        <xdr:cNvPr id="243" name="楕円 242">
          <a:extLst>
            <a:ext uri="{FF2B5EF4-FFF2-40B4-BE49-F238E27FC236}">
              <a16:creationId xmlns:a16="http://schemas.microsoft.com/office/drawing/2014/main" id="{45C8201E-FAAC-432D-BEFC-D70ADFF8F409}"/>
            </a:ext>
          </a:extLst>
        </xdr:cNvPr>
        <xdr:cNvSpPr/>
      </xdr:nvSpPr>
      <xdr:spPr>
        <a:xfrm>
          <a:off x="869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42454</xdr:rowOff>
    </xdr:from>
    <xdr:to>
      <xdr:col>50</xdr:col>
      <xdr:colOff>114300</xdr:colOff>
      <xdr:row>62</xdr:row>
      <xdr:rowOff>45720</xdr:rowOff>
    </xdr:to>
    <xdr:cxnSp macro="">
      <xdr:nvCxnSpPr>
        <xdr:cNvPr id="244" name="直線コネクタ 243">
          <a:extLst>
            <a:ext uri="{FF2B5EF4-FFF2-40B4-BE49-F238E27FC236}">
              <a16:creationId xmlns:a16="http://schemas.microsoft.com/office/drawing/2014/main" id="{488EB96D-221B-4C2A-BAE9-EC0F5B3E9073}"/>
            </a:ext>
          </a:extLst>
        </xdr:cNvPr>
        <xdr:cNvCxnSpPr/>
      </xdr:nvCxnSpPr>
      <xdr:spPr>
        <a:xfrm flipV="1">
          <a:off x="8750300" y="106723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169635</xdr:rowOff>
    </xdr:from>
    <xdr:to>
      <xdr:col>41</xdr:col>
      <xdr:colOff>101600</xdr:colOff>
      <xdr:row>62</xdr:row>
      <xdr:rowOff>99785</xdr:rowOff>
    </xdr:to>
    <xdr:sp macro="" textlink="">
      <xdr:nvSpPr>
        <xdr:cNvPr id="245" name="楕円 244">
          <a:extLst>
            <a:ext uri="{FF2B5EF4-FFF2-40B4-BE49-F238E27FC236}">
              <a16:creationId xmlns:a16="http://schemas.microsoft.com/office/drawing/2014/main" id="{2DC4E32B-30B3-4FA1-A2E4-1B3B2A9BD0D4}"/>
            </a:ext>
          </a:extLst>
        </xdr:cNvPr>
        <xdr:cNvSpPr/>
      </xdr:nvSpPr>
      <xdr:spPr>
        <a:xfrm>
          <a:off x="7810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45720</xdr:rowOff>
    </xdr:from>
    <xdr:to>
      <xdr:col>45</xdr:col>
      <xdr:colOff>177800</xdr:colOff>
      <xdr:row>62</xdr:row>
      <xdr:rowOff>48985</xdr:rowOff>
    </xdr:to>
    <xdr:cxnSp macro="">
      <xdr:nvCxnSpPr>
        <xdr:cNvPr id="246" name="直線コネクタ 245">
          <a:extLst>
            <a:ext uri="{FF2B5EF4-FFF2-40B4-BE49-F238E27FC236}">
              <a16:creationId xmlns:a16="http://schemas.microsoft.com/office/drawing/2014/main" id="{79E33E33-3048-48D2-A8E8-40D91724D361}"/>
            </a:ext>
          </a:extLst>
        </xdr:cNvPr>
        <xdr:cNvCxnSpPr/>
      </xdr:nvCxnSpPr>
      <xdr:spPr>
        <a:xfrm flipV="1">
          <a:off x="7861300" y="106756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247" name="n_1aveValue【体育館・プール】&#10;一人当たり面積">
          <a:extLst>
            <a:ext uri="{FF2B5EF4-FFF2-40B4-BE49-F238E27FC236}">
              <a16:creationId xmlns:a16="http://schemas.microsoft.com/office/drawing/2014/main" id="{D4113D03-3BED-4ED9-844D-3D71C0FD8C71}"/>
            </a:ext>
          </a:extLst>
        </xdr:cNvPr>
        <xdr:cNvSpPr txBox="1"/>
      </xdr:nvSpPr>
      <xdr:spPr>
        <a:xfrm>
          <a:off x="93917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248" name="n_2aveValue【体育館・プール】&#10;一人当たり面積">
          <a:extLst>
            <a:ext uri="{FF2B5EF4-FFF2-40B4-BE49-F238E27FC236}">
              <a16:creationId xmlns:a16="http://schemas.microsoft.com/office/drawing/2014/main" id="{7D9B5676-C90E-4E36-9B75-A88CBB7BFC82}"/>
            </a:ext>
          </a:extLst>
        </xdr:cNvPr>
        <xdr:cNvSpPr txBox="1"/>
      </xdr:nvSpPr>
      <xdr:spPr>
        <a:xfrm>
          <a:off x="8515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249" name="n_3aveValue【体育館・プール】&#10;一人当たり面積">
          <a:extLst>
            <a:ext uri="{FF2B5EF4-FFF2-40B4-BE49-F238E27FC236}">
              <a16:creationId xmlns:a16="http://schemas.microsoft.com/office/drawing/2014/main" id="{54812CCF-B0C7-42E7-97FE-E3AEA28618ED}"/>
            </a:ext>
          </a:extLst>
        </xdr:cNvPr>
        <xdr:cNvSpPr txBox="1"/>
      </xdr:nvSpPr>
      <xdr:spPr>
        <a:xfrm>
          <a:off x="7626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250" name="n_4aveValue【体育館・プール】&#10;一人当たり面積">
          <a:extLst>
            <a:ext uri="{FF2B5EF4-FFF2-40B4-BE49-F238E27FC236}">
              <a16:creationId xmlns:a16="http://schemas.microsoft.com/office/drawing/2014/main" id="{37709EFC-AFBC-4807-95AA-085EBEA6BBF2}"/>
            </a:ext>
          </a:extLst>
        </xdr:cNvPr>
        <xdr:cNvSpPr txBox="1"/>
      </xdr:nvSpPr>
      <xdr:spPr>
        <a:xfrm>
          <a:off x="6737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84381</xdr:rowOff>
    </xdr:from>
    <xdr:ext cx="469744" cy="259045"/>
    <xdr:sp macro="" textlink="">
      <xdr:nvSpPr>
        <xdr:cNvPr id="251" name="n_1mainValue【体育館・プール】&#10;一人当たり面積">
          <a:extLst>
            <a:ext uri="{FF2B5EF4-FFF2-40B4-BE49-F238E27FC236}">
              <a16:creationId xmlns:a16="http://schemas.microsoft.com/office/drawing/2014/main" id="{864D80AD-7AD7-415C-B2F1-557B9C9A3C0A}"/>
            </a:ext>
          </a:extLst>
        </xdr:cNvPr>
        <xdr:cNvSpPr txBox="1"/>
      </xdr:nvSpPr>
      <xdr:spPr>
        <a:xfrm>
          <a:off x="9391727" y="1071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87647</xdr:rowOff>
    </xdr:from>
    <xdr:ext cx="469744" cy="259045"/>
    <xdr:sp macro="" textlink="">
      <xdr:nvSpPr>
        <xdr:cNvPr id="252" name="n_2mainValue【体育館・プール】&#10;一人当たり面積">
          <a:extLst>
            <a:ext uri="{FF2B5EF4-FFF2-40B4-BE49-F238E27FC236}">
              <a16:creationId xmlns:a16="http://schemas.microsoft.com/office/drawing/2014/main" id="{0AC7926C-C76A-4DFB-A685-F56784B2A37E}"/>
            </a:ext>
          </a:extLst>
        </xdr:cNvPr>
        <xdr:cNvSpPr txBox="1"/>
      </xdr:nvSpPr>
      <xdr:spPr>
        <a:xfrm>
          <a:off x="8515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90912</xdr:rowOff>
    </xdr:from>
    <xdr:ext cx="469744" cy="259045"/>
    <xdr:sp macro="" textlink="">
      <xdr:nvSpPr>
        <xdr:cNvPr id="253" name="n_3mainValue【体育館・プール】&#10;一人当たり面積">
          <a:extLst>
            <a:ext uri="{FF2B5EF4-FFF2-40B4-BE49-F238E27FC236}">
              <a16:creationId xmlns:a16="http://schemas.microsoft.com/office/drawing/2014/main" id="{AFABECEE-2EF5-4D76-B103-B26465655777}"/>
            </a:ext>
          </a:extLst>
        </xdr:cNvPr>
        <xdr:cNvSpPr txBox="1"/>
      </xdr:nvSpPr>
      <xdr:spPr>
        <a:xfrm>
          <a:off x="7626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023A42A2-B5A3-4835-9763-444E2D4E10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A910102F-A3AA-4E99-8899-EC04638CB0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21A4ECB4-6C23-4B70-A428-71DFEB3D2D4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4306A092-C4FF-4C7A-9FC4-D6DAB82D05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D9A4634A-6A0F-474D-89BB-1F616AB4E1A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FA89311E-95CA-479A-856F-EBB87C9AC2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D4717194-1F92-4037-8A6B-F35F771F75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236A2E0C-92E4-4162-8737-1099F2678D5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C2B824B4-DD3C-426B-86D0-BE8412A60C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841A6AF4-AAE1-460C-9706-8C138DB13BE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B41D7C79-74F2-475B-B232-134051A6FD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BE42B42A-B015-4C8F-9D30-B154C3ABF8D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505703F2-113F-49DC-BFA2-39A278A8C57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B1275B8D-FF61-4C8D-9AF3-DA3A57FEB9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DB7701D0-96AE-4A73-95C8-28B177F2FB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600DD076-450C-439B-9E2F-6FA1CFC1AD2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2AAEE36B-224D-43EE-B10A-1CB1D5A4B6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8C3367D5-734F-4C0F-B589-33B44F019B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337FCC57-8D4E-4629-B693-71F317EB686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23D2501A-7E86-4081-BA3D-9034C24A531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15130E7A-4643-4EB5-9771-7307FF4E32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C5E01FB4-E9C0-4A66-8911-9E0EF158E07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16258720-3796-4A60-AC37-CA00043762E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28F25ABD-D1C1-4F7F-A889-04A9499B7F2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a:extLst>
            <a:ext uri="{FF2B5EF4-FFF2-40B4-BE49-F238E27FC236}">
              <a16:creationId xmlns:a16="http://schemas.microsoft.com/office/drawing/2014/main" id="{06854BC0-FADE-41A8-B10B-6AC9062732B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a:extLst>
            <a:ext uri="{FF2B5EF4-FFF2-40B4-BE49-F238E27FC236}">
              <a16:creationId xmlns:a16="http://schemas.microsoft.com/office/drawing/2014/main" id="{8CE28BAE-318C-4634-BF7E-E9A30A2BE8F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0" name="テキスト ボックス 279">
          <a:extLst>
            <a:ext uri="{FF2B5EF4-FFF2-40B4-BE49-F238E27FC236}">
              <a16:creationId xmlns:a16="http://schemas.microsoft.com/office/drawing/2014/main" id="{C913B270-2219-443F-9F97-D97571378AF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1" name="直線コネクタ 280">
          <a:extLst>
            <a:ext uri="{FF2B5EF4-FFF2-40B4-BE49-F238E27FC236}">
              <a16:creationId xmlns:a16="http://schemas.microsoft.com/office/drawing/2014/main" id="{E3E23A87-D4AC-47B7-99C5-F488AFB45AC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2" name="テキスト ボックス 281">
          <a:extLst>
            <a:ext uri="{FF2B5EF4-FFF2-40B4-BE49-F238E27FC236}">
              <a16:creationId xmlns:a16="http://schemas.microsoft.com/office/drawing/2014/main" id="{67AD5B13-946C-46B7-96C0-73EB0FC949A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3" name="直線コネクタ 282">
          <a:extLst>
            <a:ext uri="{FF2B5EF4-FFF2-40B4-BE49-F238E27FC236}">
              <a16:creationId xmlns:a16="http://schemas.microsoft.com/office/drawing/2014/main" id="{148D70E7-700C-438E-933A-61C49CDF0D7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4" name="テキスト ボックス 283">
          <a:extLst>
            <a:ext uri="{FF2B5EF4-FFF2-40B4-BE49-F238E27FC236}">
              <a16:creationId xmlns:a16="http://schemas.microsoft.com/office/drawing/2014/main" id="{9C19BDA5-6784-4300-B21E-60F7E94463E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5" name="直線コネクタ 284">
          <a:extLst>
            <a:ext uri="{FF2B5EF4-FFF2-40B4-BE49-F238E27FC236}">
              <a16:creationId xmlns:a16="http://schemas.microsoft.com/office/drawing/2014/main" id="{443EE1DB-8BF3-4560-8F54-5EFB7C47D5C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6" name="テキスト ボックス 285">
          <a:extLst>
            <a:ext uri="{FF2B5EF4-FFF2-40B4-BE49-F238E27FC236}">
              <a16:creationId xmlns:a16="http://schemas.microsoft.com/office/drawing/2014/main" id="{D745017B-8174-44C2-B082-A9D75F4A35F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7" name="直線コネクタ 286">
          <a:extLst>
            <a:ext uri="{FF2B5EF4-FFF2-40B4-BE49-F238E27FC236}">
              <a16:creationId xmlns:a16="http://schemas.microsoft.com/office/drawing/2014/main" id="{D8D44C9E-E36D-4E10-9202-3356C137CC3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8" name="テキスト ボックス 287">
          <a:extLst>
            <a:ext uri="{FF2B5EF4-FFF2-40B4-BE49-F238E27FC236}">
              <a16:creationId xmlns:a16="http://schemas.microsoft.com/office/drawing/2014/main" id="{28CB0590-C46F-41BB-A0BB-1DDDA446935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9" name="直線コネクタ 288">
          <a:extLst>
            <a:ext uri="{FF2B5EF4-FFF2-40B4-BE49-F238E27FC236}">
              <a16:creationId xmlns:a16="http://schemas.microsoft.com/office/drawing/2014/main" id="{8646EA36-CB89-445B-84FC-FA47A838F71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0" name="テキスト ボックス 289">
          <a:extLst>
            <a:ext uri="{FF2B5EF4-FFF2-40B4-BE49-F238E27FC236}">
              <a16:creationId xmlns:a16="http://schemas.microsoft.com/office/drawing/2014/main" id="{80EED856-11E3-437E-9B87-E5B18255DDB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1" name="直線コネクタ 290">
          <a:extLst>
            <a:ext uri="{FF2B5EF4-FFF2-40B4-BE49-F238E27FC236}">
              <a16:creationId xmlns:a16="http://schemas.microsoft.com/office/drawing/2014/main" id="{FD1D99DB-2A84-4934-8B3E-E3F8EB4CEBB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2" name="テキスト ボックス 291">
          <a:extLst>
            <a:ext uri="{FF2B5EF4-FFF2-40B4-BE49-F238E27FC236}">
              <a16:creationId xmlns:a16="http://schemas.microsoft.com/office/drawing/2014/main" id="{8BAFCE86-A7D1-41FC-927E-45F9F0B82DA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3" name="直線コネクタ 292">
          <a:extLst>
            <a:ext uri="{FF2B5EF4-FFF2-40B4-BE49-F238E27FC236}">
              <a16:creationId xmlns:a16="http://schemas.microsoft.com/office/drawing/2014/main" id="{4D5A05AD-DB5A-4DD7-846A-A571B036433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4" name="【市民会館】&#10;有形固定資産減価償却率グラフ枠">
          <a:extLst>
            <a:ext uri="{FF2B5EF4-FFF2-40B4-BE49-F238E27FC236}">
              <a16:creationId xmlns:a16="http://schemas.microsoft.com/office/drawing/2014/main" id="{93186DB3-4BB6-42D5-BB08-0B869759BD2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295" name="直線コネクタ 294">
          <a:extLst>
            <a:ext uri="{FF2B5EF4-FFF2-40B4-BE49-F238E27FC236}">
              <a16:creationId xmlns:a16="http://schemas.microsoft.com/office/drawing/2014/main" id="{CB12A3AB-6FAC-450E-B3CF-AC92A1B7CFD7}"/>
            </a:ext>
          </a:extLst>
        </xdr:cNvPr>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6" name="【市民会館】&#10;有形固定資産減価償却率最小値テキスト">
          <a:extLst>
            <a:ext uri="{FF2B5EF4-FFF2-40B4-BE49-F238E27FC236}">
              <a16:creationId xmlns:a16="http://schemas.microsoft.com/office/drawing/2014/main" id="{3C32CA88-14DA-45D9-BFC4-E940FD82059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7" name="直線コネクタ 296">
          <a:extLst>
            <a:ext uri="{FF2B5EF4-FFF2-40B4-BE49-F238E27FC236}">
              <a16:creationId xmlns:a16="http://schemas.microsoft.com/office/drawing/2014/main" id="{ACA6604E-9FE7-4085-BF44-98964B3FCA5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298" name="【市民会館】&#10;有形固定資産減価償却率最大値テキスト">
          <a:extLst>
            <a:ext uri="{FF2B5EF4-FFF2-40B4-BE49-F238E27FC236}">
              <a16:creationId xmlns:a16="http://schemas.microsoft.com/office/drawing/2014/main" id="{640BAD1C-D01E-4907-BA02-CC83BEBE5A85}"/>
            </a:ext>
          </a:extLst>
        </xdr:cNvPr>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299" name="直線コネクタ 298">
          <a:extLst>
            <a:ext uri="{FF2B5EF4-FFF2-40B4-BE49-F238E27FC236}">
              <a16:creationId xmlns:a16="http://schemas.microsoft.com/office/drawing/2014/main" id="{2260EF9C-6B7F-4D60-948F-C475C494645A}"/>
            </a:ext>
          </a:extLst>
        </xdr:cNvPr>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300" name="【市民会館】&#10;有形固定資産減価償却率平均値テキスト">
          <a:extLst>
            <a:ext uri="{FF2B5EF4-FFF2-40B4-BE49-F238E27FC236}">
              <a16:creationId xmlns:a16="http://schemas.microsoft.com/office/drawing/2014/main" id="{D562922F-2B7F-4155-B3D6-A674FB7F8A80}"/>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301" name="フローチャート: 判断 300">
          <a:extLst>
            <a:ext uri="{FF2B5EF4-FFF2-40B4-BE49-F238E27FC236}">
              <a16:creationId xmlns:a16="http://schemas.microsoft.com/office/drawing/2014/main" id="{ECFFCA23-9814-41A2-B8C2-FAACD18F8C7C}"/>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02" name="フローチャート: 判断 301">
          <a:extLst>
            <a:ext uri="{FF2B5EF4-FFF2-40B4-BE49-F238E27FC236}">
              <a16:creationId xmlns:a16="http://schemas.microsoft.com/office/drawing/2014/main" id="{8E33E0B1-B379-4F13-B32A-1C3208DADBFB}"/>
            </a:ext>
          </a:extLst>
        </xdr:cNvPr>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303" name="フローチャート: 判断 302">
          <a:extLst>
            <a:ext uri="{FF2B5EF4-FFF2-40B4-BE49-F238E27FC236}">
              <a16:creationId xmlns:a16="http://schemas.microsoft.com/office/drawing/2014/main" id="{CE8707DD-5B77-4252-A7EE-F6D449C6EEC0}"/>
            </a:ext>
          </a:extLst>
        </xdr:cNvPr>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304" name="フローチャート: 判断 303">
          <a:extLst>
            <a:ext uri="{FF2B5EF4-FFF2-40B4-BE49-F238E27FC236}">
              <a16:creationId xmlns:a16="http://schemas.microsoft.com/office/drawing/2014/main" id="{C6079D04-BAD1-4035-A17B-6538FB357324}"/>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305" name="フローチャート: 判断 304">
          <a:extLst>
            <a:ext uri="{FF2B5EF4-FFF2-40B4-BE49-F238E27FC236}">
              <a16:creationId xmlns:a16="http://schemas.microsoft.com/office/drawing/2014/main" id="{B7E19283-149E-41AE-BE24-05420FC5BDA6}"/>
            </a:ext>
          </a:extLst>
        </xdr:cNvPr>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B45FDF8A-5B2E-4340-886C-E305037484D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7865ADF3-59A9-4D10-BAD5-5088F02BFF1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05CC5C54-BA6D-4ED6-AFD7-5F1973D3448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86DD9B4B-CB25-4D18-983D-D1A4B666D78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5E4D9134-C84F-449C-B7AE-771FB7492EF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31931</xdr:rowOff>
    </xdr:from>
    <xdr:to>
      <xdr:col>24</xdr:col>
      <xdr:colOff>114300</xdr:colOff>
      <xdr:row>105</xdr:row>
      <xdr:rowOff>133531</xdr:rowOff>
    </xdr:to>
    <xdr:sp macro="" textlink="">
      <xdr:nvSpPr>
        <xdr:cNvPr id="311" name="楕円 310">
          <a:extLst>
            <a:ext uri="{FF2B5EF4-FFF2-40B4-BE49-F238E27FC236}">
              <a16:creationId xmlns:a16="http://schemas.microsoft.com/office/drawing/2014/main" id="{94B14D3A-AE23-40BF-A7E0-610E7CB491B5}"/>
            </a:ext>
          </a:extLst>
        </xdr:cNvPr>
        <xdr:cNvSpPr/>
      </xdr:nvSpPr>
      <xdr:spPr>
        <a:xfrm>
          <a:off x="4584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10358</xdr:rowOff>
    </xdr:from>
    <xdr:ext cx="405111" cy="259045"/>
    <xdr:sp macro="" textlink="">
      <xdr:nvSpPr>
        <xdr:cNvPr id="312" name="【市民会館】&#10;有形固定資産減価償却率該当値テキスト">
          <a:extLst>
            <a:ext uri="{FF2B5EF4-FFF2-40B4-BE49-F238E27FC236}">
              <a16:creationId xmlns:a16="http://schemas.microsoft.com/office/drawing/2014/main" id="{812C2E21-4CF1-4EF0-82DF-8E9B14D4F4F8}"/>
            </a:ext>
          </a:extLst>
        </xdr:cNvPr>
        <xdr:cNvSpPr txBox="1"/>
      </xdr:nvSpPr>
      <xdr:spPr>
        <a:xfrm>
          <a:off x="4673600"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138068</xdr:rowOff>
    </xdr:from>
    <xdr:to>
      <xdr:col>20</xdr:col>
      <xdr:colOff>38100</xdr:colOff>
      <xdr:row>105</xdr:row>
      <xdr:rowOff>68218</xdr:rowOff>
    </xdr:to>
    <xdr:sp macro="" textlink="">
      <xdr:nvSpPr>
        <xdr:cNvPr id="313" name="楕円 312">
          <a:extLst>
            <a:ext uri="{FF2B5EF4-FFF2-40B4-BE49-F238E27FC236}">
              <a16:creationId xmlns:a16="http://schemas.microsoft.com/office/drawing/2014/main" id="{B931BF4C-B9A3-4493-BA79-11F926579BC1}"/>
            </a:ext>
          </a:extLst>
        </xdr:cNvPr>
        <xdr:cNvSpPr/>
      </xdr:nvSpPr>
      <xdr:spPr>
        <a:xfrm>
          <a:off x="3746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17418</xdr:rowOff>
    </xdr:from>
    <xdr:to>
      <xdr:col>24</xdr:col>
      <xdr:colOff>63500</xdr:colOff>
      <xdr:row>105</xdr:row>
      <xdr:rowOff>82731</xdr:rowOff>
    </xdr:to>
    <xdr:cxnSp macro="">
      <xdr:nvCxnSpPr>
        <xdr:cNvPr id="314" name="直線コネクタ 313">
          <a:extLst>
            <a:ext uri="{FF2B5EF4-FFF2-40B4-BE49-F238E27FC236}">
              <a16:creationId xmlns:a16="http://schemas.microsoft.com/office/drawing/2014/main" id="{2A856BBC-B7E8-46C2-84A8-A934353AB603}"/>
            </a:ext>
          </a:extLst>
        </xdr:cNvPr>
        <xdr:cNvCxnSpPr/>
      </xdr:nvCxnSpPr>
      <xdr:spPr>
        <a:xfrm>
          <a:off x="3797300" y="18019668"/>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76019</xdr:rowOff>
    </xdr:from>
    <xdr:to>
      <xdr:col>15</xdr:col>
      <xdr:colOff>101600</xdr:colOff>
      <xdr:row>105</xdr:row>
      <xdr:rowOff>6169</xdr:rowOff>
    </xdr:to>
    <xdr:sp macro="" textlink="">
      <xdr:nvSpPr>
        <xdr:cNvPr id="315" name="楕円 314">
          <a:extLst>
            <a:ext uri="{FF2B5EF4-FFF2-40B4-BE49-F238E27FC236}">
              <a16:creationId xmlns:a16="http://schemas.microsoft.com/office/drawing/2014/main" id="{F8A4655E-550D-41AE-AE1F-B21490B939BA}"/>
            </a:ext>
          </a:extLst>
        </xdr:cNvPr>
        <xdr:cNvSpPr/>
      </xdr:nvSpPr>
      <xdr:spPr>
        <a:xfrm>
          <a:off x="2857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126819</xdr:rowOff>
    </xdr:from>
    <xdr:to>
      <xdr:col>19</xdr:col>
      <xdr:colOff>177800</xdr:colOff>
      <xdr:row>105</xdr:row>
      <xdr:rowOff>17418</xdr:rowOff>
    </xdr:to>
    <xdr:cxnSp macro="">
      <xdr:nvCxnSpPr>
        <xdr:cNvPr id="316" name="直線コネクタ 315">
          <a:extLst>
            <a:ext uri="{FF2B5EF4-FFF2-40B4-BE49-F238E27FC236}">
              <a16:creationId xmlns:a16="http://schemas.microsoft.com/office/drawing/2014/main" id="{246759C0-7CDE-4B5A-97D7-F173CBBD1289}"/>
            </a:ext>
          </a:extLst>
        </xdr:cNvPr>
        <xdr:cNvCxnSpPr/>
      </xdr:nvCxnSpPr>
      <xdr:spPr>
        <a:xfrm>
          <a:off x="2908300" y="1795761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17" name="楕円 316">
          <a:extLst>
            <a:ext uri="{FF2B5EF4-FFF2-40B4-BE49-F238E27FC236}">
              <a16:creationId xmlns:a16="http://schemas.microsoft.com/office/drawing/2014/main" id="{51247E48-F23F-4243-B116-C98554119CEE}"/>
            </a:ext>
          </a:extLst>
        </xdr:cNvPr>
        <xdr:cNvSpPr/>
      </xdr:nvSpPr>
      <xdr:spPr>
        <a:xfrm>
          <a:off x="1968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61505</xdr:rowOff>
    </xdr:from>
    <xdr:to>
      <xdr:col>15</xdr:col>
      <xdr:colOff>50800</xdr:colOff>
      <xdr:row>104</xdr:row>
      <xdr:rowOff>126819</xdr:rowOff>
    </xdr:to>
    <xdr:cxnSp macro="">
      <xdr:nvCxnSpPr>
        <xdr:cNvPr id="318" name="直線コネクタ 317">
          <a:extLst>
            <a:ext uri="{FF2B5EF4-FFF2-40B4-BE49-F238E27FC236}">
              <a16:creationId xmlns:a16="http://schemas.microsoft.com/office/drawing/2014/main" id="{545B2187-162F-4957-87A2-657C0715360B}"/>
            </a:ext>
          </a:extLst>
        </xdr:cNvPr>
        <xdr:cNvCxnSpPr/>
      </xdr:nvCxnSpPr>
      <xdr:spPr>
        <a:xfrm>
          <a:off x="2019300" y="1789230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319" name="n_1aveValue【市民会館】&#10;有形固定資産減価償却率">
          <a:extLst>
            <a:ext uri="{FF2B5EF4-FFF2-40B4-BE49-F238E27FC236}">
              <a16:creationId xmlns:a16="http://schemas.microsoft.com/office/drawing/2014/main" id="{618E07C6-BB31-4DA3-AD03-2DF8B90B4A12}"/>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320" name="n_2aveValue【市民会館】&#10;有形固定資産減価償却率">
          <a:extLst>
            <a:ext uri="{FF2B5EF4-FFF2-40B4-BE49-F238E27FC236}">
              <a16:creationId xmlns:a16="http://schemas.microsoft.com/office/drawing/2014/main" id="{5AB0D5D4-6B1D-470E-AFE5-5A53DB396669}"/>
            </a:ext>
          </a:extLst>
        </xdr:cNvPr>
        <xdr:cNvSpPr txBox="1"/>
      </xdr:nvSpPr>
      <xdr:spPr>
        <a:xfrm>
          <a:off x="2705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321" name="n_3aveValue【市民会館】&#10;有形固定資産減価償却率">
          <a:extLst>
            <a:ext uri="{FF2B5EF4-FFF2-40B4-BE49-F238E27FC236}">
              <a16:creationId xmlns:a16="http://schemas.microsoft.com/office/drawing/2014/main" id="{0ADD26DE-D390-4047-AAE8-411257733F07}"/>
            </a:ext>
          </a:extLst>
        </xdr:cNvPr>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322" name="n_4aveValue【市民会館】&#10;有形固定資産減価償却率">
          <a:extLst>
            <a:ext uri="{FF2B5EF4-FFF2-40B4-BE49-F238E27FC236}">
              <a16:creationId xmlns:a16="http://schemas.microsoft.com/office/drawing/2014/main" id="{82972031-35CD-4CF1-B833-8F9B08734B0A}"/>
            </a:ext>
          </a:extLst>
        </xdr:cNvPr>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59345</xdr:rowOff>
    </xdr:from>
    <xdr:ext cx="405111" cy="259045"/>
    <xdr:sp macro="" textlink="">
      <xdr:nvSpPr>
        <xdr:cNvPr id="323" name="n_1mainValue【市民会館】&#10;有形固定資産減価償却率">
          <a:extLst>
            <a:ext uri="{FF2B5EF4-FFF2-40B4-BE49-F238E27FC236}">
              <a16:creationId xmlns:a16="http://schemas.microsoft.com/office/drawing/2014/main" id="{8D401B58-C768-4198-AA1C-516532123B92}"/>
            </a:ext>
          </a:extLst>
        </xdr:cNvPr>
        <xdr:cNvSpPr txBox="1"/>
      </xdr:nvSpPr>
      <xdr:spPr>
        <a:xfrm>
          <a:off x="3582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324" name="n_2mainValue【市民会館】&#10;有形固定資産減価償却率">
          <a:extLst>
            <a:ext uri="{FF2B5EF4-FFF2-40B4-BE49-F238E27FC236}">
              <a16:creationId xmlns:a16="http://schemas.microsoft.com/office/drawing/2014/main" id="{5D514405-75CA-49B9-A514-C8541559BF0C}"/>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325" name="n_3mainValue【市民会館】&#10;有形固定資産減価償却率">
          <a:extLst>
            <a:ext uri="{FF2B5EF4-FFF2-40B4-BE49-F238E27FC236}">
              <a16:creationId xmlns:a16="http://schemas.microsoft.com/office/drawing/2014/main" id="{F64D4048-9F77-456E-8B39-AF4E959267EB}"/>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a:extLst>
            <a:ext uri="{FF2B5EF4-FFF2-40B4-BE49-F238E27FC236}">
              <a16:creationId xmlns:a16="http://schemas.microsoft.com/office/drawing/2014/main" id="{136466DE-CAA6-4E42-94A8-480922C8BD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a:extLst>
            <a:ext uri="{FF2B5EF4-FFF2-40B4-BE49-F238E27FC236}">
              <a16:creationId xmlns:a16="http://schemas.microsoft.com/office/drawing/2014/main" id="{E28B7988-37FE-49F8-B623-E54CB210F9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a:extLst>
            <a:ext uri="{FF2B5EF4-FFF2-40B4-BE49-F238E27FC236}">
              <a16:creationId xmlns:a16="http://schemas.microsoft.com/office/drawing/2014/main" id="{93D8DB0B-189C-44DE-98FA-2BD5B5029DB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a:extLst>
            <a:ext uri="{FF2B5EF4-FFF2-40B4-BE49-F238E27FC236}">
              <a16:creationId xmlns:a16="http://schemas.microsoft.com/office/drawing/2014/main" id="{893AFCFB-8F04-420B-8E65-AFB4D18FC8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a:extLst>
            <a:ext uri="{FF2B5EF4-FFF2-40B4-BE49-F238E27FC236}">
              <a16:creationId xmlns:a16="http://schemas.microsoft.com/office/drawing/2014/main" id="{A9348E48-03F7-41A0-8972-285800F472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a:extLst>
            <a:ext uri="{FF2B5EF4-FFF2-40B4-BE49-F238E27FC236}">
              <a16:creationId xmlns:a16="http://schemas.microsoft.com/office/drawing/2014/main" id="{3B2E8841-E845-47F3-B9EE-6A2BF9B84A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a:extLst>
            <a:ext uri="{FF2B5EF4-FFF2-40B4-BE49-F238E27FC236}">
              <a16:creationId xmlns:a16="http://schemas.microsoft.com/office/drawing/2014/main" id="{86F902B7-58DB-4EBD-81FD-24B88938BA8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a:extLst>
            <a:ext uri="{FF2B5EF4-FFF2-40B4-BE49-F238E27FC236}">
              <a16:creationId xmlns:a16="http://schemas.microsoft.com/office/drawing/2014/main" id="{07B4B749-DE85-4342-94BD-D6EDAF2A372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4" name="テキスト ボックス 333">
          <a:extLst>
            <a:ext uri="{FF2B5EF4-FFF2-40B4-BE49-F238E27FC236}">
              <a16:creationId xmlns:a16="http://schemas.microsoft.com/office/drawing/2014/main" id="{1680EA65-E7E8-4A62-A1F6-35F84EBEF6C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5" name="直線コネクタ 334">
          <a:extLst>
            <a:ext uri="{FF2B5EF4-FFF2-40B4-BE49-F238E27FC236}">
              <a16:creationId xmlns:a16="http://schemas.microsoft.com/office/drawing/2014/main" id="{9F1D81FE-251B-4B1C-876F-E8C146A7294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6" name="直線コネクタ 335">
          <a:extLst>
            <a:ext uri="{FF2B5EF4-FFF2-40B4-BE49-F238E27FC236}">
              <a16:creationId xmlns:a16="http://schemas.microsoft.com/office/drawing/2014/main" id="{B1BF24FD-70DE-4D31-9076-29944E36BF3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7" name="テキスト ボックス 336">
          <a:extLst>
            <a:ext uri="{FF2B5EF4-FFF2-40B4-BE49-F238E27FC236}">
              <a16:creationId xmlns:a16="http://schemas.microsoft.com/office/drawing/2014/main" id="{28AD48D3-2259-4F27-AC3E-CB8628B9659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8" name="直線コネクタ 337">
          <a:extLst>
            <a:ext uri="{FF2B5EF4-FFF2-40B4-BE49-F238E27FC236}">
              <a16:creationId xmlns:a16="http://schemas.microsoft.com/office/drawing/2014/main" id="{F34ECFDA-1B3F-4DE2-AD0E-FDD332DE973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9" name="テキスト ボックス 338">
          <a:extLst>
            <a:ext uri="{FF2B5EF4-FFF2-40B4-BE49-F238E27FC236}">
              <a16:creationId xmlns:a16="http://schemas.microsoft.com/office/drawing/2014/main" id="{F65945E8-B62D-4AAD-ADCF-BF2D4192AFD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0" name="直線コネクタ 339">
          <a:extLst>
            <a:ext uri="{FF2B5EF4-FFF2-40B4-BE49-F238E27FC236}">
              <a16:creationId xmlns:a16="http://schemas.microsoft.com/office/drawing/2014/main" id="{2B891024-A472-4518-B676-C0DF22F4DE1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1" name="テキスト ボックス 340">
          <a:extLst>
            <a:ext uri="{FF2B5EF4-FFF2-40B4-BE49-F238E27FC236}">
              <a16:creationId xmlns:a16="http://schemas.microsoft.com/office/drawing/2014/main" id="{C1A254C5-BD86-4876-80E8-CE80867E53E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2" name="直線コネクタ 341">
          <a:extLst>
            <a:ext uri="{FF2B5EF4-FFF2-40B4-BE49-F238E27FC236}">
              <a16:creationId xmlns:a16="http://schemas.microsoft.com/office/drawing/2014/main" id="{DC8A4EE0-B6E9-4292-895B-F9760340A35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3" name="テキスト ボックス 342">
          <a:extLst>
            <a:ext uri="{FF2B5EF4-FFF2-40B4-BE49-F238E27FC236}">
              <a16:creationId xmlns:a16="http://schemas.microsoft.com/office/drawing/2014/main" id="{F061A0F6-88BF-4784-BC5B-E550D1DCAB9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4" name="直線コネクタ 343">
          <a:extLst>
            <a:ext uri="{FF2B5EF4-FFF2-40B4-BE49-F238E27FC236}">
              <a16:creationId xmlns:a16="http://schemas.microsoft.com/office/drawing/2014/main" id="{2839B9E7-300B-47C4-9961-D334A0E310D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5" name="テキスト ボックス 344">
          <a:extLst>
            <a:ext uri="{FF2B5EF4-FFF2-40B4-BE49-F238E27FC236}">
              <a16:creationId xmlns:a16="http://schemas.microsoft.com/office/drawing/2014/main" id="{1B8A3576-0A1A-41A8-9602-86F0D62CF86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6" name="直線コネクタ 345">
          <a:extLst>
            <a:ext uri="{FF2B5EF4-FFF2-40B4-BE49-F238E27FC236}">
              <a16:creationId xmlns:a16="http://schemas.microsoft.com/office/drawing/2014/main" id="{77BF443B-E90C-47AA-9CD7-14623A09B2E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7" name="テキスト ボックス 346">
          <a:extLst>
            <a:ext uri="{FF2B5EF4-FFF2-40B4-BE49-F238E27FC236}">
              <a16:creationId xmlns:a16="http://schemas.microsoft.com/office/drawing/2014/main" id="{9F56212F-EF5E-44DD-B182-ED4C32E0310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8" name="【市民会館】&#10;一人当たり面積グラフ枠">
          <a:extLst>
            <a:ext uri="{FF2B5EF4-FFF2-40B4-BE49-F238E27FC236}">
              <a16:creationId xmlns:a16="http://schemas.microsoft.com/office/drawing/2014/main" id="{58FC7BEE-79DC-46FD-BF9F-83C93BD643A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349" name="直線コネクタ 348">
          <a:extLst>
            <a:ext uri="{FF2B5EF4-FFF2-40B4-BE49-F238E27FC236}">
              <a16:creationId xmlns:a16="http://schemas.microsoft.com/office/drawing/2014/main" id="{FAE5BB89-F709-477C-AF31-C66ECB4EAC60}"/>
            </a:ext>
          </a:extLst>
        </xdr:cNvPr>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350" name="【市民会館】&#10;一人当たり面積最小値テキスト">
          <a:extLst>
            <a:ext uri="{FF2B5EF4-FFF2-40B4-BE49-F238E27FC236}">
              <a16:creationId xmlns:a16="http://schemas.microsoft.com/office/drawing/2014/main" id="{75F43E9A-0B68-46FB-B09D-77F21FB48D0B}"/>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351" name="直線コネクタ 350">
          <a:extLst>
            <a:ext uri="{FF2B5EF4-FFF2-40B4-BE49-F238E27FC236}">
              <a16:creationId xmlns:a16="http://schemas.microsoft.com/office/drawing/2014/main" id="{96D1C1DF-9EDB-4B34-A322-FD0912C55FA2}"/>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352" name="【市民会館】&#10;一人当たり面積最大値テキスト">
          <a:extLst>
            <a:ext uri="{FF2B5EF4-FFF2-40B4-BE49-F238E27FC236}">
              <a16:creationId xmlns:a16="http://schemas.microsoft.com/office/drawing/2014/main" id="{D020D440-CBDC-40F4-A95D-26C319B5A6B4}"/>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353" name="直線コネクタ 352">
          <a:extLst>
            <a:ext uri="{FF2B5EF4-FFF2-40B4-BE49-F238E27FC236}">
              <a16:creationId xmlns:a16="http://schemas.microsoft.com/office/drawing/2014/main" id="{C5F6D9E4-385A-49DC-A384-72629D43830D}"/>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354" name="【市民会館】&#10;一人当たり面積平均値テキスト">
          <a:extLst>
            <a:ext uri="{FF2B5EF4-FFF2-40B4-BE49-F238E27FC236}">
              <a16:creationId xmlns:a16="http://schemas.microsoft.com/office/drawing/2014/main" id="{02998D97-B9BC-4046-A3A6-A1E6A1384072}"/>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55" name="フローチャート: 判断 354">
          <a:extLst>
            <a:ext uri="{FF2B5EF4-FFF2-40B4-BE49-F238E27FC236}">
              <a16:creationId xmlns:a16="http://schemas.microsoft.com/office/drawing/2014/main" id="{A2F47190-3068-4A75-8649-21CE59493DBC}"/>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356" name="フローチャート: 判断 355">
          <a:extLst>
            <a:ext uri="{FF2B5EF4-FFF2-40B4-BE49-F238E27FC236}">
              <a16:creationId xmlns:a16="http://schemas.microsoft.com/office/drawing/2014/main" id="{CC58D96C-BEBF-42E5-A906-2E833D00EEBD}"/>
            </a:ext>
          </a:extLst>
        </xdr:cNvPr>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357" name="フローチャート: 判断 356">
          <a:extLst>
            <a:ext uri="{FF2B5EF4-FFF2-40B4-BE49-F238E27FC236}">
              <a16:creationId xmlns:a16="http://schemas.microsoft.com/office/drawing/2014/main" id="{EEF94E52-9C27-461F-B151-20B56D705A90}"/>
            </a:ext>
          </a:extLst>
        </xdr:cNvPr>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358" name="フローチャート: 判断 357">
          <a:extLst>
            <a:ext uri="{FF2B5EF4-FFF2-40B4-BE49-F238E27FC236}">
              <a16:creationId xmlns:a16="http://schemas.microsoft.com/office/drawing/2014/main" id="{5362876A-138B-40AE-B0ED-BA4C77827BDC}"/>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359" name="フローチャート: 判断 358">
          <a:extLst>
            <a:ext uri="{FF2B5EF4-FFF2-40B4-BE49-F238E27FC236}">
              <a16:creationId xmlns:a16="http://schemas.microsoft.com/office/drawing/2014/main" id="{5FAFB2CC-0FF0-4022-AE28-E93D1C9A8767}"/>
            </a:ext>
          </a:extLst>
        </xdr:cNvPr>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52A07677-AA5F-462B-AE9F-544606A25C4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39A20F71-EDFD-4E10-8828-0BBD8DD931E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81462A1C-C766-46B6-8EB1-682ED2D39BC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3D01E755-B694-44B2-8BD4-3973E282441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5EB8E0A3-57D5-4699-A2D2-A9B7AD4E2AD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23495</xdr:rowOff>
    </xdr:from>
    <xdr:to>
      <xdr:col>55</xdr:col>
      <xdr:colOff>50800</xdr:colOff>
      <xdr:row>107</xdr:row>
      <xdr:rowOff>125095</xdr:rowOff>
    </xdr:to>
    <xdr:sp macro="" textlink="">
      <xdr:nvSpPr>
        <xdr:cNvPr id="365" name="楕円 364">
          <a:extLst>
            <a:ext uri="{FF2B5EF4-FFF2-40B4-BE49-F238E27FC236}">
              <a16:creationId xmlns:a16="http://schemas.microsoft.com/office/drawing/2014/main" id="{1D2CC17F-9F0E-40C7-85B4-83BF6D46268E}"/>
            </a:ext>
          </a:extLst>
        </xdr:cNvPr>
        <xdr:cNvSpPr/>
      </xdr:nvSpPr>
      <xdr:spPr>
        <a:xfrm>
          <a:off x="104267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1922</xdr:rowOff>
    </xdr:from>
    <xdr:ext cx="469744" cy="259045"/>
    <xdr:sp macro="" textlink="">
      <xdr:nvSpPr>
        <xdr:cNvPr id="366" name="【市民会館】&#10;一人当たり面積該当値テキスト">
          <a:extLst>
            <a:ext uri="{FF2B5EF4-FFF2-40B4-BE49-F238E27FC236}">
              <a16:creationId xmlns:a16="http://schemas.microsoft.com/office/drawing/2014/main" id="{EBD6A386-5E87-4C04-A9AF-777A23F05B22}"/>
            </a:ext>
          </a:extLst>
        </xdr:cNvPr>
        <xdr:cNvSpPr txBox="1"/>
      </xdr:nvSpPr>
      <xdr:spPr>
        <a:xfrm>
          <a:off x="10515600" y="1834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25400</xdr:rowOff>
    </xdr:from>
    <xdr:to>
      <xdr:col>50</xdr:col>
      <xdr:colOff>165100</xdr:colOff>
      <xdr:row>107</xdr:row>
      <xdr:rowOff>127000</xdr:rowOff>
    </xdr:to>
    <xdr:sp macro="" textlink="">
      <xdr:nvSpPr>
        <xdr:cNvPr id="367" name="楕円 366">
          <a:extLst>
            <a:ext uri="{FF2B5EF4-FFF2-40B4-BE49-F238E27FC236}">
              <a16:creationId xmlns:a16="http://schemas.microsoft.com/office/drawing/2014/main" id="{D5D1BFE2-5729-40A4-B215-F777CF3C5121}"/>
            </a:ext>
          </a:extLst>
        </xdr:cNvPr>
        <xdr:cNvSpPr/>
      </xdr:nvSpPr>
      <xdr:spPr>
        <a:xfrm>
          <a:off x="9588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74295</xdr:rowOff>
    </xdr:from>
    <xdr:to>
      <xdr:col>55</xdr:col>
      <xdr:colOff>0</xdr:colOff>
      <xdr:row>107</xdr:row>
      <xdr:rowOff>76200</xdr:rowOff>
    </xdr:to>
    <xdr:cxnSp macro="">
      <xdr:nvCxnSpPr>
        <xdr:cNvPr id="368" name="直線コネクタ 367">
          <a:extLst>
            <a:ext uri="{FF2B5EF4-FFF2-40B4-BE49-F238E27FC236}">
              <a16:creationId xmlns:a16="http://schemas.microsoft.com/office/drawing/2014/main" id="{B8287341-A871-4E6B-99E2-EA9AD9B08521}"/>
            </a:ext>
          </a:extLst>
        </xdr:cNvPr>
        <xdr:cNvCxnSpPr/>
      </xdr:nvCxnSpPr>
      <xdr:spPr>
        <a:xfrm flipV="1">
          <a:off x="9639300" y="184194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369" name="楕円 368">
          <a:extLst>
            <a:ext uri="{FF2B5EF4-FFF2-40B4-BE49-F238E27FC236}">
              <a16:creationId xmlns:a16="http://schemas.microsoft.com/office/drawing/2014/main" id="{D307BC0D-9161-4079-8F52-BE8CE18C5D5B}"/>
            </a:ext>
          </a:extLst>
        </xdr:cNvPr>
        <xdr:cNvSpPr/>
      </xdr:nvSpPr>
      <xdr:spPr>
        <a:xfrm>
          <a:off x="8699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76200</xdr:rowOff>
    </xdr:from>
    <xdr:to>
      <xdr:col>50</xdr:col>
      <xdr:colOff>114300</xdr:colOff>
      <xdr:row>107</xdr:row>
      <xdr:rowOff>80011</xdr:rowOff>
    </xdr:to>
    <xdr:cxnSp macro="">
      <xdr:nvCxnSpPr>
        <xdr:cNvPr id="370" name="直線コネクタ 369">
          <a:extLst>
            <a:ext uri="{FF2B5EF4-FFF2-40B4-BE49-F238E27FC236}">
              <a16:creationId xmlns:a16="http://schemas.microsoft.com/office/drawing/2014/main" id="{2048CFB3-9C4F-4FAB-B7C3-33B804F2022D}"/>
            </a:ext>
          </a:extLst>
        </xdr:cNvPr>
        <xdr:cNvCxnSpPr/>
      </xdr:nvCxnSpPr>
      <xdr:spPr>
        <a:xfrm flipV="1">
          <a:off x="8750300" y="1842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31114</xdr:rowOff>
    </xdr:from>
    <xdr:to>
      <xdr:col>41</xdr:col>
      <xdr:colOff>101600</xdr:colOff>
      <xdr:row>107</xdr:row>
      <xdr:rowOff>132714</xdr:rowOff>
    </xdr:to>
    <xdr:sp macro="" textlink="">
      <xdr:nvSpPr>
        <xdr:cNvPr id="371" name="楕円 370">
          <a:extLst>
            <a:ext uri="{FF2B5EF4-FFF2-40B4-BE49-F238E27FC236}">
              <a16:creationId xmlns:a16="http://schemas.microsoft.com/office/drawing/2014/main" id="{E31A3DA6-3D7C-4AD5-B3A8-986E71AE92CF}"/>
            </a:ext>
          </a:extLst>
        </xdr:cNvPr>
        <xdr:cNvSpPr/>
      </xdr:nvSpPr>
      <xdr:spPr>
        <a:xfrm>
          <a:off x="7810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80011</xdr:rowOff>
    </xdr:from>
    <xdr:to>
      <xdr:col>45</xdr:col>
      <xdr:colOff>177800</xdr:colOff>
      <xdr:row>107</xdr:row>
      <xdr:rowOff>81914</xdr:rowOff>
    </xdr:to>
    <xdr:cxnSp macro="">
      <xdr:nvCxnSpPr>
        <xdr:cNvPr id="372" name="直線コネクタ 371">
          <a:extLst>
            <a:ext uri="{FF2B5EF4-FFF2-40B4-BE49-F238E27FC236}">
              <a16:creationId xmlns:a16="http://schemas.microsoft.com/office/drawing/2014/main" id="{DC6A36A2-C015-4192-A4A1-57B0AF52E8CD}"/>
            </a:ext>
          </a:extLst>
        </xdr:cNvPr>
        <xdr:cNvCxnSpPr/>
      </xdr:nvCxnSpPr>
      <xdr:spPr>
        <a:xfrm flipV="1">
          <a:off x="7861300" y="184251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373" name="n_1aveValue【市民会館】&#10;一人当たり面積">
          <a:extLst>
            <a:ext uri="{FF2B5EF4-FFF2-40B4-BE49-F238E27FC236}">
              <a16:creationId xmlns:a16="http://schemas.microsoft.com/office/drawing/2014/main" id="{076B33A1-F3BE-46AB-AAAB-DDF69DDAD0A4}"/>
            </a:ext>
          </a:extLst>
        </xdr:cNvPr>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374" name="n_2aveValue【市民会館】&#10;一人当たり面積">
          <a:extLst>
            <a:ext uri="{FF2B5EF4-FFF2-40B4-BE49-F238E27FC236}">
              <a16:creationId xmlns:a16="http://schemas.microsoft.com/office/drawing/2014/main" id="{B61EC66C-A5E5-48CE-8BD1-E5791990E048}"/>
            </a:ext>
          </a:extLst>
        </xdr:cNvPr>
        <xdr:cNvSpPr txBox="1"/>
      </xdr:nvSpPr>
      <xdr:spPr>
        <a:xfrm>
          <a:off x="8515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375" name="n_3aveValue【市民会館】&#10;一人当たり面積">
          <a:extLst>
            <a:ext uri="{FF2B5EF4-FFF2-40B4-BE49-F238E27FC236}">
              <a16:creationId xmlns:a16="http://schemas.microsoft.com/office/drawing/2014/main" id="{0E09CE58-BBE2-4CD8-B918-2A452091D5E5}"/>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376" name="n_4aveValue【市民会館】&#10;一人当たり面積">
          <a:extLst>
            <a:ext uri="{FF2B5EF4-FFF2-40B4-BE49-F238E27FC236}">
              <a16:creationId xmlns:a16="http://schemas.microsoft.com/office/drawing/2014/main" id="{D9C0B8BB-F306-4442-A268-37FBC0855238}"/>
            </a:ext>
          </a:extLst>
        </xdr:cNvPr>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118127</xdr:rowOff>
    </xdr:from>
    <xdr:ext cx="469744" cy="259045"/>
    <xdr:sp macro="" textlink="">
      <xdr:nvSpPr>
        <xdr:cNvPr id="377" name="n_1mainValue【市民会館】&#10;一人当たり面積">
          <a:extLst>
            <a:ext uri="{FF2B5EF4-FFF2-40B4-BE49-F238E27FC236}">
              <a16:creationId xmlns:a16="http://schemas.microsoft.com/office/drawing/2014/main" id="{D529D223-A9D3-4479-8C4C-E1A6F56AD44D}"/>
            </a:ext>
          </a:extLst>
        </xdr:cNvPr>
        <xdr:cNvSpPr txBox="1"/>
      </xdr:nvSpPr>
      <xdr:spPr>
        <a:xfrm>
          <a:off x="9391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121938</xdr:rowOff>
    </xdr:from>
    <xdr:ext cx="469744" cy="259045"/>
    <xdr:sp macro="" textlink="">
      <xdr:nvSpPr>
        <xdr:cNvPr id="378" name="n_2mainValue【市民会館】&#10;一人当たり面積">
          <a:extLst>
            <a:ext uri="{FF2B5EF4-FFF2-40B4-BE49-F238E27FC236}">
              <a16:creationId xmlns:a16="http://schemas.microsoft.com/office/drawing/2014/main" id="{C2BCFAEA-5017-487B-B7BA-0FD21BFC2742}"/>
            </a:ext>
          </a:extLst>
        </xdr:cNvPr>
        <xdr:cNvSpPr txBox="1"/>
      </xdr:nvSpPr>
      <xdr:spPr>
        <a:xfrm>
          <a:off x="8515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123841</xdr:rowOff>
    </xdr:from>
    <xdr:ext cx="469744" cy="259045"/>
    <xdr:sp macro="" textlink="">
      <xdr:nvSpPr>
        <xdr:cNvPr id="379" name="n_3mainValue【市民会館】&#10;一人当たり面積">
          <a:extLst>
            <a:ext uri="{FF2B5EF4-FFF2-40B4-BE49-F238E27FC236}">
              <a16:creationId xmlns:a16="http://schemas.microsoft.com/office/drawing/2014/main" id="{8EFB45C9-8EEB-4AF0-9546-83BF3EA8668A}"/>
            </a:ext>
          </a:extLst>
        </xdr:cNvPr>
        <xdr:cNvSpPr txBox="1"/>
      </xdr:nvSpPr>
      <xdr:spPr>
        <a:xfrm>
          <a:off x="76264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a:extLst>
            <a:ext uri="{FF2B5EF4-FFF2-40B4-BE49-F238E27FC236}">
              <a16:creationId xmlns:a16="http://schemas.microsoft.com/office/drawing/2014/main" id="{4A36A3F9-C973-4AA2-BF06-F44A7E4CB90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a:extLst>
            <a:ext uri="{FF2B5EF4-FFF2-40B4-BE49-F238E27FC236}">
              <a16:creationId xmlns:a16="http://schemas.microsoft.com/office/drawing/2014/main" id="{E0F9D5EF-FB22-4719-A233-DA163D29D9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a:extLst>
            <a:ext uri="{FF2B5EF4-FFF2-40B4-BE49-F238E27FC236}">
              <a16:creationId xmlns:a16="http://schemas.microsoft.com/office/drawing/2014/main" id="{A31CA153-3EE0-40F3-9748-B6BA39D1A6C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a:extLst>
            <a:ext uri="{FF2B5EF4-FFF2-40B4-BE49-F238E27FC236}">
              <a16:creationId xmlns:a16="http://schemas.microsoft.com/office/drawing/2014/main" id="{165BD008-7996-41C0-9BB9-F9BAE2C8E36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a:extLst>
            <a:ext uri="{FF2B5EF4-FFF2-40B4-BE49-F238E27FC236}">
              <a16:creationId xmlns:a16="http://schemas.microsoft.com/office/drawing/2014/main" id="{5C09C42E-0D93-4148-B6E7-9742FB026A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a:extLst>
            <a:ext uri="{FF2B5EF4-FFF2-40B4-BE49-F238E27FC236}">
              <a16:creationId xmlns:a16="http://schemas.microsoft.com/office/drawing/2014/main" id="{C4202DC9-B6F1-47F5-9454-47503DDC80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a:extLst>
            <a:ext uri="{FF2B5EF4-FFF2-40B4-BE49-F238E27FC236}">
              <a16:creationId xmlns:a16="http://schemas.microsoft.com/office/drawing/2014/main" id="{A14366C3-F6BF-4470-927A-39D6EE9C850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a:extLst>
            <a:ext uri="{FF2B5EF4-FFF2-40B4-BE49-F238E27FC236}">
              <a16:creationId xmlns:a16="http://schemas.microsoft.com/office/drawing/2014/main" id="{25F58576-5F76-4469-8A71-3145732D224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a:extLst>
            <a:ext uri="{FF2B5EF4-FFF2-40B4-BE49-F238E27FC236}">
              <a16:creationId xmlns:a16="http://schemas.microsoft.com/office/drawing/2014/main" id="{5519F1D6-A276-41AE-B795-26D09A7232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a:extLst>
            <a:ext uri="{FF2B5EF4-FFF2-40B4-BE49-F238E27FC236}">
              <a16:creationId xmlns:a16="http://schemas.microsoft.com/office/drawing/2014/main" id="{A324D3C4-46C5-410C-96E2-3CAB88EEA58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0" name="テキスト ボックス 389">
          <a:extLst>
            <a:ext uri="{FF2B5EF4-FFF2-40B4-BE49-F238E27FC236}">
              <a16:creationId xmlns:a16="http://schemas.microsoft.com/office/drawing/2014/main" id="{4168489E-29A3-41AE-B188-D208D5A91B7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1" name="直線コネクタ 390">
          <a:extLst>
            <a:ext uri="{FF2B5EF4-FFF2-40B4-BE49-F238E27FC236}">
              <a16:creationId xmlns:a16="http://schemas.microsoft.com/office/drawing/2014/main" id="{08E29873-A38D-4F5F-9A39-CE311A26BBA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2" name="テキスト ボックス 391">
          <a:extLst>
            <a:ext uri="{FF2B5EF4-FFF2-40B4-BE49-F238E27FC236}">
              <a16:creationId xmlns:a16="http://schemas.microsoft.com/office/drawing/2014/main" id="{1796AAE9-6CDF-4472-8D59-D3E41EF990F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3" name="直線コネクタ 392">
          <a:extLst>
            <a:ext uri="{FF2B5EF4-FFF2-40B4-BE49-F238E27FC236}">
              <a16:creationId xmlns:a16="http://schemas.microsoft.com/office/drawing/2014/main" id="{C1F4B745-FE2F-4D1B-B9B2-8C083108E26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4" name="テキスト ボックス 393">
          <a:extLst>
            <a:ext uri="{FF2B5EF4-FFF2-40B4-BE49-F238E27FC236}">
              <a16:creationId xmlns:a16="http://schemas.microsoft.com/office/drawing/2014/main" id="{F77E55E0-7147-4CDB-AC93-C7F813F0195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5" name="直線コネクタ 394">
          <a:extLst>
            <a:ext uri="{FF2B5EF4-FFF2-40B4-BE49-F238E27FC236}">
              <a16:creationId xmlns:a16="http://schemas.microsoft.com/office/drawing/2014/main" id="{694A35D6-8407-4684-9A98-248EC68AD58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6" name="テキスト ボックス 395">
          <a:extLst>
            <a:ext uri="{FF2B5EF4-FFF2-40B4-BE49-F238E27FC236}">
              <a16:creationId xmlns:a16="http://schemas.microsoft.com/office/drawing/2014/main" id="{40F7029F-E629-4C49-9F78-D9E0E895A12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7" name="直線コネクタ 396">
          <a:extLst>
            <a:ext uri="{FF2B5EF4-FFF2-40B4-BE49-F238E27FC236}">
              <a16:creationId xmlns:a16="http://schemas.microsoft.com/office/drawing/2014/main" id="{69BD4922-DD14-4256-A0A3-E1D24860EBB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8" name="テキスト ボックス 397">
          <a:extLst>
            <a:ext uri="{FF2B5EF4-FFF2-40B4-BE49-F238E27FC236}">
              <a16:creationId xmlns:a16="http://schemas.microsoft.com/office/drawing/2014/main" id="{54A5A8F6-DD20-4247-872C-A8CBDA8F709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9" name="直線コネクタ 398">
          <a:extLst>
            <a:ext uri="{FF2B5EF4-FFF2-40B4-BE49-F238E27FC236}">
              <a16:creationId xmlns:a16="http://schemas.microsoft.com/office/drawing/2014/main" id="{74ABEFCD-4436-40C4-8BA2-31DEC2BDDA8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0" name="テキスト ボックス 399">
          <a:extLst>
            <a:ext uri="{FF2B5EF4-FFF2-40B4-BE49-F238E27FC236}">
              <a16:creationId xmlns:a16="http://schemas.microsoft.com/office/drawing/2014/main" id="{AF004024-F2F1-4ED1-977B-94B853DF471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397CD759-8007-41D9-8524-3312F07E2BC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2" name="テキスト ボックス 401">
          <a:extLst>
            <a:ext uri="{FF2B5EF4-FFF2-40B4-BE49-F238E27FC236}">
              <a16:creationId xmlns:a16="http://schemas.microsoft.com/office/drawing/2014/main" id="{D5A946F8-DAAE-48BD-80CF-4064D634CB8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3" name="【一般廃棄物処理施設】&#10;有形固定資産減価償却率グラフ枠">
          <a:extLst>
            <a:ext uri="{FF2B5EF4-FFF2-40B4-BE49-F238E27FC236}">
              <a16:creationId xmlns:a16="http://schemas.microsoft.com/office/drawing/2014/main" id="{E65BD1DB-8496-40E2-8FC2-20987EBF415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404" name="直線コネクタ 403">
          <a:extLst>
            <a:ext uri="{FF2B5EF4-FFF2-40B4-BE49-F238E27FC236}">
              <a16:creationId xmlns:a16="http://schemas.microsoft.com/office/drawing/2014/main" id="{78EDDA81-8916-4015-97AD-D755088BA638}"/>
            </a:ext>
          </a:extLst>
        </xdr:cNvPr>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05" name="【一般廃棄物処理施設】&#10;有形固定資産減価償却率最小値テキスト">
          <a:extLst>
            <a:ext uri="{FF2B5EF4-FFF2-40B4-BE49-F238E27FC236}">
              <a16:creationId xmlns:a16="http://schemas.microsoft.com/office/drawing/2014/main" id="{262032F4-00A6-4EAD-8E70-D265D8898BDC}"/>
            </a:ext>
          </a:extLst>
        </xdr:cNvPr>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06" name="直線コネクタ 405">
          <a:extLst>
            <a:ext uri="{FF2B5EF4-FFF2-40B4-BE49-F238E27FC236}">
              <a16:creationId xmlns:a16="http://schemas.microsoft.com/office/drawing/2014/main" id="{885B994F-9C25-4A83-B712-5B66EB711C71}"/>
            </a:ext>
          </a:extLst>
        </xdr:cNvPr>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407" name="【一般廃棄物処理施設】&#10;有形固定資産減価償却率最大値テキスト">
          <a:extLst>
            <a:ext uri="{FF2B5EF4-FFF2-40B4-BE49-F238E27FC236}">
              <a16:creationId xmlns:a16="http://schemas.microsoft.com/office/drawing/2014/main" id="{B960225A-B2E4-4E38-90A5-0510FCFFCBD0}"/>
            </a:ext>
          </a:extLst>
        </xdr:cNvPr>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408" name="直線コネクタ 407">
          <a:extLst>
            <a:ext uri="{FF2B5EF4-FFF2-40B4-BE49-F238E27FC236}">
              <a16:creationId xmlns:a16="http://schemas.microsoft.com/office/drawing/2014/main" id="{22EE55E7-852D-461B-8E54-536550FF80D0}"/>
            </a:ext>
          </a:extLst>
        </xdr:cNvPr>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13352</xdr:rowOff>
    </xdr:from>
    <xdr:ext cx="405111" cy="259045"/>
    <xdr:sp macro="" textlink="">
      <xdr:nvSpPr>
        <xdr:cNvPr id="409" name="【一般廃棄物処理施設】&#10;有形固定資産減価償却率平均値テキスト">
          <a:extLst>
            <a:ext uri="{FF2B5EF4-FFF2-40B4-BE49-F238E27FC236}">
              <a16:creationId xmlns:a16="http://schemas.microsoft.com/office/drawing/2014/main" id="{43EE2EBD-BE43-412B-A565-B21FE161A377}"/>
            </a:ext>
          </a:extLst>
        </xdr:cNvPr>
        <xdr:cNvSpPr txBox="1"/>
      </xdr:nvSpPr>
      <xdr:spPr>
        <a:xfrm>
          <a:off x="16357600" y="652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410" name="フローチャート: 判断 409">
          <a:extLst>
            <a:ext uri="{FF2B5EF4-FFF2-40B4-BE49-F238E27FC236}">
              <a16:creationId xmlns:a16="http://schemas.microsoft.com/office/drawing/2014/main" id="{034E001B-0AEB-47B6-A395-4CE1FBF5CEC8}"/>
            </a:ext>
          </a:extLst>
        </xdr:cNvPr>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11" name="フローチャート: 判断 410">
          <a:extLst>
            <a:ext uri="{FF2B5EF4-FFF2-40B4-BE49-F238E27FC236}">
              <a16:creationId xmlns:a16="http://schemas.microsoft.com/office/drawing/2014/main" id="{682016AD-7BFC-4E14-B0A3-2ACC723AAF28}"/>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2" name="フローチャート: 判断 411">
          <a:extLst>
            <a:ext uri="{FF2B5EF4-FFF2-40B4-BE49-F238E27FC236}">
              <a16:creationId xmlns:a16="http://schemas.microsoft.com/office/drawing/2014/main" id="{5FCB0930-77EB-4776-A907-626BB5E0A757}"/>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13" name="フローチャート: 判断 412">
          <a:extLst>
            <a:ext uri="{FF2B5EF4-FFF2-40B4-BE49-F238E27FC236}">
              <a16:creationId xmlns:a16="http://schemas.microsoft.com/office/drawing/2014/main" id="{0410546D-646F-44D9-B25B-7AD8260EA152}"/>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414" name="フローチャート: 判断 413">
          <a:extLst>
            <a:ext uri="{FF2B5EF4-FFF2-40B4-BE49-F238E27FC236}">
              <a16:creationId xmlns:a16="http://schemas.microsoft.com/office/drawing/2014/main" id="{E9576350-5CF4-49CB-9A6A-737D29ED5A16}"/>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51AE5A84-C759-4713-AA12-D919D1AB4C7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94D79363-C025-45C6-8EA5-1D1AD5B8736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2A76E533-2C31-4B15-BDA8-7B5DEA47938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5F8EDBEF-8556-455C-8AE9-BB5B3AAB3BB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7A046904-A0F5-4545-92A7-2F951A2AC9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65405</xdr:rowOff>
    </xdr:from>
    <xdr:to>
      <xdr:col>85</xdr:col>
      <xdr:colOff>177800</xdr:colOff>
      <xdr:row>35</xdr:row>
      <xdr:rowOff>167005</xdr:rowOff>
    </xdr:to>
    <xdr:sp macro="" textlink="">
      <xdr:nvSpPr>
        <xdr:cNvPr id="420" name="楕円 419">
          <a:extLst>
            <a:ext uri="{FF2B5EF4-FFF2-40B4-BE49-F238E27FC236}">
              <a16:creationId xmlns:a16="http://schemas.microsoft.com/office/drawing/2014/main" id="{D9330192-ECB8-4123-BB6E-6F795AD64888}"/>
            </a:ext>
          </a:extLst>
        </xdr:cNvPr>
        <xdr:cNvSpPr/>
      </xdr:nvSpPr>
      <xdr:spPr>
        <a:xfrm>
          <a:off x="162687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88282</xdr:rowOff>
    </xdr:from>
    <xdr:ext cx="405111" cy="259045"/>
    <xdr:sp macro="" textlink="">
      <xdr:nvSpPr>
        <xdr:cNvPr id="421" name="【一般廃棄物処理施設】&#10;有形固定資産減価償却率該当値テキスト">
          <a:extLst>
            <a:ext uri="{FF2B5EF4-FFF2-40B4-BE49-F238E27FC236}">
              <a16:creationId xmlns:a16="http://schemas.microsoft.com/office/drawing/2014/main" id="{4A4E879C-594B-4B24-83FA-990485327DE8}"/>
            </a:ext>
          </a:extLst>
        </xdr:cNvPr>
        <xdr:cNvSpPr txBox="1"/>
      </xdr:nvSpPr>
      <xdr:spPr>
        <a:xfrm>
          <a:off x="16357600"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17780</xdr:rowOff>
    </xdr:from>
    <xdr:to>
      <xdr:col>81</xdr:col>
      <xdr:colOff>101600</xdr:colOff>
      <xdr:row>35</xdr:row>
      <xdr:rowOff>119380</xdr:rowOff>
    </xdr:to>
    <xdr:sp macro="" textlink="">
      <xdr:nvSpPr>
        <xdr:cNvPr id="422" name="楕円 421">
          <a:extLst>
            <a:ext uri="{FF2B5EF4-FFF2-40B4-BE49-F238E27FC236}">
              <a16:creationId xmlns:a16="http://schemas.microsoft.com/office/drawing/2014/main" id="{5AEC1C9F-7FBA-43E6-9973-9C5BB4B57A3A}"/>
            </a:ext>
          </a:extLst>
        </xdr:cNvPr>
        <xdr:cNvSpPr/>
      </xdr:nvSpPr>
      <xdr:spPr>
        <a:xfrm>
          <a:off x="15430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68580</xdr:rowOff>
    </xdr:from>
    <xdr:to>
      <xdr:col>85</xdr:col>
      <xdr:colOff>127000</xdr:colOff>
      <xdr:row>35</xdr:row>
      <xdr:rowOff>116205</xdr:rowOff>
    </xdr:to>
    <xdr:cxnSp macro="">
      <xdr:nvCxnSpPr>
        <xdr:cNvPr id="423" name="直線コネクタ 422">
          <a:extLst>
            <a:ext uri="{FF2B5EF4-FFF2-40B4-BE49-F238E27FC236}">
              <a16:creationId xmlns:a16="http://schemas.microsoft.com/office/drawing/2014/main" id="{8A06E8D7-5DEE-4B4E-96D8-BA0D994E5050}"/>
            </a:ext>
          </a:extLst>
        </xdr:cNvPr>
        <xdr:cNvCxnSpPr/>
      </xdr:nvCxnSpPr>
      <xdr:spPr>
        <a:xfrm>
          <a:off x="15481300" y="60693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137795</xdr:rowOff>
    </xdr:from>
    <xdr:to>
      <xdr:col>76</xdr:col>
      <xdr:colOff>165100</xdr:colOff>
      <xdr:row>35</xdr:row>
      <xdr:rowOff>67945</xdr:rowOff>
    </xdr:to>
    <xdr:sp macro="" textlink="">
      <xdr:nvSpPr>
        <xdr:cNvPr id="424" name="楕円 423">
          <a:extLst>
            <a:ext uri="{FF2B5EF4-FFF2-40B4-BE49-F238E27FC236}">
              <a16:creationId xmlns:a16="http://schemas.microsoft.com/office/drawing/2014/main" id="{CE15C1EB-A780-4E8B-861D-F9B6496B4501}"/>
            </a:ext>
          </a:extLst>
        </xdr:cNvPr>
        <xdr:cNvSpPr/>
      </xdr:nvSpPr>
      <xdr:spPr>
        <a:xfrm>
          <a:off x="14541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17145</xdr:rowOff>
    </xdr:from>
    <xdr:to>
      <xdr:col>81</xdr:col>
      <xdr:colOff>50800</xdr:colOff>
      <xdr:row>35</xdr:row>
      <xdr:rowOff>68580</xdr:rowOff>
    </xdr:to>
    <xdr:cxnSp macro="">
      <xdr:nvCxnSpPr>
        <xdr:cNvPr id="425" name="直線コネクタ 424">
          <a:extLst>
            <a:ext uri="{FF2B5EF4-FFF2-40B4-BE49-F238E27FC236}">
              <a16:creationId xmlns:a16="http://schemas.microsoft.com/office/drawing/2014/main" id="{A5E0387D-AA21-481A-9DA1-AA93585D2F06}"/>
            </a:ext>
          </a:extLst>
        </xdr:cNvPr>
        <xdr:cNvCxnSpPr/>
      </xdr:nvCxnSpPr>
      <xdr:spPr>
        <a:xfrm>
          <a:off x="14592300" y="6017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84455</xdr:rowOff>
    </xdr:from>
    <xdr:to>
      <xdr:col>72</xdr:col>
      <xdr:colOff>38100</xdr:colOff>
      <xdr:row>35</xdr:row>
      <xdr:rowOff>14605</xdr:rowOff>
    </xdr:to>
    <xdr:sp macro="" textlink="">
      <xdr:nvSpPr>
        <xdr:cNvPr id="426" name="楕円 425">
          <a:extLst>
            <a:ext uri="{FF2B5EF4-FFF2-40B4-BE49-F238E27FC236}">
              <a16:creationId xmlns:a16="http://schemas.microsoft.com/office/drawing/2014/main" id="{CA06030B-E4F7-429C-9DC0-0E658BB61949}"/>
            </a:ext>
          </a:extLst>
        </xdr:cNvPr>
        <xdr:cNvSpPr/>
      </xdr:nvSpPr>
      <xdr:spPr>
        <a:xfrm>
          <a:off x="13652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135255</xdr:rowOff>
    </xdr:from>
    <xdr:to>
      <xdr:col>76</xdr:col>
      <xdr:colOff>114300</xdr:colOff>
      <xdr:row>35</xdr:row>
      <xdr:rowOff>17145</xdr:rowOff>
    </xdr:to>
    <xdr:cxnSp macro="">
      <xdr:nvCxnSpPr>
        <xdr:cNvPr id="427" name="直線コネクタ 426">
          <a:extLst>
            <a:ext uri="{FF2B5EF4-FFF2-40B4-BE49-F238E27FC236}">
              <a16:creationId xmlns:a16="http://schemas.microsoft.com/office/drawing/2014/main" id="{03E94790-F743-487F-943E-F06A6C6BD727}"/>
            </a:ext>
          </a:extLst>
        </xdr:cNvPr>
        <xdr:cNvCxnSpPr/>
      </xdr:nvCxnSpPr>
      <xdr:spPr>
        <a:xfrm>
          <a:off x="13703300" y="59645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28" name="n_1aveValue【一般廃棄物処理施設】&#10;有形固定資産減価償却率">
          <a:extLst>
            <a:ext uri="{FF2B5EF4-FFF2-40B4-BE49-F238E27FC236}">
              <a16:creationId xmlns:a16="http://schemas.microsoft.com/office/drawing/2014/main" id="{9E265759-44D0-47B1-86A2-C197F92996EE}"/>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429" name="n_2aveValue【一般廃棄物処理施設】&#10;有形固定資産減価償却率">
          <a:extLst>
            <a:ext uri="{FF2B5EF4-FFF2-40B4-BE49-F238E27FC236}">
              <a16:creationId xmlns:a16="http://schemas.microsoft.com/office/drawing/2014/main" id="{32251730-5FC8-4A2C-B352-506C987404C6}"/>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30" name="n_3aveValue【一般廃棄物処理施設】&#10;有形固定資産減価償却率">
          <a:extLst>
            <a:ext uri="{FF2B5EF4-FFF2-40B4-BE49-F238E27FC236}">
              <a16:creationId xmlns:a16="http://schemas.microsoft.com/office/drawing/2014/main" id="{8B688EA8-BCD3-4F56-B0F6-FBD68AEFDDFB}"/>
            </a:ext>
          </a:extLst>
        </xdr:cNvPr>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431" name="n_4aveValue【一般廃棄物処理施設】&#10;有形固定資産減価償却率">
          <a:extLst>
            <a:ext uri="{FF2B5EF4-FFF2-40B4-BE49-F238E27FC236}">
              <a16:creationId xmlns:a16="http://schemas.microsoft.com/office/drawing/2014/main" id="{B2B56448-099D-4080-8533-F33DFC7CBE63}"/>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135907</xdr:rowOff>
    </xdr:from>
    <xdr:ext cx="405111" cy="259045"/>
    <xdr:sp macro="" textlink="">
      <xdr:nvSpPr>
        <xdr:cNvPr id="432" name="n_1mainValue【一般廃棄物処理施設】&#10;有形固定資産減価償却率">
          <a:extLst>
            <a:ext uri="{FF2B5EF4-FFF2-40B4-BE49-F238E27FC236}">
              <a16:creationId xmlns:a16="http://schemas.microsoft.com/office/drawing/2014/main" id="{A68296C9-7EDC-411E-8BD8-4C2C7D9EDC17}"/>
            </a:ext>
          </a:extLst>
        </xdr:cNvPr>
        <xdr:cNvSpPr txBox="1"/>
      </xdr:nvSpPr>
      <xdr:spPr>
        <a:xfrm>
          <a:off x="152660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84472</xdr:rowOff>
    </xdr:from>
    <xdr:ext cx="405111" cy="259045"/>
    <xdr:sp macro="" textlink="">
      <xdr:nvSpPr>
        <xdr:cNvPr id="433" name="n_2mainValue【一般廃棄物処理施設】&#10;有形固定資産減価償却率">
          <a:extLst>
            <a:ext uri="{FF2B5EF4-FFF2-40B4-BE49-F238E27FC236}">
              <a16:creationId xmlns:a16="http://schemas.microsoft.com/office/drawing/2014/main" id="{6F1B36A2-AEAE-4DC2-AF20-DDD2A424ABE7}"/>
            </a:ext>
          </a:extLst>
        </xdr:cNvPr>
        <xdr:cNvSpPr txBox="1"/>
      </xdr:nvSpPr>
      <xdr:spPr>
        <a:xfrm>
          <a:off x="143897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31132</xdr:rowOff>
    </xdr:from>
    <xdr:ext cx="405111" cy="259045"/>
    <xdr:sp macro="" textlink="">
      <xdr:nvSpPr>
        <xdr:cNvPr id="434" name="n_3mainValue【一般廃棄物処理施設】&#10;有形固定資産減価償却率">
          <a:extLst>
            <a:ext uri="{FF2B5EF4-FFF2-40B4-BE49-F238E27FC236}">
              <a16:creationId xmlns:a16="http://schemas.microsoft.com/office/drawing/2014/main" id="{9FA45C28-30C8-44FB-8E04-E5E4E9A9E0A3}"/>
            </a:ext>
          </a:extLst>
        </xdr:cNvPr>
        <xdr:cNvSpPr txBox="1"/>
      </xdr:nvSpPr>
      <xdr:spPr>
        <a:xfrm>
          <a:off x="13500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1AB383CC-7EBE-4FF5-8F96-802A1251E7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B73A412B-86B4-4213-8F6C-9020A574ED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5195ED2D-CCD9-4FE0-8341-8EB60F37221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59B53674-6EA9-41B8-818C-5BCA5329DC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0602E8BA-DF26-4913-8B93-091BF4698FB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3E0BE01B-23F8-4082-9E78-2B2A48CD29C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6E00633E-905E-4E28-A45D-04B16981683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33FE3083-511F-4C3A-9C41-BAD3EE54C46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00CF3452-448E-4ECD-B468-945EC9F2F1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7688EE9C-0DD1-47B7-B328-3EEA0D69B0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a:extLst>
            <a:ext uri="{FF2B5EF4-FFF2-40B4-BE49-F238E27FC236}">
              <a16:creationId xmlns:a16="http://schemas.microsoft.com/office/drawing/2014/main" id="{2411C3F3-92A7-479B-B77C-0B21E97897C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6" name="テキスト ボックス 445">
          <a:extLst>
            <a:ext uri="{FF2B5EF4-FFF2-40B4-BE49-F238E27FC236}">
              <a16:creationId xmlns:a16="http://schemas.microsoft.com/office/drawing/2014/main" id="{A8A0855D-3817-4729-94F0-DBA38C82856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a:extLst>
            <a:ext uri="{FF2B5EF4-FFF2-40B4-BE49-F238E27FC236}">
              <a16:creationId xmlns:a16="http://schemas.microsoft.com/office/drawing/2014/main" id="{484811DC-B1E9-4015-9463-C13B2219871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8" name="テキスト ボックス 447">
          <a:extLst>
            <a:ext uri="{FF2B5EF4-FFF2-40B4-BE49-F238E27FC236}">
              <a16:creationId xmlns:a16="http://schemas.microsoft.com/office/drawing/2014/main" id="{CD531E53-0DEA-4F41-84C1-38F8AD1D0A6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a:extLst>
            <a:ext uri="{FF2B5EF4-FFF2-40B4-BE49-F238E27FC236}">
              <a16:creationId xmlns:a16="http://schemas.microsoft.com/office/drawing/2014/main" id="{C6CD2D84-E9B9-4BCA-86B9-3A203860D28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50" name="テキスト ボックス 449">
          <a:extLst>
            <a:ext uri="{FF2B5EF4-FFF2-40B4-BE49-F238E27FC236}">
              <a16:creationId xmlns:a16="http://schemas.microsoft.com/office/drawing/2014/main" id="{E7344BA2-0041-44D1-B785-669E130C4D0E}"/>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a:extLst>
            <a:ext uri="{FF2B5EF4-FFF2-40B4-BE49-F238E27FC236}">
              <a16:creationId xmlns:a16="http://schemas.microsoft.com/office/drawing/2014/main" id="{C47FAE87-8D67-493B-9B89-24EC83272EC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52" name="テキスト ボックス 451">
          <a:extLst>
            <a:ext uri="{FF2B5EF4-FFF2-40B4-BE49-F238E27FC236}">
              <a16:creationId xmlns:a16="http://schemas.microsoft.com/office/drawing/2014/main" id="{A5F2D655-F053-4B6C-B139-6B80A1EA5BDD}"/>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a:extLst>
            <a:ext uri="{FF2B5EF4-FFF2-40B4-BE49-F238E27FC236}">
              <a16:creationId xmlns:a16="http://schemas.microsoft.com/office/drawing/2014/main" id="{605807BD-FFD4-44CE-983A-3A788137CBD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4" name="テキスト ボックス 453">
          <a:extLst>
            <a:ext uri="{FF2B5EF4-FFF2-40B4-BE49-F238E27FC236}">
              <a16:creationId xmlns:a16="http://schemas.microsoft.com/office/drawing/2014/main" id="{2432820E-0F82-4244-A7D4-2EE891335A6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a:extLst>
            <a:ext uri="{FF2B5EF4-FFF2-40B4-BE49-F238E27FC236}">
              <a16:creationId xmlns:a16="http://schemas.microsoft.com/office/drawing/2014/main" id="{D8BD5954-029C-46E4-9124-A5ABE492C6C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6" name="テキスト ボックス 455">
          <a:extLst>
            <a:ext uri="{FF2B5EF4-FFF2-40B4-BE49-F238E27FC236}">
              <a16:creationId xmlns:a16="http://schemas.microsoft.com/office/drawing/2014/main" id="{28665D64-AF00-4D3E-BE1A-4A3A2202E75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5A424A87-61CD-42F4-8DC5-3FE9021696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8" name="テキスト ボックス 457">
          <a:extLst>
            <a:ext uri="{FF2B5EF4-FFF2-40B4-BE49-F238E27FC236}">
              <a16:creationId xmlns:a16="http://schemas.microsoft.com/office/drawing/2014/main" id="{518AF731-417E-4D3D-AAA4-ED9B2725B27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一般廃棄物処理施設】&#10;一人当たり有形固定資産（償却資産）額グラフ枠">
          <a:extLst>
            <a:ext uri="{FF2B5EF4-FFF2-40B4-BE49-F238E27FC236}">
              <a16:creationId xmlns:a16="http://schemas.microsoft.com/office/drawing/2014/main" id="{1ED00B85-504F-4D22-98D7-149F2BDB55F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460" name="直線コネクタ 459">
          <a:extLst>
            <a:ext uri="{FF2B5EF4-FFF2-40B4-BE49-F238E27FC236}">
              <a16:creationId xmlns:a16="http://schemas.microsoft.com/office/drawing/2014/main" id="{D9612A9B-D306-4150-983E-F59F7AC28B05}"/>
            </a:ext>
          </a:extLst>
        </xdr:cNvPr>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461" name="【一般廃棄物処理施設】&#10;一人当たり有形固定資産（償却資産）額最小値テキスト">
          <a:extLst>
            <a:ext uri="{FF2B5EF4-FFF2-40B4-BE49-F238E27FC236}">
              <a16:creationId xmlns:a16="http://schemas.microsoft.com/office/drawing/2014/main" id="{0FA55D31-8C1A-44AC-87EF-86E94567B838}"/>
            </a:ext>
          </a:extLst>
        </xdr:cNvPr>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462" name="直線コネクタ 461">
          <a:extLst>
            <a:ext uri="{FF2B5EF4-FFF2-40B4-BE49-F238E27FC236}">
              <a16:creationId xmlns:a16="http://schemas.microsoft.com/office/drawing/2014/main" id="{821E2496-B12A-4103-A099-08FAB90F4D14}"/>
            </a:ext>
          </a:extLst>
        </xdr:cNvPr>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463" name="【一般廃棄物処理施設】&#10;一人当たり有形固定資産（償却資産）額最大値テキスト">
          <a:extLst>
            <a:ext uri="{FF2B5EF4-FFF2-40B4-BE49-F238E27FC236}">
              <a16:creationId xmlns:a16="http://schemas.microsoft.com/office/drawing/2014/main" id="{831FEDA5-49AD-496A-B393-A5883237F124}"/>
            </a:ext>
          </a:extLst>
        </xdr:cNvPr>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464" name="直線コネクタ 463">
          <a:extLst>
            <a:ext uri="{FF2B5EF4-FFF2-40B4-BE49-F238E27FC236}">
              <a16:creationId xmlns:a16="http://schemas.microsoft.com/office/drawing/2014/main" id="{1BE12F2D-34C9-4009-9947-7D39C6E77455}"/>
            </a:ext>
          </a:extLst>
        </xdr:cNvPr>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465" name="【一般廃棄物処理施設】&#10;一人当たり有形固定資産（償却資産）額平均値テキスト">
          <a:extLst>
            <a:ext uri="{FF2B5EF4-FFF2-40B4-BE49-F238E27FC236}">
              <a16:creationId xmlns:a16="http://schemas.microsoft.com/office/drawing/2014/main" id="{A6957601-2D9B-4CF1-B2C5-C8A3F1B9E4AD}"/>
            </a:ext>
          </a:extLst>
        </xdr:cNvPr>
        <xdr:cNvSpPr txBox="1"/>
      </xdr:nvSpPr>
      <xdr:spPr>
        <a:xfrm>
          <a:off x="22199600" y="6734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466" name="フローチャート: 判断 465">
          <a:extLst>
            <a:ext uri="{FF2B5EF4-FFF2-40B4-BE49-F238E27FC236}">
              <a16:creationId xmlns:a16="http://schemas.microsoft.com/office/drawing/2014/main" id="{21F74F8B-E5E2-4E3A-99AC-B07B5EF17989}"/>
            </a:ext>
          </a:extLst>
        </xdr:cNvPr>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467" name="フローチャート: 判断 466">
          <a:extLst>
            <a:ext uri="{FF2B5EF4-FFF2-40B4-BE49-F238E27FC236}">
              <a16:creationId xmlns:a16="http://schemas.microsoft.com/office/drawing/2014/main" id="{C612DA2F-FCC9-4EC3-9A09-7FF8CD5FBA9D}"/>
            </a:ext>
          </a:extLst>
        </xdr:cNvPr>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468" name="フローチャート: 判断 467">
          <a:extLst>
            <a:ext uri="{FF2B5EF4-FFF2-40B4-BE49-F238E27FC236}">
              <a16:creationId xmlns:a16="http://schemas.microsoft.com/office/drawing/2014/main" id="{803F6B5F-C4F3-4E58-9377-BD0B66618E29}"/>
            </a:ext>
          </a:extLst>
        </xdr:cNvPr>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469" name="フローチャート: 判断 468">
          <a:extLst>
            <a:ext uri="{FF2B5EF4-FFF2-40B4-BE49-F238E27FC236}">
              <a16:creationId xmlns:a16="http://schemas.microsoft.com/office/drawing/2014/main" id="{B11A2B01-9A40-4160-9D28-9C88AA9686D6}"/>
            </a:ext>
          </a:extLst>
        </xdr:cNvPr>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470" name="フローチャート: 判断 469">
          <a:extLst>
            <a:ext uri="{FF2B5EF4-FFF2-40B4-BE49-F238E27FC236}">
              <a16:creationId xmlns:a16="http://schemas.microsoft.com/office/drawing/2014/main" id="{79D706F8-1BA3-4224-91E1-EC919431A87C}"/>
            </a:ext>
          </a:extLst>
        </xdr:cNvPr>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0A720B2-CB30-4F79-AD46-40B181F45E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59471732-5E6D-4B01-8CC4-CBAFC281685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A6B29979-0D34-4A3C-A080-B191BD3961C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72310551-2C63-4891-AC07-16C10697D8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E8AEC3A8-AE99-4317-BF14-19A990C1E2D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23613</xdr:rowOff>
    </xdr:from>
    <xdr:to>
      <xdr:col>116</xdr:col>
      <xdr:colOff>114300</xdr:colOff>
      <xdr:row>41</xdr:row>
      <xdr:rowOff>125213</xdr:rowOff>
    </xdr:to>
    <xdr:sp macro="" textlink="">
      <xdr:nvSpPr>
        <xdr:cNvPr id="476" name="楕円 475">
          <a:extLst>
            <a:ext uri="{FF2B5EF4-FFF2-40B4-BE49-F238E27FC236}">
              <a16:creationId xmlns:a16="http://schemas.microsoft.com/office/drawing/2014/main" id="{6FD4CFEA-CB00-46A1-B220-E3917C031B11}"/>
            </a:ext>
          </a:extLst>
        </xdr:cNvPr>
        <xdr:cNvSpPr/>
      </xdr:nvSpPr>
      <xdr:spPr>
        <a:xfrm>
          <a:off x="22110700" y="705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2040</xdr:rowOff>
    </xdr:from>
    <xdr:ext cx="534377" cy="259045"/>
    <xdr:sp macro="" textlink="">
      <xdr:nvSpPr>
        <xdr:cNvPr id="477" name="【一般廃棄物処理施設】&#10;一人当たり有形固定資産（償却資産）額該当値テキスト">
          <a:extLst>
            <a:ext uri="{FF2B5EF4-FFF2-40B4-BE49-F238E27FC236}">
              <a16:creationId xmlns:a16="http://schemas.microsoft.com/office/drawing/2014/main" id="{310D176E-05A5-4DF5-A86B-E812B4C788BF}"/>
            </a:ext>
          </a:extLst>
        </xdr:cNvPr>
        <xdr:cNvSpPr txBox="1"/>
      </xdr:nvSpPr>
      <xdr:spPr>
        <a:xfrm>
          <a:off x="22199600" y="70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25795</xdr:rowOff>
    </xdr:from>
    <xdr:to>
      <xdr:col>112</xdr:col>
      <xdr:colOff>38100</xdr:colOff>
      <xdr:row>41</xdr:row>
      <xdr:rowOff>127395</xdr:rowOff>
    </xdr:to>
    <xdr:sp macro="" textlink="">
      <xdr:nvSpPr>
        <xdr:cNvPr id="478" name="楕円 477">
          <a:extLst>
            <a:ext uri="{FF2B5EF4-FFF2-40B4-BE49-F238E27FC236}">
              <a16:creationId xmlns:a16="http://schemas.microsoft.com/office/drawing/2014/main" id="{61BA8317-9F4C-4996-8F17-EF40847F02D6}"/>
            </a:ext>
          </a:extLst>
        </xdr:cNvPr>
        <xdr:cNvSpPr/>
      </xdr:nvSpPr>
      <xdr:spPr>
        <a:xfrm>
          <a:off x="21272500" y="70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74413</xdr:rowOff>
    </xdr:from>
    <xdr:to>
      <xdr:col>116</xdr:col>
      <xdr:colOff>63500</xdr:colOff>
      <xdr:row>41</xdr:row>
      <xdr:rowOff>76595</xdr:rowOff>
    </xdr:to>
    <xdr:cxnSp macro="">
      <xdr:nvCxnSpPr>
        <xdr:cNvPr id="479" name="直線コネクタ 478">
          <a:extLst>
            <a:ext uri="{FF2B5EF4-FFF2-40B4-BE49-F238E27FC236}">
              <a16:creationId xmlns:a16="http://schemas.microsoft.com/office/drawing/2014/main" id="{8D230A42-F2FF-4A48-ABD9-A98B5FBC55CF}"/>
            </a:ext>
          </a:extLst>
        </xdr:cNvPr>
        <xdr:cNvCxnSpPr/>
      </xdr:nvCxnSpPr>
      <xdr:spPr>
        <a:xfrm flipV="1">
          <a:off x="21323300" y="7103863"/>
          <a:ext cx="838200" cy="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28133</xdr:rowOff>
    </xdr:from>
    <xdr:to>
      <xdr:col>107</xdr:col>
      <xdr:colOff>101600</xdr:colOff>
      <xdr:row>41</xdr:row>
      <xdr:rowOff>129733</xdr:rowOff>
    </xdr:to>
    <xdr:sp macro="" textlink="">
      <xdr:nvSpPr>
        <xdr:cNvPr id="480" name="楕円 479">
          <a:extLst>
            <a:ext uri="{FF2B5EF4-FFF2-40B4-BE49-F238E27FC236}">
              <a16:creationId xmlns:a16="http://schemas.microsoft.com/office/drawing/2014/main" id="{109F2A89-EBA6-49AF-94CD-EAF53D03F240}"/>
            </a:ext>
          </a:extLst>
        </xdr:cNvPr>
        <xdr:cNvSpPr/>
      </xdr:nvSpPr>
      <xdr:spPr>
        <a:xfrm>
          <a:off x="20383500" y="70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76595</xdr:rowOff>
    </xdr:from>
    <xdr:to>
      <xdr:col>111</xdr:col>
      <xdr:colOff>177800</xdr:colOff>
      <xdr:row>41</xdr:row>
      <xdr:rowOff>78933</xdr:rowOff>
    </xdr:to>
    <xdr:cxnSp macro="">
      <xdr:nvCxnSpPr>
        <xdr:cNvPr id="481" name="直線コネクタ 480">
          <a:extLst>
            <a:ext uri="{FF2B5EF4-FFF2-40B4-BE49-F238E27FC236}">
              <a16:creationId xmlns:a16="http://schemas.microsoft.com/office/drawing/2014/main" id="{C0494DE0-44D0-43D9-A447-D9813BDAE5C3}"/>
            </a:ext>
          </a:extLst>
        </xdr:cNvPr>
        <xdr:cNvCxnSpPr/>
      </xdr:nvCxnSpPr>
      <xdr:spPr>
        <a:xfrm flipV="1">
          <a:off x="20434300" y="7106045"/>
          <a:ext cx="8890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29342</xdr:rowOff>
    </xdr:from>
    <xdr:to>
      <xdr:col>102</xdr:col>
      <xdr:colOff>165100</xdr:colOff>
      <xdr:row>41</xdr:row>
      <xdr:rowOff>130942</xdr:rowOff>
    </xdr:to>
    <xdr:sp macro="" textlink="">
      <xdr:nvSpPr>
        <xdr:cNvPr id="482" name="楕円 481">
          <a:extLst>
            <a:ext uri="{FF2B5EF4-FFF2-40B4-BE49-F238E27FC236}">
              <a16:creationId xmlns:a16="http://schemas.microsoft.com/office/drawing/2014/main" id="{44B9C505-3CD5-4BF5-877F-6C6CC8E03CDA}"/>
            </a:ext>
          </a:extLst>
        </xdr:cNvPr>
        <xdr:cNvSpPr/>
      </xdr:nvSpPr>
      <xdr:spPr>
        <a:xfrm>
          <a:off x="19494500" y="705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78933</xdr:rowOff>
    </xdr:from>
    <xdr:to>
      <xdr:col>107</xdr:col>
      <xdr:colOff>50800</xdr:colOff>
      <xdr:row>41</xdr:row>
      <xdr:rowOff>80142</xdr:rowOff>
    </xdr:to>
    <xdr:cxnSp macro="">
      <xdr:nvCxnSpPr>
        <xdr:cNvPr id="483" name="直線コネクタ 482">
          <a:extLst>
            <a:ext uri="{FF2B5EF4-FFF2-40B4-BE49-F238E27FC236}">
              <a16:creationId xmlns:a16="http://schemas.microsoft.com/office/drawing/2014/main" id="{3D5C693C-96FA-4D98-8DC2-ACEE58A66D40}"/>
            </a:ext>
          </a:extLst>
        </xdr:cNvPr>
        <xdr:cNvCxnSpPr/>
      </xdr:nvCxnSpPr>
      <xdr:spPr>
        <a:xfrm flipV="1">
          <a:off x="19545300" y="7108383"/>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484" name="n_1aveValue【一般廃棄物処理施設】&#10;一人当たり有形固定資産（償却資産）額">
          <a:extLst>
            <a:ext uri="{FF2B5EF4-FFF2-40B4-BE49-F238E27FC236}">
              <a16:creationId xmlns:a16="http://schemas.microsoft.com/office/drawing/2014/main" id="{47B0EC06-9545-4A51-AE1E-3436A6744579}"/>
            </a:ext>
          </a:extLst>
        </xdr:cNvPr>
        <xdr:cNvSpPr txBox="1"/>
      </xdr:nvSpPr>
      <xdr:spPr>
        <a:xfrm>
          <a:off x="210110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4787</xdr:rowOff>
    </xdr:from>
    <xdr:ext cx="534377" cy="259045"/>
    <xdr:sp macro="" textlink="">
      <xdr:nvSpPr>
        <xdr:cNvPr id="485" name="n_2aveValue【一般廃棄物処理施設】&#10;一人当たり有形固定資産（償却資産）額">
          <a:extLst>
            <a:ext uri="{FF2B5EF4-FFF2-40B4-BE49-F238E27FC236}">
              <a16:creationId xmlns:a16="http://schemas.microsoft.com/office/drawing/2014/main" id="{4623B18C-B01C-4FCC-8F72-E1CDA090DE56}"/>
            </a:ext>
          </a:extLst>
        </xdr:cNvPr>
        <xdr:cNvSpPr txBox="1"/>
      </xdr:nvSpPr>
      <xdr:spPr>
        <a:xfrm>
          <a:off x="20167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38475</xdr:rowOff>
    </xdr:from>
    <xdr:ext cx="534377" cy="259045"/>
    <xdr:sp macro="" textlink="">
      <xdr:nvSpPr>
        <xdr:cNvPr id="486" name="n_3aveValue【一般廃棄物処理施設】&#10;一人当たり有形固定資産（償却資産）額">
          <a:extLst>
            <a:ext uri="{FF2B5EF4-FFF2-40B4-BE49-F238E27FC236}">
              <a16:creationId xmlns:a16="http://schemas.microsoft.com/office/drawing/2014/main" id="{323E1012-E01C-4E81-A536-40BDA8F176EB}"/>
            </a:ext>
          </a:extLst>
        </xdr:cNvPr>
        <xdr:cNvSpPr txBox="1"/>
      </xdr:nvSpPr>
      <xdr:spPr>
        <a:xfrm>
          <a:off x="19278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70655</xdr:rowOff>
    </xdr:from>
    <xdr:ext cx="534377" cy="259045"/>
    <xdr:sp macro="" textlink="">
      <xdr:nvSpPr>
        <xdr:cNvPr id="487" name="n_4aveValue【一般廃棄物処理施設】&#10;一人当たり有形固定資産（償却資産）額">
          <a:extLst>
            <a:ext uri="{FF2B5EF4-FFF2-40B4-BE49-F238E27FC236}">
              <a16:creationId xmlns:a16="http://schemas.microsoft.com/office/drawing/2014/main" id="{4FE0AD95-00D6-4F27-9A24-A606F04B63D4}"/>
            </a:ext>
          </a:extLst>
        </xdr:cNvPr>
        <xdr:cNvSpPr txBox="1"/>
      </xdr:nvSpPr>
      <xdr:spPr>
        <a:xfrm>
          <a:off x="18389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118522</xdr:rowOff>
    </xdr:from>
    <xdr:ext cx="534377" cy="259045"/>
    <xdr:sp macro="" textlink="">
      <xdr:nvSpPr>
        <xdr:cNvPr id="488" name="n_1mainValue【一般廃棄物処理施設】&#10;一人当たり有形固定資産（償却資産）額">
          <a:extLst>
            <a:ext uri="{FF2B5EF4-FFF2-40B4-BE49-F238E27FC236}">
              <a16:creationId xmlns:a16="http://schemas.microsoft.com/office/drawing/2014/main" id="{AF2A1C9D-09B5-4EEC-B39E-6D5BEBB34666}"/>
            </a:ext>
          </a:extLst>
        </xdr:cNvPr>
        <xdr:cNvSpPr txBox="1"/>
      </xdr:nvSpPr>
      <xdr:spPr>
        <a:xfrm>
          <a:off x="21043411" y="714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120860</xdr:rowOff>
    </xdr:from>
    <xdr:ext cx="534377" cy="259045"/>
    <xdr:sp macro="" textlink="">
      <xdr:nvSpPr>
        <xdr:cNvPr id="489" name="n_2mainValue【一般廃棄物処理施設】&#10;一人当たり有形固定資産（償却資産）額">
          <a:extLst>
            <a:ext uri="{FF2B5EF4-FFF2-40B4-BE49-F238E27FC236}">
              <a16:creationId xmlns:a16="http://schemas.microsoft.com/office/drawing/2014/main" id="{82059090-C51A-4EF8-BBDF-2DD2056CF3B4}"/>
            </a:ext>
          </a:extLst>
        </xdr:cNvPr>
        <xdr:cNvSpPr txBox="1"/>
      </xdr:nvSpPr>
      <xdr:spPr>
        <a:xfrm>
          <a:off x="20167111" y="715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122069</xdr:rowOff>
    </xdr:from>
    <xdr:ext cx="534377" cy="259045"/>
    <xdr:sp macro="" textlink="">
      <xdr:nvSpPr>
        <xdr:cNvPr id="490" name="n_3mainValue【一般廃棄物処理施設】&#10;一人当たり有形固定資産（償却資産）額">
          <a:extLst>
            <a:ext uri="{FF2B5EF4-FFF2-40B4-BE49-F238E27FC236}">
              <a16:creationId xmlns:a16="http://schemas.microsoft.com/office/drawing/2014/main" id="{393848AE-9E98-4BFE-B8B7-ED849F18ECAF}"/>
            </a:ext>
          </a:extLst>
        </xdr:cNvPr>
        <xdr:cNvSpPr txBox="1"/>
      </xdr:nvSpPr>
      <xdr:spPr>
        <a:xfrm>
          <a:off x="19278111" y="715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569889F7-5B7F-44DC-85A8-DE7F6A95E5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F3321B95-BEDA-4C9D-90B4-7B68000CAE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77EE3492-676B-4100-ABF8-404059B68E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C267C106-23CD-42AE-95FA-BC4D07988E9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215EF2B3-4278-4217-BFF3-C6404A0227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43FA5A47-A468-46C0-B189-F3EE64B23BC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AB106916-ACA0-4124-80CE-8CE919CFDD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692F1D29-5B7F-4377-8610-162B21CE0DA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02111DCB-3960-4F40-9DBA-692CEE8DA5D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F24042A7-670E-4B5E-8980-124BB7342D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99C76C86-7E2F-4C07-A61E-FC9C6C63699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2" name="直線コネクタ 501">
          <a:extLst>
            <a:ext uri="{FF2B5EF4-FFF2-40B4-BE49-F238E27FC236}">
              <a16:creationId xmlns:a16="http://schemas.microsoft.com/office/drawing/2014/main" id="{D825ED4A-CD34-40EB-8F36-12A27810D19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3" name="テキスト ボックス 502">
          <a:extLst>
            <a:ext uri="{FF2B5EF4-FFF2-40B4-BE49-F238E27FC236}">
              <a16:creationId xmlns:a16="http://schemas.microsoft.com/office/drawing/2014/main" id="{FCBED3C4-2BA0-4DB1-ACCA-8C1E9D30AD7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4" name="直線コネクタ 503">
          <a:extLst>
            <a:ext uri="{FF2B5EF4-FFF2-40B4-BE49-F238E27FC236}">
              <a16:creationId xmlns:a16="http://schemas.microsoft.com/office/drawing/2014/main" id="{B9882A59-3352-4E32-B403-14968A571D9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5" name="テキスト ボックス 504">
          <a:extLst>
            <a:ext uri="{FF2B5EF4-FFF2-40B4-BE49-F238E27FC236}">
              <a16:creationId xmlns:a16="http://schemas.microsoft.com/office/drawing/2014/main" id="{77AC35C5-1ED3-496A-A509-18C4CE42A4C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6" name="直線コネクタ 505">
          <a:extLst>
            <a:ext uri="{FF2B5EF4-FFF2-40B4-BE49-F238E27FC236}">
              <a16:creationId xmlns:a16="http://schemas.microsoft.com/office/drawing/2014/main" id="{89018A04-F623-4B04-943F-EA6C82970D6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7" name="テキスト ボックス 506">
          <a:extLst>
            <a:ext uri="{FF2B5EF4-FFF2-40B4-BE49-F238E27FC236}">
              <a16:creationId xmlns:a16="http://schemas.microsoft.com/office/drawing/2014/main" id="{AF7FE85A-8247-46ED-8810-9E86C583B45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8" name="直線コネクタ 507">
          <a:extLst>
            <a:ext uri="{FF2B5EF4-FFF2-40B4-BE49-F238E27FC236}">
              <a16:creationId xmlns:a16="http://schemas.microsoft.com/office/drawing/2014/main" id="{CF1F9CEC-3902-498A-8A60-DC2C70529CD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9" name="テキスト ボックス 508">
          <a:extLst>
            <a:ext uri="{FF2B5EF4-FFF2-40B4-BE49-F238E27FC236}">
              <a16:creationId xmlns:a16="http://schemas.microsoft.com/office/drawing/2014/main" id="{0058685F-1A71-48DE-9BE2-C03CF85E908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0" name="直線コネクタ 509">
          <a:extLst>
            <a:ext uri="{FF2B5EF4-FFF2-40B4-BE49-F238E27FC236}">
              <a16:creationId xmlns:a16="http://schemas.microsoft.com/office/drawing/2014/main" id="{8B73EBFC-38D7-403F-9A9C-7A00E5D2391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1" name="テキスト ボックス 510">
          <a:extLst>
            <a:ext uri="{FF2B5EF4-FFF2-40B4-BE49-F238E27FC236}">
              <a16:creationId xmlns:a16="http://schemas.microsoft.com/office/drawing/2014/main" id="{60C90545-E3E4-4106-91D8-6931AA583FC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2" name="直線コネクタ 511">
          <a:extLst>
            <a:ext uri="{FF2B5EF4-FFF2-40B4-BE49-F238E27FC236}">
              <a16:creationId xmlns:a16="http://schemas.microsoft.com/office/drawing/2014/main" id="{559E45FF-E552-4845-9A7C-6893EE09B6A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3" name="テキスト ボックス 512">
          <a:extLst>
            <a:ext uri="{FF2B5EF4-FFF2-40B4-BE49-F238E27FC236}">
              <a16:creationId xmlns:a16="http://schemas.microsoft.com/office/drawing/2014/main" id="{F9084E16-4C0A-4474-ACC3-1DD5E629955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4" name="直線コネクタ 513">
          <a:extLst>
            <a:ext uri="{FF2B5EF4-FFF2-40B4-BE49-F238E27FC236}">
              <a16:creationId xmlns:a16="http://schemas.microsoft.com/office/drawing/2014/main" id="{C3A073EA-04AE-463F-953F-0FA19E9EDDD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保健センター・保健所】&#10;有形固定資産減価償却率グラフ枠">
          <a:extLst>
            <a:ext uri="{FF2B5EF4-FFF2-40B4-BE49-F238E27FC236}">
              <a16:creationId xmlns:a16="http://schemas.microsoft.com/office/drawing/2014/main" id="{9621C689-0F65-4117-9A88-580377F2DC1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516" name="直線コネクタ 515">
          <a:extLst>
            <a:ext uri="{FF2B5EF4-FFF2-40B4-BE49-F238E27FC236}">
              <a16:creationId xmlns:a16="http://schemas.microsoft.com/office/drawing/2014/main" id="{22327AD0-51FE-4925-85FF-C7549F32000B}"/>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517" name="【保健センター・保健所】&#10;有形固定資産減価償却率最小値テキスト">
          <a:extLst>
            <a:ext uri="{FF2B5EF4-FFF2-40B4-BE49-F238E27FC236}">
              <a16:creationId xmlns:a16="http://schemas.microsoft.com/office/drawing/2014/main" id="{9D796159-F644-46AB-ADCA-4F4248619E8B}"/>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518" name="直線コネクタ 517">
          <a:extLst>
            <a:ext uri="{FF2B5EF4-FFF2-40B4-BE49-F238E27FC236}">
              <a16:creationId xmlns:a16="http://schemas.microsoft.com/office/drawing/2014/main" id="{C752A188-969F-4695-9CB3-23229AACAC44}"/>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19" name="【保健センター・保健所】&#10;有形固定資産減価償却率最大値テキスト">
          <a:extLst>
            <a:ext uri="{FF2B5EF4-FFF2-40B4-BE49-F238E27FC236}">
              <a16:creationId xmlns:a16="http://schemas.microsoft.com/office/drawing/2014/main" id="{18475B4A-E1E2-4F60-B6BE-3B7F0785223B}"/>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0" name="直線コネクタ 519">
          <a:extLst>
            <a:ext uri="{FF2B5EF4-FFF2-40B4-BE49-F238E27FC236}">
              <a16:creationId xmlns:a16="http://schemas.microsoft.com/office/drawing/2014/main" id="{E0BB6321-DFAB-4E9B-8FF3-5430908697C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521" name="【保健センター・保健所】&#10;有形固定資産減価償却率平均値テキスト">
          <a:extLst>
            <a:ext uri="{FF2B5EF4-FFF2-40B4-BE49-F238E27FC236}">
              <a16:creationId xmlns:a16="http://schemas.microsoft.com/office/drawing/2014/main" id="{F9B0351B-E57B-4D48-8222-E94679062CB1}"/>
            </a:ext>
          </a:extLst>
        </xdr:cNvPr>
        <xdr:cNvSpPr txBox="1"/>
      </xdr:nvSpPr>
      <xdr:spPr>
        <a:xfrm>
          <a:off x="163576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522" name="フローチャート: 判断 521">
          <a:extLst>
            <a:ext uri="{FF2B5EF4-FFF2-40B4-BE49-F238E27FC236}">
              <a16:creationId xmlns:a16="http://schemas.microsoft.com/office/drawing/2014/main" id="{57953838-63D0-46E0-B76E-B37B85827055}"/>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23" name="フローチャート: 判断 522">
          <a:extLst>
            <a:ext uri="{FF2B5EF4-FFF2-40B4-BE49-F238E27FC236}">
              <a16:creationId xmlns:a16="http://schemas.microsoft.com/office/drawing/2014/main" id="{B4E85DC3-9209-40DB-B17D-1BFA89A710EE}"/>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524" name="フローチャート: 判断 523">
          <a:extLst>
            <a:ext uri="{FF2B5EF4-FFF2-40B4-BE49-F238E27FC236}">
              <a16:creationId xmlns:a16="http://schemas.microsoft.com/office/drawing/2014/main" id="{BAB7F92C-F08F-4204-87A7-B90304D075E6}"/>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525" name="フローチャート: 判断 524">
          <a:extLst>
            <a:ext uri="{FF2B5EF4-FFF2-40B4-BE49-F238E27FC236}">
              <a16:creationId xmlns:a16="http://schemas.microsoft.com/office/drawing/2014/main" id="{36A4A36C-D05F-4E26-B7DB-E84DD0BF14EE}"/>
            </a:ext>
          </a:extLst>
        </xdr:cNvPr>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526" name="フローチャート: 判断 525">
          <a:extLst>
            <a:ext uri="{FF2B5EF4-FFF2-40B4-BE49-F238E27FC236}">
              <a16:creationId xmlns:a16="http://schemas.microsoft.com/office/drawing/2014/main" id="{AA5400B8-B8D3-452A-B058-8899D5F3E64E}"/>
            </a:ext>
          </a:extLst>
        </xdr:cNvPr>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A44A98CC-1C39-45EA-9677-3A6A373B2E9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BC10CCA6-180C-402C-ACCB-4B5C68A9AF2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88074D89-A5C9-4F4B-84C4-AE56209F80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C2CAED3E-483A-4808-8B62-447189650E6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56DB1A54-51DC-4BE5-BE16-B864726BAF0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32" name="楕円 531">
          <a:extLst>
            <a:ext uri="{FF2B5EF4-FFF2-40B4-BE49-F238E27FC236}">
              <a16:creationId xmlns:a16="http://schemas.microsoft.com/office/drawing/2014/main" id="{8AB205C9-7BE9-43FA-9EF8-4B5DB937E664}"/>
            </a:ext>
          </a:extLst>
        </xdr:cNvPr>
        <xdr:cNvSpPr/>
      </xdr:nvSpPr>
      <xdr:spPr>
        <a:xfrm>
          <a:off x="16268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156590</xdr:rowOff>
    </xdr:from>
    <xdr:ext cx="405111" cy="259045"/>
    <xdr:sp macro="" textlink="">
      <xdr:nvSpPr>
        <xdr:cNvPr id="533" name="【保健センター・保健所】&#10;有形固定資産減価償却率該当値テキスト">
          <a:extLst>
            <a:ext uri="{FF2B5EF4-FFF2-40B4-BE49-F238E27FC236}">
              <a16:creationId xmlns:a16="http://schemas.microsoft.com/office/drawing/2014/main" id="{4DAC0731-CF05-4815-8820-ABE4AD2AACE9}"/>
            </a:ext>
          </a:extLst>
        </xdr:cNvPr>
        <xdr:cNvSpPr txBox="1"/>
      </xdr:nvSpPr>
      <xdr:spPr>
        <a:xfrm>
          <a:off x="16357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99423</xdr:rowOff>
    </xdr:from>
    <xdr:to>
      <xdr:col>81</xdr:col>
      <xdr:colOff>101600</xdr:colOff>
      <xdr:row>60</xdr:row>
      <xdr:rowOff>29573</xdr:rowOff>
    </xdr:to>
    <xdr:sp macro="" textlink="">
      <xdr:nvSpPr>
        <xdr:cNvPr id="534" name="楕円 533">
          <a:extLst>
            <a:ext uri="{FF2B5EF4-FFF2-40B4-BE49-F238E27FC236}">
              <a16:creationId xmlns:a16="http://schemas.microsoft.com/office/drawing/2014/main" id="{A93D3A93-5A5E-4C15-A193-1BABD008AF27}"/>
            </a:ext>
          </a:extLst>
        </xdr:cNvPr>
        <xdr:cNvSpPr/>
      </xdr:nvSpPr>
      <xdr:spPr>
        <a:xfrm>
          <a:off x="15430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150223</xdr:rowOff>
    </xdr:from>
    <xdr:to>
      <xdr:col>85</xdr:col>
      <xdr:colOff>127000</xdr:colOff>
      <xdr:row>60</xdr:row>
      <xdr:rowOff>13063</xdr:rowOff>
    </xdr:to>
    <xdr:cxnSp macro="">
      <xdr:nvCxnSpPr>
        <xdr:cNvPr id="535" name="直線コネクタ 534">
          <a:extLst>
            <a:ext uri="{FF2B5EF4-FFF2-40B4-BE49-F238E27FC236}">
              <a16:creationId xmlns:a16="http://schemas.microsoft.com/office/drawing/2014/main" id="{F525B208-513C-4F37-8AA8-7556D0FD9991}"/>
            </a:ext>
          </a:extLst>
        </xdr:cNvPr>
        <xdr:cNvCxnSpPr/>
      </xdr:nvCxnSpPr>
      <xdr:spPr>
        <a:xfrm>
          <a:off x="15481300" y="1026577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66766</xdr:rowOff>
    </xdr:from>
    <xdr:to>
      <xdr:col>76</xdr:col>
      <xdr:colOff>165100</xdr:colOff>
      <xdr:row>59</xdr:row>
      <xdr:rowOff>168366</xdr:rowOff>
    </xdr:to>
    <xdr:sp macro="" textlink="">
      <xdr:nvSpPr>
        <xdr:cNvPr id="536" name="楕円 535">
          <a:extLst>
            <a:ext uri="{FF2B5EF4-FFF2-40B4-BE49-F238E27FC236}">
              <a16:creationId xmlns:a16="http://schemas.microsoft.com/office/drawing/2014/main" id="{0C8C66EF-A4E8-44F4-A899-F8E76A8B0BC7}"/>
            </a:ext>
          </a:extLst>
        </xdr:cNvPr>
        <xdr:cNvSpPr/>
      </xdr:nvSpPr>
      <xdr:spPr>
        <a:xfrm>
          <a:off x="14541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117566</xdr:rowOff>
    </xdr:from>
    <xdr:to>
      <xdr:col>81</xdr:col>
      <xdr:colOff>50800</xdr:colOff>
      <xdr:row>59</xdr:row>
      <xdr:rowOff>150223</xdr:rowOff>
    </xdr:to>
    <xdr:cxnSp macro="">
      <xdr:nvCxnSpPr>
        <xdr:cNvPr id="537" name="直線コネクタ 536">
          <a:extLst>
            <a:ext uri="{FF2B5EF4-FFF2-40B4-BE49-F238E27FC236}">
              <a16:creationId xmlns:a16="http://schemas.microsoft.com/office/drawing/2014/main" id="{8604D0D8-3DA0-415D-83C0-7D2BC626C390}"/>
            </a:ext>
          </a:extLst>
        </xdr:cNvPr>
        <xdr:cNvCxnSpPr/>
      </xdr:nvCxnSpPr>
      <xdr:spPr>
        <a:xfrm>
          <a:off x="14592300" y="102331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32476</xdr:rowOff>
    </xdr:from>
    <xdr:to>
      <xdr:col>72</xdr:col>
      <xdr:colOff>38100</xdr:colOff>
      <xdr:row>59</xdr:row>
      <xdr:rowOff>134076</xdr:rowOff>
    </xdr:to>
    <xdr:sp macro="" textlink="">
      <xdr:nvSpPr>
        <xdr:cNvPr id="538" name="楕円 537">
          <a:extLst>
            <a:ext uri="{FF2B5EF4-FFF2-40B4-BE49-F238E27FC236}">
              <a16:creationId xmlns:a16="http://schemas.microsoft.com/office/drawing/2014/main" id="{CCCA9AE0-2FB1-406E-AEF6-F61F8D0BD885}"/>
            </a:ext>
          </a:extLst>
        </xdr:cNvPr>
        <xdr:cNvSpPr/>
      </xdr:nvSpPr>
      <xdr:spPr>
        <a:xfrm>
          <a:off x="13652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83276</xdr:rowOff>
    </xdr:from>
    <xdr:to>
      <xdr:col>76</xdr:col>
      <xdr:colOff>114300</xdr:colOff>
      <xdr:row>59</xdr:row>
      <xdr:rowOff>117566</xdr:rowOff>
    </xdr:to>
    <xdr:cxnSp macro="">
      <xdr:nvCxnSpPr>
        <xdr:cNvPr id="539" name="直線コネクタ 538">
          <a:extLst>
            <a:ext uri="{FF2B5EF4-FFF2-40B4-BE49-F238E27FC236}">
              <a16:creationId xmlns:a16="http://schemas.microsoft.com/office/drawing/2014/main" id="{D20A7683-3647-44F7-81B5-C1503DF98830}"/>
            </a:ext>
          </a:extLst>
        </xdr:cNvPr>
        <xdr:cNvCxnSpPr/>
      </xdr:nvCxnSpPr>
      <xdr:spPr>
        <a:xfrm>
          <a:off x="13703300" y="101988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40" name="n_1aveValue【保健センター・保健所】&#10;有形固定資産減価償却率">
          <a:extLst>
            <a:ext uri="{FF2B5EF4-FFF2-40B4-BE49-F238E27FC236}">
              <a16:creationId xmlns:a16="http://schemas.microsoft.com/office/drawing/2014/main" id="{33EFBD03-BB92-461F-8270-088D0041F63A}"/>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541" name="n_2aveValue【保健センター・保健所】&#10;有形固定資産減価償却率">
          <a:extLst>
            <a:ext uri="{FF2B5EF4-FFF2-40B4-BE49-F238E27FC236}">
              <a16:creationId xmlns:a16="http://schemas.microsoft.com/office/drawing/2014/main" id="{F9564924-E871-4D89-AA0C-FE4C23446F6F}"/>
            </a:ext>
          </a:extLst>
        </xdr:cNvPr>
        <xdr:cNvSpPr txBox="1"/>
      </xdr:nvSpPr>
      <xdr:spPr>
        <a:xfrm>
          <a:off x="14389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14168</xdr:rowOff>
    </xdr:from>
    <xdr:ext cx="405111" cy="259045"/>
    <xdr:sp macro="" textlink="">
      <xdr:nvSpPr>
        <xdr:cNvPr id="542" name="n_3aveValue【保健センター・保健所】&#10;有形固定資産減価償却率">
          <a:extLst>
            <a:ext uri="{FF2B5EF4-FFF2-40B4-BE49-F238E27FC236}">
              <a16:creationId xmlns:a16="http://schemas.microsoft.com/office/drawing/2014/main" id="{3A577978-482E-481D-90F1-9DB548EC5C8C}"/>
            </a:ext>
          </a:extLst>
        </xdr:cNvPr>
        <xdr:cNvSpPr txBox="1"/>
      </xdr:nvSpPr>
      <xdr:spPr>
        <a:xfrm>
          <a:off x="13500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543" name="n_4aveValue【保健センター・保健所】&#10;有形固定資産減価償却率">
          <a:extLst>
            <a:ext uri="{FF2B5EF4-FFF2-40B4-BE49-F238E27FC236}">
              <a16:creationId xmlns:a16="http://schemas.microsoft.com/office/drawing/2014/main" id="{15B097E9-F33F-41B5-B3B1-D3DA4A935D82}"/>
            </a:ext>
          </a:extLst>
        </xdr:cNvPr>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46100</xdr:rowOff>
    </xdr:from>
    <xdr:ext cx="405111" cy="259045"/>
    <xdr:sp macro="" textlink="">
      <xdr:nvSpPr>
        <xdr:cNvPr id="544" name="n_1mainValue【保健センター・保健所】&#10;有形固定資産減価償却率">
          <a:extLst>
            <a:ext uri="{FF2B5EF4-FFF2-40B4-BE49-F238E27FC236}">
              <a16:creationId xmlns:a16="http://schemas.microsoft.com/office/drawing/2014/main" id="{96AEEBA6-C836-4077-8FC6-0F6DB892917D}"/>
            </a:ext>
          </a:extLst>
        </xdr:cNvPr>
        <xdr:cNvSpPr txBox="1"/>
      </xdr:nvSpPr>
      <xdr:spPr>
        <a:xfrm>
          <a:off x="152660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13443</xdr:rowOff>
    </xdr:from>
    <xdr:ext cx="405111" cy="259045"/>
    <xdr:sp macro="" textlink="">
      <xdr:nvSpPr>
        <xdr:cNvPr id="545" name="n_2mainValue【保健センター・保健所】&#10;有形固定資産減価償却率">
          <a:extLst>
            <a:ext uri="{FF2B5EF4-FFF2-40B4-BE49-F238E27FC236}">
              <a16:creationId xmlns:a16="http://schemas.microsoft.com/office/drawing/2014/main" id="{A57C71E4-95A8-4DE9-9623-2B241BF86ACD}"/>
            </a:ext>
          </a:extLst>
        </xdr:cNvPr>
        <xdr:cNvSpPr txBox="1"/>
      </xdr:nvSpPr>
      <xdr:spPr>
        <a:xfrm>
          <a:off x="14389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546" name="n_3mainValue【保健センター・保健所】&#10;有形固定資産減価償却率">
          <a:extLst>
            <a:ext uri="{FF2B5EF4-FFF2-40B4-BE49-F238E27FC236}">
              <a16:creationId xmlns:a16="http://schemas.microsoft.com/office/drawing/2014/main" id="{8AA3C80A-0741-48B8-8CCD-F65336406549}"/>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a:extLst>
            <a:ext uri="{FF2B5EF4-FFF2-40B4-BE49-F238E27FC236}">
              <a16:creationId xmlns:a16="http://schemas.microsoft.com/office/drawing/2014/main" id="{2CFF5F20-C94F-4C96-BEFD-C887038ED6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a:extLst>
            <a:ext uri="{FF2B5EF4-FFF2-40B4-BE49-F238E27FC236}">
              <a16:creationId xmlns:a16="http://schemas.microsoft.com/office/drawing/2014/main" id="{8A5D188F-54A6-49FA-96B9-36FE865BA8E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a:extLst>
            <a:ext uri="{FF2B5EF4-FFF2-40B4-BE49-F238E27FC236}">
              <a16:creationId xmlns:a16="http://schemas.microsoft.com/office/drawing/2014/main" id="{A24D7C7C-9D67-4ADD-8311-D78C295610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a:extLst>
            <a:ext uri="{FF2B5EF4-FFF2-40B4-BE49-F238E27FC236}">
              <a16:creationId xmlns:a16="http://schemas.microsoft.com/office/drawing/2014/main" id="{30BBCFE7-43F4-4E05-B220-085C18F1DD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a:extLst>
            <a:ext uri="{FF2B5EF4-FFF2-40B4-BE49-F238E27FC236}">
              <a16:creationId xmlns:a16="http://schemas.microsoft.com/office/drawing/2014/main" id="{F46E2EDE-B61C-4DFD-8A85-C96CE11848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a:extLst>
            <a:ext uri="{FF2B5EF4-FFF2-40B4-BE49-F238E27FC236}">
              <a16:creationId xmlns:a16="http://schemas.microsoft.com/office/drawing/2014/main" id="{39E9BD63-2A2B-4743-ABA8-B94B978DC46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a:extLst>
            <a:ext uri="{FF2B5EF4-FFF2-40B4-BE49-F238E27FC236}">
              <a16:creationId xmlns:a16="http://schemas.microsoft.com/office/drawing/2014/main" id="{9E9779B9-FBA8-4A0C-9B52-2F2DF62381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a:extLst>
            <a:ext uri="{FF2B5EF4-FFF2-40B4-BE49-F238E27FC236}">
              <a16:creationId xmlns:a16="http://schemas.microsoft.com/office/drawing/2014/main" id="{65026B14-1DEE-4C10-893C-D773EC7DCD0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a:extLst>
            <a:ext uri="{FF2B5EF4-FFF2-40B4-BE49-F238E27FC236}">
              <a16:creationId xmlns:a16="http://schemas.microsoft.com/office/drawing/2014/main" id="{828812EC-B25C-4FCE-B9AD-25446BBA50A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a:extLst>
            <a:ext uri="{FF2B5EF4-FFF2-40B4-BE49-F238E27FC236}">
              <a16:creationId xmlns:a16="http://schemas.microsoft.com/office/drawing/2014/main" id="{AAD8A4E2-87AF-48FF-B611-79C82615D8A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a:extLst>
            <a:ext uri="{FF2B5EF4-FFF2-40B4-BE49-F238E27FC236}">
              <a16:creationId xmlns:a16="http://schemas.microsoft.com/office/drawing/2014/main" id="{B9B5CB7C-F4D6-47AF-88E1-60BAC59B3FC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a:extLst>
            <a:ext uri="{FF2B5EF4-FFF2-40B4-BE49-F238E27FC236}">
              <a16:creationId xmlns:a16="http://schemas.microsoft.com/office/drawing/2014/main" id="{99D2B434-6F48-45A9-8CEA-3E69A7E538E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a:extLst>
            <a:ext uri="{FF2B5EF4-FFF2-40B4-BE49-F238E27FC236}">
              <a16:creationId xmlns:a16="http://schemas.microsoft.com/office/drawing/2014/main" id="{331F6122-7EDF-4413-A48A-78C4AB669BA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a:extLst>
            <a:ext uri="{FF2B5EF4-FFF2-40B4-BE49-F238E27FC236}">
              <a16:creationId xmlns:a16="http://schemas.microsoft.com/office/drawing/2014/main" id="{EE570BA4-BE37-4C9E-8ABB-96CB35C2F09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a:extLst>
            <a:ext uri="{FF2B5EF4-FFF2-40B4-BE49-F238E27FC236}">
              <a16:creationId xmlns:a16="http://schemas.microsoft.com/office/drawing/2014/main" id="{8F135F4A-CA32-49F3-B47E-11EA4E21465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a:extLst>
            <a:ext uri="{FF2B5EF4-FFF2-40B4-BE49-F238E27FC236}">
              <a16:creationId xmlns:a16="http://schemas.microsoft.com/office/drawing/2014/main" id="{4FE66B38-20FB-48E7-87A7-6285CC0F773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a:extLst>
            <a:ext uri="{FF2B5EF4-FFF2-40B4-BE49-F238E27FC236}">
              <a16:creationId xmlns:a16="http://schemas.microsoft.com/office/drawing/2014/main" id="{8FD8BFA7-E3E3-4C10-BB10-8D7A26024F9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a:extLst>
            <a:ext uri="{FF2B5EF4-FFF2-40B4-BE49-F238E27FC236}">
              <a16:creationId xmlns:a16="http://schemas.microsoft.com/office/drawing/2014/main" id="{CACF4D48-EBFB-4669-9165-450168D732A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a:extLst>
            <a:ext uri="{FF2B5EF4-FFF2-40B4-BE49-F238E27FC236}">
              <a16:creationId xmlns:a16="http://schemas.microsoft.com/office/drawing/2014/main" id="{034AB2CE-F1A9-4122-85D3-D2E112E67E4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6" name="テキスト ボックス 565">
          <a:extLst>
            <a:ext uri="{FF2B5EF4-FFF2-40B4-BE49-F238E27FC236}">
              <a16:creationId xmlns:a16="http://schemas.microsoft.com/office/drawing/2014/main" id="{52908A5A-839D-47A4-90CC-946A5389482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F59899C1-9B46-49D6-81BF-8B0AA42D3CF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2816FF25-0BD7-4775-B654-C35A648170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保健センター・保健所】&#10;一人当たり面積グラフ枠">
          <a:extLst>
            <a:ext uri="{FF2B5EF4-FFF2-40B4-BE49-F238E27FC236}">
              <a16:creationId xmlns:a16="http://schemas.microsoft.com/office/drawing/2014/main" id="{342B631D-55E2-4E00-93E4-3EBD7D5F9E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570" name="直線コネクタ 569">
          <a:extLst>
            <a:ext uri="{FF2B5EF4-FFF2-40B4-BE49-F238E27FC236}">
              <a16:creationId xmlns:a16="http://schemas.microsoft.com/office/drawing/2014/main" id="{98FDDADD-F385-4CB8-AD65-B996B062F3E7}"/>
            </a:ext>
          </a:extLst>
        </xdr:cNvPr>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71" name="【保健センター・保健所】&#10;一人当たり面積最小値テキスト">
          <a:extLst>
            <a:ext uri="{FF2B5EF4-FFF2-40B4-BE49-F238E27FC236}">
              <a16:creationId xmlns:a16="http://schemas.microsoft.com/office/drawing/2014/main" id="{119D48B6-2E6F-48A1-BA6A-3AA431CD1E57}"/>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72" name="直線コネクタ 571">
          <a:extLst>
            <a:ext uri="{FF2B5EF4-FFF2-40B4-BE49-F238E27FC236}">
              <a16:creationId xmlns:a16="http://schemas.microsoft.com/office/drawing/2014/main" id="{F5B54566-209E-44C6-BE46-3903638C0EF7}"/>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73" name="【保健センター・保健所】&#10;一人当たり面積最大値テキスト">
          <a:extLst>
            <a:ext uri="{FF2B5EF4-FFF2-40B4-BE49-F238E27FC236}">
              <a16:creationId xmlns:a16="http://schemas.microsoft.com/office/drawing/2014/main" id="{9B34E586-DF19-4727-82FA-5D62A34586A5}"/>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74" name="直線コネクタ 573">
          <a:extLst>
            <a:ext uri="{FF2B5EF4-FFF2-40B4-BE49-F238E27FC236}">
              <a16:creationId xmlns:a16="http://schemas.microsoft.com/office/drawing/2014/main" id="{DE04BDE3-59F5-49DE-9927-E567AC134516}"/>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114317</xdr:rowOff>
    </xdr:from>
    <xdr:ext cx="469744" cy="259045"/>
    <xdr:sp macro="" textlink="">
      <xdr:nvSpPr>
        <xdr:cNvPr id="575" name="【保健センター・保健所】&#10;一人当たり面積平均値テキスト">
          <a:extLst>
            <a:ext uri="{FF2B5EF4-FFF2-40B4-BE49-F238E27FC236}">
              <a16:creationId xmlns:a16="http://schemas.microsoft.com/office/drawing/2014/main" id="{61519C58-35B7-44D9-BF2A-186984BF21AC}"/>
            </a:ext>
          </a:extLst>
        </xdr:cNvPr>
        <xdr:cNvSpPr txBox="1"/>
      </xdr:nvSpPr>
      <xdr:spPr>
        <a:xfrm>
          <a:off x="22199600" y="1074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576" name="フローチャート: 判断 575">
          <a:extLst>
            <a:ext uri="{FF2B5EF4-FFF2-40B4-BE49-F238E27FC236}">
              <a16:creationId xmlns:a16="http://schemas.microsoft.com/office/drawing/2014/main" id="{BDEB5492-0144-4117-A048-7AA986FBAEAD}"/>
            </a:ext>
          </a:extLst>
        </xdr:cNvPr>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577" name="フローチャート: 判断 576">
          <a:extLst>
            <a:ext uri="{FF2B5EF4-FFF2-40B4-BE49-F238E27FC236}">
              <a16:creationId xmlns:a16="http://schemas.microsoft.com/office/drawing/2014/main" id="{6557CA75-0103-4C71-83D9-A022FA5A368B}"/>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578" name="フローチャート: 判断 577">
          <a:extLst>
            <a:ext uri="{FF2B5EF4-FFF2-40B4-BE49-F238E27FC236}">
              <a16:creationId xmlns:a16="http://schemas.microsoft.com/office/drawing/2014/main" id="{68022EDE-2DAC-4459-B21C-767E8A233171}"/>
            </a:ext>
          </a:extLst>
        </xdr:cNvPr>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579" name="フローチャート: 判断 578">
          <a:extLst>
            <a:ext uri="{FF2B5EF4-FFF2-40B4-BE49-F238E27FC236}">
              <a16:creationId xmlns:a16="http://schemas.microsoft.com/office/drawing/2014/main" id="{7E463E01-A3BB-4C26-BCD3-523BE76ACE67}"/>
            </a:ext>
          </a:extLst>
        </xdr:cNvPr>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580" name="フローチャート: 判断 579">
          <a:extLst>
            <a:ext uri="{FF2B5EF4-FFF2-40B4-BE49-F238E27FC236}">
              <a16:creationId xmlns:a16="http://schemas.microsoft.com/office/drawing/2014/main" id="{5B5C61C9-612B-4F8D-8727-81F0FB7F4F28}"/>
            </a:ext>
          </a:extLst>
        </xdr:cNvPr>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29CFC5F6-F33A-429A-94C9-E6F7D95BDC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A339AB54-301A-4CC4-A86A-EAFBDEB3CB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139D727D-9130-4E8F-9EA7-23DFA7F111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B0BC0C06-6E13-4EC8-8268-288D7FC5A2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B0CD084C-F86C-45BE-B8AF-C0F9016565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93980</xdr:rowOff>
    </xdr:from>
    <xdr:to>
      <xdr:col>116</xdr:col>
      <xdr:colOff>114300</xdr:colOff>
      <xdr:row>63</xdr:row>
      <xdr:rowOff>24130</xdr:rowOff>
    </xdr:to>
    <xdr:sp macro="" textlink="">
      <xdr:nvSpPr>
        <xdr:cNvPr id="586" name="楕円 585">
          <a:extLst>
            <a:ext uri="{FF2B5EF4-FFF2-40B4-BE49-F238E27FC236}">
              <a16:creationId xmlns:a16="http://schemas.microsoft.com/office/drawing/2014/main" id="{72D69424-9DED-4B30-87F3-1730C0145858}"/>
            </a:ext>
          </a:extLst>
        </xdr:cNvPr>
        <xdr:cNvSpPr/>
      </xdr:nvSpPr>
      <xdr:spPr>
        <a:xfrm>
          <a:off x="22110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116857</xdr:rowOff>
    </xdr:from>
    <xdr:ext cx="469744" cy="259045"/>
    <xdr:sp macro="" textlink="">
      <xdr:nvSpPr>
        <xdr:cNvPr id="587" name="【保健センター・保健所】&#10;一人当たり面積該当値テキスト">
          <a:extLst>
            <a:ext uri="{FF2B5EF4-FFF2-40B4-BE49-F238E27FC236}">
              <a16:creationId xmlns:a16="http://schemas.microsoft.com/office/drawing/2014/main" id="{A3553B06-C3D4-4B98-8F9F-97139A4BF00B}"/>
            </a:ext>
          </a:extLst>
        </xdr:cNvPr>
        <xdr:cNvSpPr txBox="1"/>
      </xdr:nvSpPr>
      <xdr:spPr>
        <a:xfrm>
          <a:off x="22199600"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97790</xdr:rowOff>
    </xdr:from>
    <xdr:to>
      <xdr:col>112</xdr:col>
      <xdr:colOff>38100</xdr:colOff>
      <xdr:row>63</xdr:row>
      <xdr:rowOff>27940</xdr:rowOff>
    </xdr:to>
    <xdr:sp macro="" textlink="">
      <xdr:nvSpPr>
        <xdr:cNvPr id="588" name="楕円 587">
          <a:extLst>
            <a:ext uri="{FF2B5EF4-FFF2-40B4-BE49-F238E27FC236}">
              <a16:creationId xmlns:a16="http://schemas.microsoft.com/office/drawing/2014/main" id="{743E526E-3ECD-4381-9F13-C6B3AE37CCE6}"/>
            </a:ext>
          </a:extLst>
        </xdr:cNvPr>
        <xdr:cNvSpPr/>
      </xdr:nvSpPr>
      <xdr:spPr>
        <a:xfrm>
          <a:off x="21272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144780</xdr:rowOff>
    </xdr:from>
    <xdr:to>
      <xdr:col>116</xdr:col>
      <xdr:colOff>63500</xdr:colOff>
      <xdr:row>62</xdr:row>
      <xdr:rowOff>148590</xdr:rowOff>
    </xdr:to>
    <xdr:cxnSp macro="">
      <xdr:nvCxnSpPr>
        <xdr:cNvPr id="589" name="直線コネクタ 588">
          <a:extLst>
            <a:ext uri="{FF2B5EF4-FFF2-40B4-BE49-F238E27FC236}">
              <a16:creationId xmlns:a16="http://schemas.microsoft.com/office/drawing/2014/main" id="{924E8ECA-E164-42CF-B0F2-72783A8834DB}"/>
            </a:ext>
          </a:extLst>
        </xdr:cNvPr>
        <xdr:cNvCxnSpPr/>
      </xdr:nvCxnSpPr>
      <xdr:spPr>
        <a:xfrm flipV="1">
          <a:off x="21323300" y="107746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590" name="楕円 589">
          <a:extLst>
            <a:ext uri="{FF2B5EF4-FFF2-40B4-BE49-F238E27FC236}">
              <a16:creationId xmlns:a16="http://schemas.microsoft.com/office/drawing/2014/main" id="{D60EBD45-D87D-4211-B9A8-979CF864BAC4}"/>
            </a:ext>
          </a:extLst>
        </xdr:cNvPr>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148590</xdr:rowOff>
    </xdr:from>
    <xdr:to>
      <xdr:col>111</xdr:col>
      <xdr:colOff>177800</xdr:colOff>
      <xdr:row>62</xdr:row>
      <xdr:rowOff>152400</xdr:rowOff>
    </xdr:to>
    <xdr:cxnSp macro="">
      <xdr:nvCxnSpPr>
        <xdr:cNvPr id="591" name="直線コネクタ 590">
          <a:extLst>
            <a:ext uri="{FF2B5EF4-FFF2-40B4-BE49-F238E27FC236}">
              <a16:creationId xmlns:a16="http://schemas.microsoft.com/office/drawing/2014/main" id="{F2E13BA9-BE10-4EA6-A8BE-25E22E9787F0}"/>
            </a:ext>
          </a:extLst>
        </xdr:cNvPr>
        <xdr:cNvCxnSpPr/>
      </xdr:nvCxnSpPr>
      <xdr:spPr>
        <a:xfrm flipV="1">
          <a:off x="20434300" y="1077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592" name="楕円 591">
          <a:extLst>
            <a:ext uri="{FF2B5EF4-FFF2-40B4-BE49-F238E27FC236}">
              <a16:creationId xmlns:a16="http://schemas.microsoft.com/office/drawing/2014/main" id="{06C988B8-DBB8-4FFE-BFBD-A37AE6C0C7CB}"/>
            </a:ext>
          </a:extLst>
        </xdr:cNvPr>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152400</xdr:rowOff>
    </xdr:to>
    <xdr:cxnSp macro="">
      <xdr:nvCxnSpPr>
        <xdr:cNvPr id="593" name="直線コネクタ 592">
          <a:extLst>
            <a:ext uri="{FF2B5EF4-FFF2-40B4-BE49-F238E27FC236}">
              <a16:creationId xmlns:a16="http://schemas.microsoft.com/office/drawing/2014/main" id="{65A5BB19-D893-418C-9DA0-D1DFE3B4ECD3}"/>
            </a:ext>
          </a:extLst>
        </xdr:cNvPr>
        <xdr:cNvCxnSpPr/>
      </xdr:nvCxnSpPr>
      <xdr:spPr>
        <a:xfrm>
          <a:off x="19545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594" name="n_1aveValue【保健センター・保健所】&#10;一人当たり面積">
          <a:extLst>
            <a:ext uri="{FF2B5EF4-FFF2-40B4-BE49-F238E27FC236}">
              <a16:creationId xmlns:a16="http://schemas.microsoft.com/office/drawing/2014/main" id="{E78A0764-085D-45FC-BEA8-AD7787604D69}"/>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595" name="n_2aveValue【保健センター・保健所】&#10;一人当たり面積">
          <a:extLst>
            <a:ext uri="{FF2B5EF4-FFF2-40B4-BE49-F238E27FC236}">
              <a16:creationId xmlns:a16="http://schemas.microsoft.com/office/drawing/2014/main" id="{6EBF18FC-BE97-4DC3-A7A6-9AFCEE5D68CA}"/>
            </a:ext>
          </a:extLst>
        </xdr:cNvPr>
        <xdr:cNvSpPr txBox="1"/>
      </xdr:nvSpPr>
      <xdr:spPr>
        <a:xfrm>
          <a:off x="20199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596" name="n_3aveValue【保健センター・保健所】&#10;一人当たり面積">
          <a:extLst>
            <a:ext uri="{FF2B5EF4-FFF2-40B4-BE49-F238E27FC236}">
              <a16:creationId xmlns:a16="http://schemas.microsoft.com/office/drawing/2014/main" id="{F7B226D0-B77F-457D-9E84-005AAA3D62CE}"/>
            </a:ext>
          </a:extLst>
        </xdr:cNvPr>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132097</xdr:rowOff>
    </xdr:from>
    <xdr:ext cx="469744" cy="259045"/>
    <xdr:sp macro="" textlink="">
      <xdr:nvSpPr>
        <xdr:cNvPr id="597" name="n_4aveValue【保健センター・保健所】&#10;一人当たり面積">
          <a:extLst>
            <a:ext uri="{FF2B5EF4-FFF2-40B4-BE49-F238E27FC236}">
              <a16:creationId xmlns:a16="http://schemas.microsoft.com/office/drawing/2014/main" id="{CFEF5938-CF86-4076-B1D8-898DBD771DC8}"/>
            </a:ext>
          </a:extLst>
        </xdr:cNvPr>
        <xdr:cNvSpPr txBox="1"/>
      </xdr:nvSpPr>
      <xdr:spPr>
        <a:xfrm>
          <a:off x="18421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44467</xdr:rowOff>
    </xdr:from>
    <xdr:ext cx="469744" cy="259045"/>
    <xdr:sp macro="" textlink="">
      <xdr:nvSpPr>
        <xdr:cNvPr id="598" name="n_1mainValue【保健センター・保健所】&#10;一人当たり面積">
          <a:extLst>
            <a:ext uri="{FF2B5EF4-FFF2-40B4-BE49-F238E27FC236}">
              <a16:creationId xmlns:a16="http://schemas.microsoft.com/office/drawing/2014/main" id="{75355444-0577-494E-A01C-121A3B3C6D01}"/>
            </a:ext>
          </a:extLst>
        </xdr:cNvPr>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48277</xdr:rowOff>
    </xdr:from>
    <xdr:ext cx="469744" cy="259045"/>
    <xdr:sp macro="" textlink="">
      <xdr:nvSpPr>
        <xdr:cNvPr id="599" name="n_2mainValue【保健センター・保健所】&#10;一人当たり面積">
          <a:extLst>
            <a:ext uri="{FF2B5EF4-FFF2-40B4-BE49-F238E27FC236}">
              <a16:creationId xmlns:a16="http://schemas.microsoft.com/office/drawing/2014/main" id="{8B23D265-B035-4112-9EAE-FF308A8F6457}"/>
            </a:ext>
          </a:extLst>
        </xdr:cNvPr>
        <xdr:cNvSpPr txBox="1"/>
      </xdr:nvSpPr>
      <xdr:spPr>
        <a:xfrm>
          <a:off x="20199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600" name="n_3mainValue【保健センター・保健所】&#10;一人当たり面積">
          <a:extLst>
            <a:ext uri="{FF2B5EF4-FFF2-40B4-BE49-F238E27FC236}">
              <a16:creationId xmlns:a16="http://schemas.microsoft.com/office/drawing/2014/main" id="{9912A87D-B14B-4C81-A998-A9D46C7F7BDA}"/>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CCC6CFA0-B7BA-458E-9F51-292BB340508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6A92D46B-4323-4FB8-A950-D2E9B11E2C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5750780E-450A-416F-AAD1-66FB5A0E439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1A64B8FB-F036-4D47-82E9-AF3078B663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8D9BAED4-0430-4FF8-B9F3-8ECA02FDC0A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1BDA033C-293D-4BE7-8957-2501189DBA1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3B099B24-526C-4823-B381-66B722127C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2473E4D9-87A4-409B-B3FF-F48F252FA02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a:extLst>
            <a:ext uri="{FF2B5EF4-FFF2-40B4-BE49-F238E27FC236}">
              <a16:creationId xmlns:a16="http://schemas.microsoft.com/office/drawing/2014/main" id="{D3E9FDB2-2E30-41FC-A7C4-D1B676F276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a:extLst>
            <a:ext uri="{FF2B5EF4-FFF2-40B4-BE49-F238E27FC236}">
              <a16:creationId xmlns:a16="http://schemas.microsoft.com/office/drawing/2014/main" id="{2565F28B-66C1-4E1D-B09E-94F1EAE3CB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a:extLst>
            <a:ext uri="{FF2B5EF4-FFF2-40B4-BE49-F238E27FC236}">
              <a16:creationId xmlns:a16="http://schemas.microsoft.com/office/drawing/2014/main" id="{CB9AD154-9E1B-4BA2-BDBC-D19992C8203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a:extLst>
            <a:ext uri="{FF2B5EF4-FFF2-40B4-BE49-F238E27FC236}">
              <a16:creationId xmlns:a16="http://schemas.microsoft.com/office/drawing/2014/main" id="{D6FDB599-FE91-4DB1-B4F5-121A8F2C5FB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3" name="テキスト ボックス 612">
          <a:extLst>
            <a:ext uri="{FF2B5EF4-FFF2-40B4-BE49-F238E27FC236}">
              <a16:creationId xmlns:a16="http://schemas.microsoft.com/office/drawing/2014/main" id="{430690CB-E803-41D6-B9F3-322D56B8638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a:extLst>
            <a:ext uri="{FF2B5EF4-FFF2-40B4-BE49-F238E27FC236}">
              <a16:creationId xmlns:a16="http://schemas.microsoft.com/office/drawing/2014/main" id="{23754DFB-D72A-41C5-A92D-4F21C182E8F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5" name="テキスト ボックス 614">
          <a:extLst>
            <a:ext uri="{FF2B5EF4-FFF2-40B4-BE49-F238E27FC236}">
              <a16:creationId xmlns:a16="http://schemas.microsoft.com/office/drawing/2014/main" id="{527203F7-5539-4551-BDD4-82DCE79AC6C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a:extLst>
            <a:ext uri="{FF2B5EF4-FFF2-40B4-BE49-F238E27FC236}">
              <a16:creationId xmlns:a16="http://schemas.microsoft.com/office/drawing/2014/main" id="{D34608F4-90DD-4F83-AAF8-990DC040402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7" name="テキスト ボックス 616">
          <a:extLst>
            <a:ext uri="{FF2B5EF4-FFF2-40B4-BE49-F238E27FC236}">
              <a16:creationId xmlns:a16="http://schemas.microsoft.com/office/drawing/2014/main" id="{B4813B2F-16E0-4B74-AF3E-C9413BAD004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a:extLst>
            <a:ext uri="{FF2B5EF4-FFF2-40B4-BE49-F238E27FC236}">
              <a16:creationId xmlns:a16="http://schemas.microsoft.com/office/drawing/2014/main" id="{E4935A97-0B51-4FE4-8582-51C9B2EE5F7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9" name="テキスト ボックス 618">
          <a:extLst>
            <a:ext uri="{FF2B5EF4-FFF2-40B4-BE49-F238E27FC236}">
              <a16:creationId xmlns:a16="http://schemas.microsoft.com/office/drawing/2014/main" id="{72FBA74F-8840-4F89-AD31-DF95707B7F8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a:extLst>
            <a:ext uri="{FF2B5EF4-FFF2-40B4-BE49-F238E27FC236}">
              <a16:creationId xmlns:a16="http://schemas.microsoft.com/office/drawing/2014/main" id="{5184D63A-733A-4455-B516-8C7DB392973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1" name="テキスト ボックス 620">
          <a:extLst>
            <a:ext uri="{FF2B5EF4-FFF2-40B4-BE49-F238E27FC236}">
              <a16:creationId xmlns:a16="http://schemas.microsoft.com/office/drawing/2014/main" id="{9F64466C-F7C4-4A6B-8981-DA64EF41344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a:extLst>
            <a:ext uri="{FF2B5EF4-FFF2-40B4-BE49-F238E27FC236}">
              <a16:creationId xmlns:a16="http://schemas.microsoft.com/office/drawing/2014/main" id="{E25552A2-1A70-45DE-9378-826D7B20142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3" name="テキスト ボックス 622">
          <a:extLst>
            <a:ext uri="{FF2B5EF4-FFF2-40B4-BE49-F238E27FC236}">
              <a16:creationId xmlns:a16="http://schemas.microsoft.com/office/drawing/2014/main" id="{0AE001F9-E685-453D-8435-5BEA9833131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消防施設】&#10;有形固定資産減価償却率グラフ枠">
          <a:extLst>
            <a:ext uri="{FF2B5EF4-FFF2-40B4-BE49-F238E27FC236}">
              <a16:creationId xmlns:a16="http://schemas.microsoft.com/office/drawing/2014/main" id="{04B4810A-F501-4617-AFD8-26EA1B4CB62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625" name="直線コネクタ 624">
          <a:extLst>
            <a:ext uri="{FF2B5EF4-FFF2-40B4-BE49-F238E27FC236}">
              <a16:creationId xmlns:a16="http://schemas.microsoft.com/office/drawing/2014/main" id="{0F470197-16BD-4E8A-A5F8-F5F99574E5C6}"/>
            </a:ext>
          </a:extLst>
        </xdr:cNvPr>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26" name="【消防施設】&#10;有形固定資産減価償却率最小値テキスト">
          <a:extLst>
            <a:ext uri="{FF2B5EF4-FFF2-40B4-BE49-F238E27FC236}">
              <a16:creationId xmlns:a16="http://schemas.microsoft.com/office/drawing/2014/main" id="{40AFC9CC-7A51-4AF2-8978-26DC295F7674}"/>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27" name="直線コネクタ 626">
          <a:extLst>
            <a:ext uri="{FF2B5EF4-FFF2-40B4-BE49-F238E27FC236}">
              <a16:creationId xmlns:a16="http://schemas.microsoft.com/office/drawing/2014/main" id="{6B7F2663-A185-4506-8815-18CD58A9F3C8}"/>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628" name="【消防施設】&#10;有形固定資産減価償却率最大値テキスト">
          <a:extLst>
            <a:ext uri="{FF2B5EF4-FFF2-40B4-BE49-F238E27FC236}">
              <a16:creationId xmlns:a16="http://schemas.microsoft.com/office/drawing/2014/main" id="{6D0AC315-85D2-45D9-8F46-1ADBC37818C1}"/>
            </a:ext>
          </a:extLst>
        </xdr:cNvPr>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629" name="直線コネクタ 628">
          <a:extLst>
            <a:ext uri="{FF2B5EF4-FFF2-40B4-BE49-F238E27FC236}">
              <a16:creationId xmlns:a16="http://schemas.microsoft.com/office/drawing/2014/main" id="{3886D981-4564-4FFC-A913-ACD3A5C81958}"/>
            </a:ext>
          </a:extLst>
        </xdr:cNvPr>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630" name="【消防施設】&#10;有形固定資産減価償却率平均値テキスト">
          <a:extLst>
            <a:ext uri="{FF2B5EF4-FFF2-40B4-BE49-F238E27FC236}">
              <a16:creationId xmlns:a16="http://schemas.microsoft.com/office/drawing/2014/main" id="{2FAD32A8-55D5-4900-A2FB-EA7DF6F82A2C}"/>
            </a:ext>
          </a:extLst>
        </xdr:cNvPr>
        <xdr:cNvSpPr txBox="1"/>
      </xdr:nvSpPr>
      <xdr:spPr>
        <a:xfrm>
          <a:off x="163576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631" name="フローチャート: 判断 630">
          <a:extLst>
            <a:ext uri="{FF2B5EF4-FFF2-40B4-BE49-F238E27FC236}">
              <a16:creationId xmlns:a16="http://schemas.microsoft.com/office/drawing/2014/main" id="{EE487368-B2DC-4D09-A145-42AEB2A82EF9}"/>
            </a:ext>
          </a:extLst>
        </xdr:cNvPr>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32" name="フローチャート: 判断 631">
          <a:extLst>
            <a:ext uri="{FF2B5EF4-FFF2-40B4-BE49-F238E27FC236}">
              <a16:creationId xmlns:a16="http://schemas.microsoft.com/office/drawing/2014/main" id="{14CEE6CB-5F46-4E9F-95B0-9E530D1B92A8}"/>
            </a:ext>
          </a:extLst>
        </xdr:cNvPr>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633" name="フローチャート: 判断 632">
          <a:extLst>
            <a:ext uri="{FF2B5EF4-FFF2-40B4-BE49-F238E27FC236}">
              <a16:creationId xmlns:a16="http://schemas.microsoft.com/office/drawing/2014/main" id="{8CDA882C-21F1-47FE-9F13-91AD26DF808E}"/>
            </a:ext>
          </a:extLst>
        </xdr:cNvPr>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634" name="フローチャート: 判断 633">
          <a:extLst>
            <a:ext uri="{FF2B5EF4-FFF2-40B4-BE49-F238E27FC236}">
              <a16:creationId xmlns:a16="http://schemas.microsoft.com/office/drawing/2014/main" id="{3B2B110F-0808-401B-98D9-C796D0D8A1FD}"/>
            </a:ext>
          </a:extLst>
        </xdr:cNvPr>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35" name="フローチャート: 判断 634">
          <a:extLst>
            <a:ext uri="{FF2B5EF4-FFF2-40B4-BE49-F238E27FC236}">
              <a16:creationId xmlns:a16="http://schemas.microsoft.com/office/drawing/2014/main" id="{3BB3A53D-CB82-4386-BE85-688B07A78562}"/>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3A76C1C-0031-490D-B823-7540585F51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BC11A2B0-18A2-4972-8BC7-0217408BE35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65A35E94-2728-4157-884B-2A22DA287A3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A03BFC6-F8F1-4E55-92F1-B4F5BC8591D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DFC18A0F-B019-42BA-AC61-90AC4335A08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641" name="楕円 640">
          <a:extLst>
            <a:ext uri="{FF2B5EF4-FFF2-40B4-BE49-F238E27FC236}">
              <a16:creationId xmlns:a16="http://schemas.microsoft.com/office/drawing/2014/main" id="{8B74DE0B-ECA7-4694-A183-6C58F58E9089}"/>
            </a:ext>
          </a:extLst>
        </xdr:cNvPr>
        <xdr:cNvSpPr/>
      </xdr:nvSpPr>
      <xdr:spPr>
        <a:xfrm>
          <a:off x="16268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642" name="【消防施設】&#10;有形固定資産減価償却率該当値テキスト">
          <a:extLst>
            <a:ext uri="{FF2B5EF4-FFF2-40B4-BE49-F238E27FC236}">
              <a16:creationId xmlns:a16="http://schemas.microsoft.com/office/drawing/2014/main" id="{4FDD9C64-CC91-4B36-9B6C-721281C79185}"/>
            </a:ext>
          </a:extLst>
        </xdr:cNvPr>
        <xdr:cNvSpPr txBox="1"/>
      </xdr:nvSpPr>
      <xdr:spPr>
        <a:xfrm>
          <a:off x="16357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88264</xdr:rowOff>
    </xdr:from>
    <xdr:to>
      <xdr:col>81</xdr:col>
      <xdr:colOff>101600</xdr:colOff>
      <xdr:row>83</xdr:row>
      <xdr:rowOff>18414</xdr:rowOff>
    </xdr:to>
    <xdr:sp macro="" textlink="">
      <xdr:nvSpPr>
        <xdr:cNvPr id="643" name="楕円 642">
          <a:extLst>
            <a:ext uri="{FF2B5EF4-FFF2-40B4-BE49-F238E27FC236}">
              <a16:creationId xmlns:a16="http://schemas.microsoft.com/office/drawing/2014/main" id="{98ABE57C-02EC-4A5B-9AA1-CBFB58E1FA5C}"/>
            </a:ext>
          </a:extLst>
        </xdr:cNvPr>
        <xdr:cNvSpPr/>
      </xdr:nvSpPr>
      <xdr:spPr>
        <a:xfrm>
          <a:off x="15430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139064</xdr:rowOff>
    </xdr:from>
    <xdr:to>
      <xdr:col>85</xdr:col>
      <xdr:colOff>127000</xdr:colOff>
      <xdr:row>83</xdr:row>
      <xdr:rowOff>51436</xdr:rowOff>
    </xdr:to>
    <xdr:cxnSp macro="">
      <xdr:nvCxnSpPr>
        <xdr:cNvPr id="644" name="直線コネクタ 643">
          <a:extLst>
            <a:ext uri="{FF2B5EF4-FFF2-40B4-BE49-F238E27FC236}">
              <a16:creationId xmlns:a16="http://schemas.microsoft.com/office/drawing/2014/main" id="{91312426-DF12-49C0-9C4A-0384C1E6F0F4}"/>
            </a:ext>
          </a:extLst>
        </xdr:cNvPr>
        <xdr:cNvCxnSpPr/>
      </xdr:nvCxnSpPr>
      <xdr:spPr>
        <a:xfrm>
          <a:off x="15481300" y="14197964"/>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78739</xdr:rowOff>
    </xdr:from>
    <xdr:to>
      <xdr:col>76</xdr:col>
      <xdr:colOff>165100</xdr:colOff>
      <xdr:row>83</xdr:row>
      <xdr:rowOff>8889</xdr:rowOff>
    </xdr:to>
    <xdr:sp macro="" textlink="">
      <xdr:nvSpPr>
        <xdr:cNvPr id="645" name="楕円 644">
          <a:extLst>
            <a:ext uri="{FF2B5EF4-FFF2-40B4-BE49-F238E27FC236}">
              <a16:creationId xmlns:a16="http://schemas.microsoft.com/office/drawing/2014/main" id="{B600D644-D3DE-4461-8EA3-D17DB1B2F58C}"/>
            </a:ext>
          </a:extLst>
        </xdr:cNvPr>
        <xdr:cNvSpPr/>
      </xdr:nvSpPr>
      <xdr:spPr>
        <a:xfrm>
          <a:off x="14541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129539</xdr:rowOff>
    </xdr:from>
    <xdr:to>
      <xdr:col>81</xdr:col>
      <xdr:colOff>50800</xdr:colOff>
      <xdr:row>82</xdr:row>
      <xdr:rowOff>139064</xdr:rowOff>
    </xdr:to>
    <xdr:cxnSp macro="">
      <xdr:nvCxnSpPr>
        <xdr:cNvPr id="646" name="直線コネクタ 645">
          <a:extLst>
            <a:ext uri="{FF2B5EF4-FFF2-40B4-BE49-F238E27FC236}">
              <a16:creationId xmlns:a16="http://schemas.microsoft.com/office/drawing/2014/main" id="{E2AECA7B-49DC-4360-9602-B54250520ECE}"/>
            </a:ext>
          </a:extLst>
        </xdr:cNvPr>
        <xdr:cNvCxnSpPr/>
      </xdr:nvCxnSpPr>
      <xdr:spPr>
        <a:xfrm>
          <a:off x="14592300" y="141884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168275</xdr:rowOff>
    </xdr:from>
    <xdr:to>
      <xdr:col>72</xdr:col>
      <xdr:colOff>38100</xdr:colOff>
      <xdr:row>82</xdr:row>
      <xdr:rowOff>98425</xdr:rowOff>
    </xdr:to>
    <xdr:sp macro="" textlink="">
      <xdr:nvSpPr>
        <xdr:cNvPr id="647" name="楕円 646">
          <a:extLst>
            <a:ext uri="{FF2B5EF4-FFF2-40B4-BE49-F238E27FC236}">
              <a16:creationId xmlns:a16="http://schemas.microsoft.com/office/drawing/2014/main" id="{837CFD1B-9D43-45F1-9B84-EF117C52030F}"/>
            </a:ext>
          </a:extLst>
        </xdr:cNvPr>
        <xdr:cNvSpPr/>
      </xdr:nvSpPr>
      <xdr:spPr>
        <a:xfrm>
          <a:off x="13652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47625</xdr:rowOff>
    </xdr:from>
    <xdr:to>
      <xdr:col>76</xdr:col>
      <xdr:colOff>114300</xdr:colOff>
      <xdr:row>82</xdr:row>
      <xdr:rowOff>129539</xdr:rowOff>
    </xdr:to>
    <xdr:cxnSp macro="">
      <xdr:nvCxnSpPr>
        <xdr:cNvPr id="648" name="直線コネクタ 647">
          <a:extLst>
            <a:ext uri="{FF2B5EF4-FFF2-40B4-BE49-F238E27FC236}">
              <a16:creationId xmlns:a16="http://schemas.microsoft.com/office/drawing/2014/main" id="{D2AC5FAF-9646-4D77-BD5A-B5F9FA42B2CD}"/>
            </a:ext>
          </a:extLst>
        </xdr:cNvPr>
        <xdr:cNvCxnSpPr/>
      </xdr:nvCxnSpPr>
      <xdr:spPr>
        <a:xfrm>
          <a:off x="13703300" y="1410652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649" name="n_1aveValue【消防施設】&#10;有形固定資産減価償却率">
          <a:extLst>
            <a:ext uri="{FF2B5EF4-FFF2-40B4-BE49-F238E27FC236}">
              <a16:creationId xmlns:a16="http://schemas.microsoft.com/office/drawing/2014/main" id="{1E8C4562-0BAF-4EA0-A6F4-1C57AB6D2EC0}"/>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650" name="n_2aveValue【消防施設】&#10;有形固定資産減価償却率">
          <a:extLst>
            <a:ext uri="{FF2B5EF4-FFF2-40B4-BE49-F238E27FC236}">
              <a16:creationId xmlns:a16="http://schemas.microsoft.com/office/drawing/2014/main" id="{30A5099B-E933-4078-86F4-68098ADE8FB9}"/>
            </a:ext>
          </a:extLst>
        </xdr:cNvPr>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651" name="n_3aveValue【消防施設】&#10;有形固定資産減価償却率">
          <a:extLst>
            <a:ext uri="{FF2B5EF4-FFF2-40B4-BE49-F238E27FC236}">
              <a16:creationId xmlns:a16="http://schemas.microsoft.com/office/drawing/2014/main" id="{DDD11866-1C4C-402A-A7BB-56FE3EE1A155}"/>
            </a:ext>
          </a:extLst>
        </xdr:cNvPr>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52" name="n_4aveValue【消防施設】&#10;有形固定資産減価償却率">
          <a:extLst>
            <a:ext uri="{FF2B5EF4-FFF2-40B4-BE49-F238E27FC236}">
              <a16:creationId xmlns:a16="http://schemas.microsoft.com/office/drawing/2014/main" id="{80073CCA-1EC0-4B47-9201-73503EBB523E}"/>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9541</xdr:rowOff>
    </xdr:from>
    <xdr:ext cx="405111" cy="259045"/>
    <xdr:sp macro="" textlink="">
      <xdr:nvSpPr>
        <xdr:cNvPr id="653" name="n_1mainValue【消防施設】&#10;有形固定資産減価償却率">
          <a:extLst>
            <a:ext uri="{FF2B5EF4-FFF2-40B4-BE49-F238E27FC236}">
              <a16:creationId xmlns:a16="http://schemas.microsoft.com/office/drawing/2014/main" id="{86AA0DAB-5857-4074-8DF8-A0CA9D38ED83}"/>
            </a:ext>
          </a:extLst>
        </xdr:cNvPr>
        <xdr:cNvSpPr txBox="1"/>
      </xdr:nvSpPr>
      <xdr:spPr>
        <a:xfrm>
          <a:off x="152660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654" name="n_2mainValue【消防施設】&#10;有形固定資産減価償却率">
          <a:extLst>
            <a:ext uri="{FF2B5EF4-FFF2-40B4-BE49-F238E27FC236}">
              <a16:creationId xmlns:a16="http://schemas.microsoft.com/office/drawing/2014/main" id="{5060D211-76B4-427C-AE7F-3B3EBD72FDEB}"/>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655" name="n_3mainValue【消防施設】&#10;有形固定資産減価償却率">
          <a:extLst>
            <a:ext uri="{FF2B5EF4-FFF2-40B4-BE49-F238E27FC236}">
              <a16:creationId xmlns:a16="http://schemas.microsoft.com/office/drawing/2014/main" id="{8D6D5201-DA7E-40D1-B456-CA988D53AB4D}"/>
            </a:ext>
          </a:extLst>
        </xdr:cNvPr>
        <xdr:cNvSpPr txBox="1"/>
      </xdr:nvSpPr>
      <xdr:spPr>
        <a:xfrm>
          <a:off x="13500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a:extLst>
            <a:ext uri="{FF2B5EF4-FFF2-40B4-BE49-F238E27FC236}">
              <a16:creationId xmlns:a16="http://schemas.microsoft.com/office/drawing/2014/main" id="{ABCEA2B2-DCD3-4336-9DB0-A35F60753B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a:extLst>
            <a:ext uri="{FF2B5EF4-FFF2-40B4-BE49-F238E27FC236}">
              <a16:creationId xmlns:a16="http://schemas.microsoft.com/office/drawing/2014/main" id="{61AC4DC1-4703-411D-8D40-65164956AD2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a:extLst>
            <a:ext uri="{FF2B5EF4-FFF2-40B4-BE49-F238E27FC236}">
              <a16:creationId xmlns:a16="http://schemas.microsoft.com/office/drawing/2014/main" id="{D367BE93-2F0A-45FF-8461-9A04068A7C1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a:extLst>
            <a:ext uri="{FF2B5EF4-FFF2-40B4-BE49-F238E27FC236}">
              <a16:creationId xmlns:a16="http://schemas.microsoft.com/office/drawing/2014/main" id="{21AA87AD-1F72-4490-9936-1FD0DE77764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a:extLst>
            <a:ext uri="{FF2B5EF4-FFF2-40B4-BE49-F238E27FC236}">
              <a16:creationId xmlns:a16="http://schemas.microsoft.com/office/drawing/2014/main" id="{88A78210-3AFA-4523-8263-6A8EFAE164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a:extLst>
            <a:ext uri="{FF2B5EF4-FFF2-40B4-BE49-F238E27FC236}">
              <a16:creationId xmlns:a16="http://schemas.microsoft.com/office/drawing/2014/main" id="{B044F6FD-FD4E-491A-B35B-395AC4ED95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a:extLst>
            <a:ext uri="{FF2B5EF4-FFF2-40B4-BE49-F238E27FC236}">
              <a16:creationId xmlns:a16="http://schemas.microsoft.com/office/drawing/2014/main" id="{A259CB4C-4337-4289-B04B-091CE29D9F8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a:extLst>
            <a:ext uri="{FF2B5EF4-FFF2-40B4-BE49-F238E27FC236}">
              <a16:creationId xmlns:a16="http://schemas.microsoft.com/office/drawing/2014/main" id="{0931B46E-FA3B-4264-B2CE-0CD8330693C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4" name="テキスト ボックス 663">
          <a:extLst>
            <a:ext uri="{FF2B5EF4-FFF2-40B4-BE49-F238E27FC236}">
              <a16:creationId xmlns:a16="http://schemas.microsoft.com/office/drawing/2014/main" id="{1E037D61-9DF6-47D6-8475-7E1DF51B804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5" name="直線コネクタ 664">
          <a:extLst>
            <a:ext uri="{FF2B5EF4-FFF2-40B4-BE49-F238E27FC236}">
              <a16:creationId xmlns:a16="http://schemas.microsoft.com/office/drawing/2014/main" id="{A1929090-22DD-4029-BF37-726B22D9D71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6" name="直線コネクタ 665">
          <a:extLst>
            <a:ext uri="{FF2B5EF4-FFF2-40B4-BE49-F238E27FC236}">
              <a16:creationId xmlns:a16="http://schemas.microsoft.com/office/drawing/2014/main" id="{866E0621-CF1F-49C3-A6CE-0494CBC19D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7" name="テキスト ボックス 666">
          <a:extLst>
            <a:ext uri="{FF2B5EF4-FFF2-40B4-BE49-F238E27FC236}">
              <a16:creationId xmlns:a16="http://schemas.microsoft.com/office/drawing/2014/main" id="{AE284D44-3E68-403A-AE1C-6C7004E79CA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8" name="直線コネクタ 667">
          <a:extLst>
            <a:ext uri="{FF2B5EF4-FFF2-40B4-BE49-F238E27FC236}">
              <a16:creationId xmlns:a16="http://schemas.microsoft.com/office/drawing/2014/main" id="{7927AEB8-62AA-469A-B7C0-3B4E9A0C902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9" name="テキスト ボックス 668">
          <a:extLst>
            <a:ext uri="{FF2B5EF4-FFF2-40B4-BE49-F238E27FC236}">
              <a16:creationId xmlns:a16="http://schemas.microsoft.com/office/drawing/2014/main" id="{2B362133-65D8-4F73-A099-003696B53C6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0" name="直線コネクタ 669">
          <a:extLst>
            <a:ext uri="{FF2B5EF4-FFF2-40B4-BE49-F238E27FC236}">
              <a16:creationId xmlns:a16="http://schemas.microsoft.com/office/drawing/2014/main" id="{062FD091-12F9-4EEE-87D6-8E260207C8D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1" name="テキスト ボックス 670">
          <a:extLst>
            <a:ext uri="{FF2B5EF4-FFF2-40B4-BE49-F238E27FC236}">
              <a16:creationId xmlns:a16="http://schemas.microsoft.com/office/drawing/2014/main" id="{BCD30AB6-F1D9-4275-B621-A4E446FA201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2" name="直線コネクタ 671">
          <a:extLst>
            <a:ext uri="{FF2B5EF4-FFF2-40B4-BE49-F238E27FC236}">
              <a16:creationId xmlns:a16="http://schemas.microsoft.com/office/drawing/2014/main" id="{EAABF211-C133-4454-9071-576D09CEFCC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3" name="テキスト ボックス 672">
          <a:extLst>
            <a:ext uri="{FF2B5EF4-FFF2-40B4-BE49-F238E27FC236}">
              <a16:creationId xmlns:a16="http://schemas.microsoft.com/office/drawing/2014/main" id="{58209706-BA19-4E68-A7F2-8733CD80B34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4" name="直線コネクタ 673">
          <a:extLst>
            <a:ext uri="{FF2B5EF4-FFF2-40B4-BE49-F238E27FC236}">
              <a16:creationId xmlns:a16="http://schemas.microsoft.com/office/drawing/2014/main" id="{5D72D561-F2B2-499A-8A27-25E30C34177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5" name="テキスト ボックス 674">
          <a:extLst>
            <a:ext uri="{FF2B5EF4-FFF2-40B4-BE49-F238E27FC236}">
              <a16:creationId xmlns:a16="http://schemas.microsoft.com/office/drawing/2014/main" id="{BB73069B-FFB3-48EB-A411-01DC85BC628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6" name="直線コネクタ 675">
          <a:extLst>
            <a:ext uri="{FF2B5EF4-FFF2-40B4-BE49-F238E27FC236}">
              <a16:creationId xmlns:a16="http://schemas.microsoft.com/office/drawing/2014/main" id="{A5E566BE-88CF-4E1A-AE35-CF6045DD954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7" name="テキスト ボックス 676">
          <a:extLst>
            <a:ext uri="{FF2B5EF4-FFF2-40B4-BE49-F238E27FC236}">
              <a16:creationId xmlns:a16="http://schemas.microsoft.com/office/drawing/2014/main" id="{24CE3A03-41FD-431B-9D71-CA92850F87A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8" name="直線コネクタ 677">
          <a:extLst>
            <a:ext uri="{FF2B5EF4-FFF2-40B4-BE49-F238E27FC236}">
              <a16:creationId xmlns:a16="http://schemas.microsoft.com/office/drawing/2014/main" id="{BEA1A1E9-934E-4C53-801F-785FCCDCE05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9" name="テキスト ボックス 678">
          <a:extLst>
            <a:ext uri="{FF2B5EF4-FFF2-40B4-BE49-F238E27FC236}">
              <a16:creationId xmlns:a16="http://schemas.microsoft.com/office/drawing/2014/main" id="{13225557-37A6-4620-9DEB-A83AA9AB303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0" name="【消防施設】&#10;一人当たり面積グラフ枠">
          <a:extLst>
            <a:ext uri="{FF2B5EF4-FFF2-40B4-BE49-F238E27FC236}">
              <a16:creationId xmlns:a16="http://schemas.microsoft.com/office/drawing/2014/main" id="{88E6E61F-EA8F-4A54-A416-7E4C6C3FC9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681" name="直線コネクタ 680">
          <a:extLst>
            <a:ext uri="{FF2B5EF4-FFF2-40B4-BE49-F238E27FC236}">
              <a16:creationId xmlns:a16="http://schemas.microsoft.com/office/drawing/2014/main" id="{F8821D56-2235-4521-86E4-DECDBCEE5EA8}"/>
            </a:ext>
          </a:extLst>
        </xdr:cNvPr>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82" name="【消防施設】&#10;一人当たり面積最小値テキスト">
          <a:extLst>
            <a:ext uri="{FF2B5EF4-FFF2-40B4-BE49-F238E27FC236}">
              <a16:creationId xmlns:a16="http://schemas.microsoft.com/office/drawing/2014/main" id="{D199A565-6F9B-4399-A7F9-ACC7E38ED887}"/>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83" name="直線コネクタ 682">
          <a:extLst>
            <a:ext uri="{FF2B5EF4-FFF2-40B4-BE49-F238E27FC236}">
              <a16:creationId xmlns:a16="http://schemas.microsoft.com/office/drawing/2014/main" id="{74027507-ACEC-4309-946B-0277E0F51673}"/>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684" name="【消防施設】&#10;一人当たり面積最大値テキスト">
          <a:extLst>
            <a:ext uri="{FF2B5EF4-FFF2-40B4-BE49-F238E27FC236}">
              <a16:creationId xmlns:a16="http://schemas.microsoft.com/office/drawing/2014/main" id="{2D86A659-D439-470B-98B8-70536D666157}"/>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685" name="直線コネクタ 684">
          <a:extLst>
            <a:ext uri="{FF2B5EF4-FFF2-40B4-BE49-F238E27FC236}">
              <a16:creationId xmlns:a16="http://schemas.microsoft.com/office/drawing/2014/main" id="{4904BACA-EC5C-4CFC-8D4B-BD78FCB4188D}"/>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686" name="【消防施設】&#10;一人当たり面積平均値テキスト">
          <a:extLst>
            <a:ext uri="{FF2B5EF4-FFF2-40B4-BE49-F238E27FC236}">
              <a16:creationId xmlns:a16="http://schemas.microsoft.com/office/drawing/2014/main" id="{01A18752-BC15-4A37-9DDF-9C2D9C8D0E1F}"/>
            </a:ext>
          </a:extLst>
        </xdr:cNvPr>
        <xdr:cNvSpPr txBox="1"/>
      </xdr:nvSpPr>
      <xdr:spPr>
        <a:xfrm>
          <a:off x="22199600" y="1457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687" name="フローチャート: 判断 686">
          <a:extLst>
            <a:ext uri="{FF2B5EF4-FFF2-40B4-BE49-F238E27FC236}">
              <a16:creationId xmlns:a16="http://schemas.microsoft.com/office/drawing/2014/main" id="{46818CA4-77C3-46F1-A687-A39B6595EB3D}"/>
            </a:ext>
          </a:extLst>
        </xdr:cNvPr>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688" name="フローチャート: 判断 687">
          <a:extLst>
            <a:ext uri="{FF2B5EF4-FFF2-40B4-BE49-F238E27FC236}">
              <a16:creationId xmlns:a16="http://schemas.microsoft.com/office/drawing/2014/main" id="{ED487A56-505C-4789-A72C-20537DDFB1D3}"/>
            </a:ext>
          </a:extLst>
        </xdr:cNvPr>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689" name="フローチャート: 判断 688">
          <a:extLst>
            <a:ext uri="{FF2B5EF4-FFF2-40B4-BE49-F238E27FC236}">
              <a16:creationId xmlns:a16="http://schemas.microsoft.com/office/drawing/2014/main" id="{C481F23A-2A55-48CD-94EF-2D9913B2FCA3}"/>
            </a:ext>
          </a:extLst>
        </xdr:cNvPr>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690" name="フローチャート: 判断 689">
          <a:extLst>
            <a:ext uri="{FF2B5EF4-FFF2-40B4-BE49-F238E27FC236}">
              <a16:creationId xmlns:a16="http://schemas.microsoft.com/office/drawing/2014/main" id="{86E9D3F6-1761-40E8-B5DF-964C2F9C09BA}"/>
            </a:ext>
          </a:extLst>
        </xdr:cNvPr>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691" name="フローチャート: 判断 690">
          <a:extLst>
            <a:ext uri="{FF2B5EF4-FFF2-40B4-BE49-F238E27FC236}">
              <a16:creationId xmlns:a16="http://schemas.microsoft.com/office/drawing/2014/main" id="{847C64BF-0B53-4AE4-AF74-109D9DE0C5A0}"/>
            </a:ext>
          </a:extLst>
        </xdr:cNvPr>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8ED96780-2D44-4387-BB36-6EA9950B179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CF249C54-F715-4737-9FAC-948AD0AD944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C4AF5B33-F702-4AD3-BBB0-DAEE35CA875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607553D3-33CB-41DB-8A2F-8B7BBCC419C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E36625E-3BBB-496D-9779-6A6BADB2179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24312</xdr:rowOff>
    </xdr:from>
    <xdr:to>
      <xdr:col>116</xdr:col>
      <xdr:colOff>114300</xdr:colOff>
      <xdr:row>86</xdr:row>
      <xdr:rowOff>125912</xdr:rowOff>
    </xdr:to>
    <xdr:sp macro="" textlink="">
      <xdr:nvSpPr>
        <xdr:cNvPr id="697" name="楕円 696">
          <a:extLst>
            <a:ext uri="{FF2B5EF4-FFF2-40B4-BE49-F238E27FC236}">
              <a16:creationId xmlns:a16="http://schemas.microsoft.com/office/drawing/2014/main" id="{73F930A1-10C6-4FBE-A982-5B67B065C900}"/>
            </a:ext>
          </a:extLst>
        </xdr:cNvPr>
        <xdr:cNvSpPr/>
      </xdr:nvSpPr>
      <xdr:spPr>
        <a:xfrm>
          <a:off x="22110700" y="147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126292</xdr:rowOff>
    </xdr:from>
    <xdr:ext cx="469744" cy="259045"/>
    <xdr:sp macro="" textlink="">
      <xdr:nvSpPr>
        <xdr:cNvPr id="698" name="【消防施設】&#10;一人当たり面積該当値テキスト">
          <a:extLst>
            <a:ext uri="{FF2B5EF4-FFF2-40B4-BE49-F238E27FC236}">
              <a16:creationId xmlns:a16="http://schemas.microsoft.com/office/drawing/2014/main" id="{2E2B8222-BDC5-43A2-B13F-5BAF36DBAEE0}"/>
            </a:ext>
          </a:extLst>
        </xdr:cNvPr>
        <xdr:cNvSpPr txBox="1"/>
      </xdr:nvSpPr>
      <xdr:spPr>
        <a:xfrm>
          <a:off x="22199600" y="1469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699" name="楕円 698">
          <a:extLst>
            <a:ext uri="{FF2B5EF4-FFF2-40B4-BE49-F238E27FC236}">
              <a16:creationId xmlns:a16="http://schemas.microsoft.com/office/drawing/2014/main" id="{C4130F0E-5CFD-4BFB-825D-97F2D57A2239}"/>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75112</xdr:rowOff>
    </xdr:from>
    <xdr:to>
      <xdr:col>116</xdr:col>
      <xdr:colOff>63500</xdr:colOff>
      <xdr:row>86</xdr:row>
      <xdr:rowOff>76200</xdr:rowOff>
    </xdr:to>
    <xdr:cxnSp macro="">
      <xdr:nvCxnSpPr>
        <xdr:cNvPr id="700" name="直線コネクタ 699">
          <a:extLst>
            <a:ext uri="{FF2B5EF4-FFF2-40B4-BE49-F238E27FC236}">
              <a16:creationId xmlns:a16="http://schemas.microsoft.com/office/drawing/2014/main" id="{1C95DCF8-6C43-4A1B-A944-ED57B8FB58AA}"/>
            </a:ext>
          </a:extLst>
        </xdr:cNvPr>
        <xdr:cNvCxnSpPr/>
      </xdr:nvCxnSpPr>
      <xdr:spPr>
        <a:xfrm flipV="1">
          <a:off x="21323300" y="1481981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26488</xdr:rowOff>
    </xdr:from>
    <xdr:to>
      <xdr:col>107</xdr:col>
      <xdr:colOff>101600</xdr:colOff>
      <xdr:row>86</xdr:row>
      <xdr:rowOff>128088</xdr:rowOff>
    </xdr:to>
    <xdr:sp macro="" textlink="">
      <xdr:nvSpPr>
        <xdr:cNvPr id="701" name="楕円 700">
          <a:extLst>
            <a:ext uri="{FF2B5EF4-FFF2-40B4-BE49-F238E27FC236}">
              <a16:creationId xmlns:a16="http://schemas.microsoft.com/office/drawing/2014/main" id="{B0C4202C-C7A3-409E-9801-552E1FD6F83D}"/>
            </a:ext>
          </a:extLst>
        </xdr:cNvPr>
        <xdr:cNvSpPr/>
      </xdr:nvSpPr>
      <xdr:spPr>
        <a:xfrm>
          <a:off x="20383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77288</xdr:rowOff>
    </xdr:to>
    <xdr:cxnSp macro="">
      <xdr:nvCxnSpPr>
        <xdr:cNvPr id="702" name="直線コネクタ 701">
          <a:extLst>
            <a:ext uri="{FF2B5EF4-FFF2-40B4-BE49-F238E27FC236}">
              <a16:creationId xmlns:a16="http://schemas.microsoft.com/office/drawing/2014/main" id="{B545D21B-6931-428D-BA63-B5E818BCC392}"/>
            </a:ext>
          </a:extLst>
        </xdr:cNvPr>
        <xdr:cNvCxnSpPr/>
      </xdr:nvCxnSpPr>
      <xdr:spPr>
        <a:xfrm flipV="1">
          <a:off x="20434300" y="148209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27577</xdr:rowOff>
    </xdr:from>
    <xdr:to>
      <xdr:col>102</xdr:col>
      <xdr:colOff>165100</xdr:colOff>
      <xdr:row>86</xdr:row>
      <xdr:rowOff>129177</xdr:rowOff>
    </xdr:to>
    <xdr:sp macro="" textlink="">
      <xdr:nvSpPr>
        <xdr:cNvPr id="703" name="楕円 702">
          <a:extLst>
            <a:ext uri="{FF2B5EF4-FFF2-40B4-BE49-F238E27FC236}">
              <a16:creationId xmlns:a16="http://schemas.microsoft.com/office/drawing/2014/main" id="{A24D8EC2-7044-4C3D-9DE7-C90D73579DE3}"/>
            </a:ext>
          </a:extLst>
        </xdr:cNvPr>
        <xdr:cNvSpPr/>
      </xdr:nvSpPr>
      <xdr:spPr>
        <a:xfrm>
          <a:off x="19494500" y="14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77288</xdr:rowOff>
    </xdr:from>
    <xdr:to>
      <xdr:col>107</xdr:col>
      <xdr:colOff>50800</xdr:colOff>
      <xdr:row>86</xdr:row>
      <xdr:rowOff>78377</xdr:rowOff>
    </xdr:to>
    <xdr:cxnSp macro="">
      <xdr:nvCxnSpPr>
        <xdr:cNvPr id="704" name="直線コネクタ 703">
          <a:extLst>
            <a:ext uri="{FF2B5EF4-FFF2-40B4-BE49-F238E27FC236}">
              <a16:creationId xmlns:a16="http://schemas.microsoft.com/office/drawing/2014/main" id="{A8974D24-FE79-432D-92AB-3E54ED69F6A4}"/>
            </a:ext>
          </a:extLst>
        </xdr:cNvPr>
        <xdr:cNvCxnSpPr/>
      </xdr:nvCxnSpPr>
      <xdr:spPr>
        <a:xfrm flipV="1">
          <a:off x="19545300" y="148219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705" name="n_1aveValue【消防施設】&#10;一人当たり面積">
          <a:extLst>
            <a:ext uri="{FF2B5EF4-FFF2-40B4-BE49-F238E27FC236}">
              <a16:creationId xmlns:a16="http://schemas.microsoft.com/office/drawing/2014/main" id="{464C285D-EDFF-4F8B-9099-6005DE7E5483}"/>
            </a:ext>
          </a:extLst>
        </xdr:cNvPr>
        <xdr:cNvSpPr txBox="1"/>
      </xdr:nvSpPr>
      <xdr:spPr>
        <a:xfrm>
          <a:off x="210757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706" name="n_2aveValue【消防施設】&#10;一人当たり面積">
          <a:extLst>
            <a:ext uri="{FF2B5EF4-FFF2-40B4-BE49-F238E27FC236}">
              <a16:creationId xmlns:a16="http://schemas.microsoft.com/office/drawing/2014/main" id="{7580784B-9BEC-45F3-AD44-84444F8F9555}"/>
            </a:ext>
          </a:extLst>
        </xdr:cNvPr>
        <xdr:cNvSpPr txBox="1"/>
      </xdr:nvSpPr>
      <xdr:spPr>
        <a:xfrm>
          <a:off x="20199427" y="1450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108693</xdr:rowOff>
    </xdr:from>
    <xdr:ext cx="469744" cy="259045"/>
    <xdr:sp macro="" textlink="">
      <xdr:nvSpPr>
        <xdr:cNvPr id="707" name="n_3aveValue【消防施設】&#10;一人当たり面積">
          <a:extLst>
            <a:ext uri="{FF2B5EF4-FFF2-40B4-BE49-F238E27FC236}">
              <a16:creationId xmlns:a16="http://schemas.microsoft.com/office/drawing/2014/main" id="{14C448FA-1C8E-4785-A2A4-B8B87A8D8390}"/>
            </a:ext>
          </a:extLst>
        </xdr:cNvPr>
        <xdr:cNvSpPr txBox="1"/>
      </xdr:nvSpPr>
      <xdr:spPr>
        <a:xfrm>
          <a:off x="19310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109782</xdr:rowOff>
    </xdr:from>
    <xdr:ext cx="469744" cy="259045"/>
    <xdr:sp macro="" textlink="">
      <xdr:nvSpPr>
        <xdr:cNvPr id="708" name="n_4aveValue【消防施設】&#10;一人当たり面積">
          <a:extLst>
            <a:ext uri="{FF2B5EF4-FFF2-40B4-BE49-F238E27FC236}">
              <a16:creationId xmlns:a16="http://schemas.microsoft.com/office/drawing/2014/main" id="{451291FB-A778-4A77-9B36-4E9F3CE0CAF6}"/>
            </a:ext>
          </a:extLst>
        </xdr:cNvPr>
        <xdr:cNvSpPr txBox="1"/>
      </xdr:nvSpPr>
      <xdr:spPr>
        <a:xfrm>
          <a:off x="18421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09" name="n_1mainValue【消防施設】&#10;一人当たり面積">
          <a:extLst>
            <a:ext uri="{FF2B5EF4-FFF2-40B4-BE49-F238E27FC236}">
              <a16:creationId xmlns:a16="http://schemas.microsoft.com/office/drawing/2014/main" id="{5E906E3A-7F13-4B75-BBE0-06B9C0D37B7A}"/>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119215</xdr:rowOff>
    </xdr:from>
    <xdr:ext cx="469744" cy="259045"/>
    <xdr:sp macro="" textlink="">
      <xdr:nvSpPr>
        <xdr:cNvPr id="710" name="n_2mainValue【消防施設】&#10;一人当たり面積">
          <a:extLst>
            <a:ext uri="{FF2B5EF4-FFF2-40B4-BE49-F238E27FC236}">
              <a16:creationId xmlns:a16="http://schemas.microsoft.com/office/drawing/2014/main" id="{9A0E753B-964B-41D0-9C51-5CA34CB2F2A2}"/>
            </a:ext>
          </a:extLst>
        </xdr:cNvPr>
        <xdr:cNvSpPr txBox="1"/>
      </xdr:nvSpPr>
      <xdr:spPr>
        <a:xfrm>
          <a:off x="20199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120304</xdr:rowOff>
    </xdr:from>
    <xdr:ext cx="469744" cy="259045"/>
    <xdr:sp macro="" textlink="">
      <xdr:nvSpPr>
        <xdr:cNvPr id="711" name="n_3mainValue【消防施設】&#10;一人当たり面積">
          <a:extLst>
            <a:ext uri="{FF2B5EF4-FFF2-40B4-BE49-F238E27FC236}">
              <a16:creationId xmlns:a16="http://schemas.microsoft.com/office/drawing/2014/main" id="{418D9EE2-9231-42D0-A621-44803DD796F0}"/>
            </a:ext>
          </a:extLst>
        </xdr:cNvPr>
        <xdr:cNvSpPr txBox="1"/>
      </xdr:nvSpPr>
      <xdr:spPr>
        <a:xfrm>
          <a:off x="19310427" y="1486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a:extLst>
            <a:ext uri="{FF2B5EF4-FFF2-40B4-BE49-F238E27FC236}">
              <a16:creationId xmlns:a16="http://schemas.microsoft.com/office/drawing/2014/main" id="{E535C125-DC42-4986-BB38-FCF04EF861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a:extLst>
            <a:ext uri="{FF2B5EF4-FFF2-40B4-BE49-F238E27FC236}">
              <a16:creationId xmlns:a16="http://schemas.microsoft.com/office/drawing/2014/main" id="{FD675C02-AEA2-4F14-8544-1D67F7FCBF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a:extLst>
            <a:ext uri="{FF2B5EF4-FFF2-40B4-BE49-F238E27FC236}">
              <a16:creationId xmlns:a16="http://schemas.microsoft.com/office/drawing/2014/main" id="{A26420FA-392B-47C9-A3F9-8A3B70646C6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a:extLst>
            <a:ext uri="{FF2B5EF4-FFF2-40B4-BE49-F238E27FC236}">
              <a16:creationId xmlns:a16="http://schemas.microsoft.com/office/drawing/2014/main" id="{14939AF5-4786-48CA-9AAF-25E10482F64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a:extLst>
            <a:ext uri="{FF2B5EF4-FFF2-40B4-BE49-F238E27FC236}">
              <a16:creationId xmlns:a16="http://schemas.microsoft.com/office/drawing/2014/main" id="{9BFCA585-8914-475C-9732-CB4D210DC1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a:extLst>
            <a:ext uri="{FF2B5EF4-FFF2-40B4-BE49-F238E27FC236}">
              <a16:creationId xmlns:a16="http://schemas.microsoft.com/office/drawing/2014/main" id="{2C6D05F0-61C2-4360-83BF-3E44B54734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a:extLst>
            <a:ext uri="{FF2B5EF4-FFF2-40B4-BE49-F238E27FC236}">
              <a16:creationId xmlns:a16="http://schemas.microsoft.com/office/drawing/2014/main" id="{34B558A1-546C-40E3-8152-6D18A990BF7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a:extLst>
            <a:ext uri="{FF2B5EF4-FFF2-40B4-BE49-F238E27FC236}">
              <a16:creationId xmlns:a16="http://schemas.microsoft.com/office/drawing/2014/main" id="{8EBA2286-827C-4FAD-BFEA-6C5ECC0946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a:extLst>
            <a:ext uri="{FF2B5EF4-FFF2-40B4-BE49-F238E27FC236}">
              <a16:creationId xmlns:a16="http://schemas.microsoft.com/office/drawing/2014/main" id="{B1E02C4C-3C05-4CF9-BFC2-A2C689B8B04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a:extLst>
            <a:ext uri="{FF2B5EF4-FFF2-40B4-BE49-F238E27FC236}">
              <a16:creationId xmlns:a16="http://schemas.microsoft.com/office/drawing/2014/main" id="{67CA9398-EEAF-4BCB-9289-7797B316955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a:extLst>
            <a:ext uri="{FF2B5EF4-FFF2-40B4-BE49-F238E27FC236}">
              <a16:creationId xmlns:a16="http://schemas.microsoft.com/office/drawing/2014/main" id="{36BB76D8-614A-41CA-9750-1A39645F30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3" name="直線コネクタ 722">
          <a:extLst>
            <a:ext uri="{FF2B5EF4-FFF2-40B4-BE49-F238E27FC236}">
              <a16:creationId xmlns:a16="http://schemas.microsoft.com/office/drawing/2014/main" id="{8850AF18-1935-4442-825A-9E5617B53A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4" name="テキスト ボックス 723">
          <a:extLst>
            <a:ext uri="{FF2B5EF4-FFF2-40B4-BE49-F238E27FC236}">
              <a16:creationId xmlns:a16="http://schemas.microsoft.com/office/drawing/2014/main" id="{2C524C4B-9B29-4FCC-8137-A6E13EACFC3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5" name="直線コネクタ 724">
          <a:extLst>
            <a:ext uri="{FF2B5EF4-FFF2-40B4-BE49-F238E27FC236}">
              <a16:creationId xmlns:a16="http://schemas.microsoft.com/office/drawing/2014/main" id="{348D0241-0085-47FF-B599-356BAF042A2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6" name="テキスト ボックス 725">
          <a:extLst>
            <a:ext uri="{FF2B5EF4-FFF2-40B4-BE49-F238E27FC236}">
              <a16:creationId xmlns:a16="http://schemas.microsoft.com/office/drawing/2014/main" id="{4A60FB1B-D6C2-45D2-9BFF-37FBAA6E607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7" name="直線コネクタ 726">
          <a:extLst>
            <a:ext uri="{FF2B5EF4-FFF2-40B4-BE49-F238E27FC236}">
              <a16:creationId xmlns:a16="http://schemas.microsoft.com/office/drawing/2014/main" id="{9BBD0E12-0385-4015-8886-BAE0EE7DB81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8" name="テキスト ボックス 727">
          <a:extLst>
            <a:ext uri="{FF2B5EF4-FFF2-40B4-BE49-F238E27FC236}">
              <a16:creationId xmlns:a16="http://schemas.microsoft.com/office/drawing/2014/main" id="{A3313C53-BCB2-4A26-82E5-8CF06566EE2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9" name="直線コネクタ 728">
          <a:extLst>
            <a:ext uri="{FF2B5EF4-FFF2-40B4-BE49-F238E27FC236}">
              <a16:creationId xmlns:a16="http://schemas.microsoft.com/office/drawing/2014/main" id="{7CB6FAF1-D787-4439-8579-7776A911811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0" name="テキスト ボックス 729">
          <a:extLst>
            <a:ext uri="{FF2B5EF4-FFF2-40B4-BE49-F238E27FC236}">
              <a16:creationId xmlns:a16="http://schemas.microsoft.com/office/drawing/2014/main" id="{E8B1A282-71FC-43CE-A0D2-E387781ACCA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1" name="直線コネクタ 730">
          <a:extLst>
            <a:ext uri="{FF2B5EF4-FFF2-40B4-BE49-F238E27FC236}">
              <a16:creationId xmlns:a16="http://schemas.microsoft.com/office/drawing/2014/main" id="{D5AA07BD-18DE-4111-A9E9-18CFF98C5A9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2" name="テキスト ボックス 731">
          <a:extLst>
            <a:ext uri="{FF2B5EF4-FFF2-40B4-BE49-F238E27FC236}">
              <a16:creationId xmlns:a16="http://schemas.microsoft.com/office/drawing/2014/main" id="{FF0BC64A-8281-44E6-89EF-A08A4AFD44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3" name="直線コネクタ 732">
          <a:extLst>
            <a:ext uri="{FF2B5EF4-FFF2-40B4-BE49-F238E27FC236}">
              <a16:creationId xmlns:a16="http://schemas.microsoft.com/office/drawing/2014/main" id="{E7C86CC6-6A6B-4C85-9E0F-1224F536FFB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4" name="テキスト ボックス 733">
          <a:extLst>
            <a:ext uri="{FF2B5EF4-FFF2-40B4-BE49-F238E27FC236}">
              <a16:creationId xmlns:a16="http://schemas.microsoft.com/office/drawing/2014/main" id="{47910454-FC97-4D8F-806B-708D221140B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5" name="直線コネクタ 734">
          <a:extLst>
            <a:ext uri="{FF2B5EF4-FFF2-40B4-BE49-F238E27FC236}">
              <a16:creationId xmlns:a16="http://schemas.microsoft.com/office/drawing/2014/main" id="{D6705889-BF36-48BC-99C0-842BAEC4192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庁舎】&#10;有形固定資産減価償却率グラフ枠">
          <a:extLst>
            <a:ext uri="{FF2B5EF4-FFF2-40B4-BE49-F238E27FC236}">
              <a16:creationId xmlns:a16="http://schemas.microsoft.com/office/drawing/2014/main" id="{C2A1D6B5-6324-4C4A-8C72-8015CACD4C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737" name="直線コネクタ 736">
          <a:extLst>
            <a:ext uri="{FF2B5EF4-FFF2-40B4-BE49-F238E27FC236}">
              <a16:creationId xmlns:a16="http://schemas.microsoft.com/office/drawing/2014/main" id="{7FA6B057-8C1B-491C-836B-0B57AEAE58BE}"/>
            </a:ext>
          </a:extLst>
        </xdr:cNvPr>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38" name="【庁舎】&#10;有形固定資産減価償却率最小値テキスト">
          <a:extLst>
            <a:ext uri="{FF2B5EF4-FFF2-40B4-BE49-F238E27FC236}">
              <a16:creationId xmlns:a16="http://schemas.microsoft.com/office/drawing/2014/main" id="{83338BF9-50A0-4613-981E-9E0101272A1D}"/>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39" name="直線コネクタ 738">
          <a:extLst>
            <a:ext uri="{FF2B5EF4-FFF2-40B4-BE49-F238E27FC236}">
              <a16:creationId xmlns:a16="http://schemas.microsoft.com/office/drawing/2014/main" id="{19DB07D3-E38F-4103-B8AC-B5AA9D2877E6}"/>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740" name="【庁舎】&#10;有形固定資産減価償却率最大値テキスト">
          <a:extLst>
            <a:ext uri="{FF2B5EF4-FFF2-40B4-BE49-F238E27FC236}">
              <a16:creationId xmlns:a16="http://schemas.microsoft.com/office/drawing/2014/main" id="{66B24965-F37D-455A-AE1C-42E470DB8B0C}"/>
            </a:ext>
          </a:extLst>
        </xdr:cNvPr>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741" name="直線コネクタ 740">
          <a:extLst>
            <a:ext uri="{FF2B5EF4-FFF2-40B4-BE49-F238E27FC236}">
              <a16:creationId xmlns:a16="http://schemas.microsoft.com/office/drawing/2014/main" id="{015B5233-AA79-4ED1-8507-BF6D1273C651}"/>
            </a:ext>
          </a:extLst>
        </xdr:cNvPr>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742" name="【庁舎】&#10;有形固定資産減価償却率平均値テキスト">
          <a:extLst>
            <a:ext uri="{FF2B5EF4-FFF2-40B4-BE49-F238E27FC236}">
              <a16:creationId xmlns:a16="http://schemas.microsoft.com/office/drawing/2014/main" id="{911DDB6B-FA2F-4CAC-A3A5-08106E605A44}"/>
            </a:ext>
          </a:extLst>
        </xdr:cNvPr>
        <xdr:cNvSpPr txBox="1"/>
      </xdr:nvSpPr>
      <xdr:spPr>
        <a:xfrm>
          <a:off x="16357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743" name="フローチャート: 判断 742">
          <a:extLst>
            <a:ext uri="{FF2B5EF4-FFF2-40B4-BE49-F238E27FC236}">
              <a16:creationId xmlns:a16="http://schemas.microsoft.com/office/drawing/2014/main" id="{B9115B4B-BBDB-41BE-B132-AB14E8F1E8A9}"/>
            </a:ext>
          </a:extLst>
        </xdr:cNvPr>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744" name="フローチャート: 判断 743">
          <a:extLst>
            <a:ext uri="{FF2B5EF4-FFF2-40B4-BE49-F238E27FC236}">
              <a16:creationId xmlns:a16="http://schemas.microsoft.com/office/drawing/2014/main" id="{954A8E69-E5C1-43F1-B306-4E516E0A6C4E}"/>
            </a:ext>
          </a:extLst>
        </xdr:cNvPr>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745" name="フローチャート: 判断 744">
          <a:extLst>
            <a:ext uri="{FF2B5EF4-FFF2-40B4-BE49-F238E27FC236}">
              <a16:creationId xmlns:a16="http://schemas.microsoft.com/office/drawing/2014/main" id="{D31DF97D-FE13-4DA6-98EE-6A6F9E7AB9A3}"/>
            </a:ext>
          </a:extLst>
        </xdr:cNvPr>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746" name="フローチャート: 判断 745">
          <a:extLst>
            <a:ext uri="{FF2B5EF4-FFF2-40B4-BE49-F238E27FC236}">
              <a16:creationId xmlns:a16="http://schemas.microsoft.com/office/drawing/2014/main" id="{5621E3C0-6E09-403F-8635-A2111905D7E2}"/>
            </a:ext>
          </a:extLst>
        </xdr:cNvPr>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47" name="フローチャート: 判断 746">
          <a:extLst>
            <a:ext uri="{FF2B5EF4-FFF2-40B4-BE49-F238E27FC236}">
              <a16:creationId xmlns:a16="http://schemas.microsoft.com/office/drawing/2014/main" id="{8CB15963-570B-496A-98E5-2F1EBEAB2127}"/>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8BD48E84-2D6A-4C2C-981A-BEED49E670B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5B55204D-A322-4E34-B61A-2D8C023452A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008BC009-C8BC-4FD8-B2B3-909993FB0DD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6E5E97FD-E32D-4CA2-A6E0-003B929BE4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171BB428-5BC0-4CDC-8A8B-D62C49D46D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53" name="楕円 752">
          <a:extLst>
            <a:ext uri="{FF2B5EF4-FFF2-40B4-BE49-F238E27FC236}">
              <a16:creationId xmlns:a16="http://schemas.microsoft.com/office/drawing/2014/main" id="{65C2BCE4-154C-40DE-B7C2-17D8DB0814DA}"/>
            </a:ext>
          </a:extLst>
        </xdr:cNvPr>
        <xdr:cNvSpPr/>
      </xdr:nvSpPr>
      <xdr:spPr>
        <a:xfrm>
          <a:off x="16268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168746</xdr:rowOff>
    </xdr:from>
    <xdr:ext cx="405111" cy="259045"/>
    <xdr:sp macro="" textlink="">
      <xdr:nvSpPr>
        <xdr:cNvPr id="754" name="【庁舎】&#10;有形固定資産減価償却率該当値テキスト">
          <a:extLst>
            <a:ext uri="{FF2B5EF4-FFF2-40B4-BE49-F238E27FC236}">
              <a16:creationId xmlns:a16="http://schemas.microsoft.com/office/drawing/2014/main" id="{A566777E-53CF-4D08-84B5-8321052F95C0}"/>
            </a:ext>
          </a:extLst>
        </xdr:cNvPr>
        <xdr:cNvSpPr txBox="1"/>
      </xdr:nvSpPr>
      <xdr:spPr>
        <a:xfrm>
          <a:off x="16357600"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755" name="楕円 754">
          <a:extLst>
            <a:ext uri="{FF2B5EF4-FFF2-40B4-BE49-F238E27FC236}">
              <a16:creationId xmlns:a16="http://schemas.microsoft.com/office/drawing/2014/main" id="{A1F890B3-53F2-438F-B057-6C63AD7B63D3}"/>
            </a:ext>
          </a:extLst>
        </xdr:cNvPr>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69669</xdr:rowOff>
    </xdr:to>
    <xdr:cxnSp macro="">
      <xdr:nvCxnSpPr>
        <xdr:cNvPr id="756" name="直線コネクタ 755">
          <a:extLst>
            <a:ext uri="{FF2B5EF4-FFF2-40B4-BE49-F238E27FC236}">
              <a16:creationId xmlns:a16="http://schemas.microsoft.com/office/drawing/2014/main" id="{6FDA65F6-8D6F-49B2-8498-0D7EAFEC2926}"/>
            </a:ext>
          </a:extLst>
        </xdr:cNvPr>
        <xdr:cNvCxnSpPr/>
      </xdr:nvCxnSpPr>
      <xdr:spPr>
        <a:xfrm>
          <a:off x="15481300" y="1820418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757" name="楕円 756">
          <a:extLst>
            <a:ext uri="{FF2B5EF4-FFF2-40B4-BE49-F238E27FC236}">
              <a16:creationId xmlns:a16="http://schemas.microsoft.com/office/drawing/2014/main" id="{DD67AC78-6CB3-487A-87F8-04EABF8DF877}"/>
            </a:ext>
          </a:extLst>
        </xdr:cNvPr>
        <xdr:cNvSpPr/>
      </xdr:nvSpPr>
      <xdr:spPr>
        <a:xfrm>
          <a:off x="1454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30480</xdr:rowOff>
    </xdr:to>
    <xdr:cxnSp macro="">
      <xdr:nvCxnSpPr>
        <xdr:cNvPr id="758" name="直線コネクタ 757">
          <a:extLst>
            <a:ext uri="{FF2B5EF4-FFF2-40B4-BE49-F238E27FC236}">
              <a16:creationId xmlns:a16="http://schemas.microsoft.com/office/drawing/2014/main" id="{11216903-3EE2-407C-A1BB-B656B9470865}"/>
            </a:ext>
          </a:extLst>
        </xdr:cNvPr>
        <xdr:cNvCxnSpPr/>
      </xdr:nvCxnSpPr>
      <xdr:spPr>
        <a:xfrm>
          <a:off x="14592300" y="181829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59" name="楕円 758">
          <a:extLst>
            <a:ext uri="{FF2B5EF4-FFF2-40B4-BE49-F238E27FC236}">
              <a16:creationId xmlns:a16="http://schemas.microsoft.com/office/drawing/2014/main" id="{4B6F2E6E-8717-42F0-A2B4-FBD028DC894B}"/>
            </a:ext>
          </a:extLst>
        </xdr:cNvPr>
        <xdr:cNvSpPr/>
      </xdr:nvSpPr>
      <xdr:spPr>
        <a:xfrm>
          <a:off x="13652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143148</xdr:rowOff>
    </xdr:from>
    <xdr:to>
      <xdr:col>76</xdr:col>
      <xdr:colOff>114300</xdr:colOff>
      <xdr:row>106</xdr:row>
      <xdr:rowOff>9252</xdr:rowOff>
    </xdr:to>
    <xdr:cxnSp macro="">
      <xdr:nvCxnSpPr>
        <xdr:cNvPr id="760" name="直線コネクタ 759">
          <a:extLst>
            <a:ext uri="{FF2B5EF4-FFF2-40B4-BE49-F238E27FC236}">
              <a16:creationId xmlns:a16="http://schemas.microsoft.com/office/drawing/2014/main" id="{0D856377-1973-46D3-983A-35DAD4E1AA67}"/>
            </a:ext>
          </a:extLst>
        </xdr:cNvPr>
        <xdr:cNvCxnSpPr/>
      </xdr:nvCxnSpPr>
      <xdr:spPr>
        <a:xfrm>
          <a:off x="13703300" y="181453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761" name="n_1aveValue【庁舎】&#10;有形固定資産減価償却率">
          <a:extLst>
            <a:ext uri="{FF2B5EF4-FFF2-40B4-BE49-F238E27FC236}">
              <a16:creationId xmlns:a16="http://schemas.microsoft.com/office/drawing/2014/main" id="{20DF8E83-FFB3-4883-8BD0-FCE1D78FB368}"/>
            </a:ext>
          </a:extLst>
        </xdr:cNvPr>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762" name="n_2aveValue【庁舎】&#10;有形固定資産減価償却率">
          <a:extLst>
            <a:ext uri="{FF2B5EF4-FFF2-40B4-BE49-F238E27FC236}">
              <a16:creationId xmlns:a16="http://schemas.microsoft.com/office/drawing/2014/main" id="{6CE4F04A-6450-421D-A460-D8E2B2F3E7BB}"/>
            </a:ext>
          </a:extLst>
        </xdr:cNvPr>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763" name="n_3aveValue【庁舎】&#10;有形固定資産減価償却率">
          <a:extLst>
            <a:ext uri="{FF2B5EF4-FFF2-40B4-BE49-F238E27FC236}">
              <a16:creationId xmlns:a16="http://schemas.microsoft.com/office/drawing/2014/main" id="{57BA8206-EAB9-440A-8D56-8EA701881B06}"/>
            </a:ext>
          </a:extLst>
        </xdr:cNvPr>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764" name="n_4aveValue【庁舎】&#10;有形固定資産減価償却率">
          <a:extLst>
            <a:ext uri="{FF2B5EF4-FFF2-40B4-BE49-F238E27FC236}">
              <a16:creationId xmlns:a16="http://schemas.microsoft.com/office/drawing/2014/main" id="{953E5FC1-6C4B-4279-B76B-75CFDC9B088F}"/>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765" name="n_1mainValue【庁舎】&#10;有形固定資産減価償却率">
          <a:extLst>
            <a:ext uri="{FF2B5EF4-FFF2-40B4-BE49-F238E27FC236}">
              <a16:creationId xmlns:a16="http://schemas.microsoft.com/office/drawing/2014/main" id="{B90DA60F-F810-406D-980C-0E44EBA7BF1B}"/>
            </a:ext>
          </a:extLst>
        </xdr:cNvPr>
        <xdr:cNvSpPr txBox="1"/>
      </xdr:nvSpPr>
      <xdr:spPr>
        <a:xfrm>
          <a:off x="15266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51179</xdr:rowOff>
    </xdr:from>
    <xdr:ext cx="405111" cy="259045"/>
    <xdr:sp macro="" textlink="">
      <xdr:nvSpPr>
        <xdr:cNvPr id="766" name="n_2mainValue【庁舎】&#10;有形固定資産減価償却率">
          <a:extLst>
            <a:ext uri="{FF2B5EF4-FFF2-40B4-BE49-F238E27FC236}">
              <a16:creationId xmlns:a16="http://schemas.microsoft.com/office/drawing/2014/main" id="{59A68A65-73A9-4FFF-BAEE-88A9DAE62663}"/>
            </a:ext>
          </a:extLst>
        </xdr:cNvPr>
        <xdr:cNvSpPr txBox="1"/>
      </xdr:nvSpPr>
      <xdr:spPr>
        <a:xfrm>
          <a:off x="14389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767" name="n_3mainValue【庁舎】&#10;有形固定資産減価償却率">
          <a:extLst>
            <a:ext uri="{FF2B5EF4-FFF2-40B4-BE49-F238E27FC236}">
              <a16:creationId xmlns:a16="http://schemas.microsoft.com/office/drawing/2014/main" id="{16A00FC6-3911-4927-BF36-01807A2825C8}"/>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a:extLst>
            <a:ext uri="{FF2B5EF4-FFF2-40B4-BE49-F238E27FC236}">
              <a16:creationId xmlns:a16="http://schemas.microsoft.com/office/drawing/2014/main" id="{DBD5DE36-D84D-4078-AEE8-AF772A4437A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a:extLst>
            <a:ext uri="{FF2B5EF4-FFF2-40B4-BE49-F238E27FC236}">
              <a16:creationId xmlns:a16="http://schemas.microsoft.com/office/drawing/2014/main" id="{6552ABFC-90A3-4EAE-9DDC-8A06ACF762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a:extLst>
            <a:ext uri="{FF2B5EF4-FFF2-40B4-BE49-F238E27FC236}">
              <a16:creationId xmlns:a16="http://schemas.microsoft.com/office/drawing/2014/main" id="{81EB1B6E-2313-4872-9EB3-E4112848A53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a:extLst>
            <a:ext uri="{FF2B5EF4-FFF2-40B4-BE49-F238E27FC236}">
              <a16:creationId xmlns:a16="http://schemas.microsoft.com/office/drawing/2014/main" id="{DEA4D1E9-BD1E-423B-A705-11A0CB33DF1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a:extLst>
            <a:ext uri="{FF2B5EF4-FFF2-40B4-BE49-F238E27FC236}">
              <a16:creationId xmlns:a16="http://schemas.microsoft.com/office/drawing/2014/main" id="{755B9EF7-1DBC-400A-A38D-D805D993B5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a:extLst>
            <a:ext uri="{FF2B5EF4-FFF2-40B4-BE49-F238E27FC236}">
              <a16:creationId xmlns:a16="http://schemas.microsoft.com/office/drawing/2014/main" id="{DE3102C1-5B1F-4C0F-A9DC-ABD0B133552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a:extLst>
            <a:ext uri="{FF2B5EF4-FFF2-40B4-BE49-F238E27FC236}">
              <a16:creationId xmlns:a16="http://schemas.microsoft.com/office/drawing/2014/main" id="{F0C465E3-85F4-4CA5-B09C-402C34DEFA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a:extLst>
            <a:ext uri="{FF2B5EF4-FFF2-40B4-BE49-F238E27FC236}">
              <a16:creationId xmlns:a16="http://schemas.microsoft.com/office/drawing/2014/main" id="{83556C37-F285-40B3-804F-9E9A118135C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a:extLst>
            <a:ext uri="{FF2B5EF4-FFF2-40B4-BE49-F238E27FC236}">
              <a16:creationId xmlns:a16="http://schemas.microsoft.com/office/drawing/2014/main" id="{51B2B421-8EF9-4E88-8A1A-2460EEEA0CC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a:extLst>
            <a:ext uri="{FF2B5EF4-FFF2-40B4-BE49-F238E27FC236}">
              <a16:creationId xmlns:a16="http://schemas.microsoft.com/office/drawing/2014/main" id="{C4AA94E8-9C8E-4213-B6B6-6E77A16142D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8" name="直線コネクタ 777">
          <a:extLst>
            <a:ext uri="{FF2B5EF4-FFF2-40B4-BE49-F238E27FC236}">
              <a16:creationId xmlns:a16="http://schemas.microsoft.com/office/drawing/2014/main" id="{3901D83B-0B0D-437C-9B6F-BED8E3E12CF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9" name="テキスト ボックス 778">
          <a:extLst>
            <a:ext uri="{FF2B5EF4-FFF2-40B4-BE49-F238E27FC236}">
              <a16:creationId xmlns:a16="http://schemas.microsoft.com/office/drawing/2014/main" id="{4DCBA661-0C2F-43D0-9823-6BE0E331387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0" name="直線コネクタ 779">
          <a:extLst>
            <a:ext uri="{FF2B5EF4-FFF2-40B4-BE49-F238E27FC236}">
              <a16:creationId xmlns:a16="http://schemas.microsoft.com/office/drawing/2014/main" id="{06189824-0FD1-4629-B6AA-B1E9A33545D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1" name="テキスト ボックス 780">
          <a:extLst>
            <a:ext uri="{FF2B5EF4-FFF2-40B4-BE49-F238E27FC236}">
              <a16:creationId xmlns:a16="http://schemas.microsoft.com/office/drawing/2014/main" id="{42022FD9-333F-4C7E-BED0-77421F63135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2" name="直線コネクタ 781">
          <a:extLst>
            <a:ext uri="{FF2B5EF4-FFF2-40B4-BE49-F238E27FC236}">
              <a16:creationId xmlns:a16="http://schemas.microsoft.com/office/drawing/2014/main" id="{A0938BE5-7707-4761-8DD3-608F2519952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3" name="テキスト ボックス 782">
          <a:extLst>
            <a:ext uri="{FF2B5EF4-FFF2-40B4-BE49-F238E27FC236}">
              <a16:creationId xmlns:a16="http://schemas.microsoft.com/office/drawing/2014/main" id="{4330E1CE-D3BF-4B29-B468-428AD4EEF59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4" name="直線コネクタ 783">
          <a:extLst>
            <a:ext uri="{FF2B5EF4-FFF2-40B4-BE49-F238E27FC236}">
              <a16:creationId xmlns:a16="http://schemas.microsoft.com/office/drawing/2014/main" id="{7016D85A-8824-44CD-8828-124FC04895B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5" name="テキスト ボックス 784">
          <a:extLst>
            <a:ext uri="{FF2B5EF4-FFF2-40B4-BE49-F238E27FC236}">
              <a16:creationId xmlns:a16="http://schemas.microsoft.com/office/drawing/2014/main" id="{3F247F74-3B27-4B5F-BBBD-D0160E9E568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6" name="直線コネクタ 785">
          <a:extLst>
            <a:ext uri="{FF2B5EF4-FFF2-40B4-BE49-F238E27FC236}">
              <a16:creationId xmlns:a16="http://schemas.microsoft.com/office/drawing/2014/main" id="{7BCD5CDF-594D-4269-BED1-9904C8A4015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7" name="テキスト ボックス 786">
          <a:extLst>
            <a:ext uri="{FF2B5EF4-FFF2-40B4-BE49-F238E27FC236}">
              <a16:creationId xmlns:a16="http://schemas.microsoft.com/office/drawing/2014/main" id="{5C2D3413-F62D-4448-A73F-E5302D7B655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a:extLst>
            <a:ext uri="{FF2B5EF4-FFF2-40B4-BE49-F238E27FC236}">
              <a16:creationId xmlns:a16="http://schemas.microsoft.com/office/drawing/2014/main" id="{2A785EC7-792C-472B-AC22-3934F7FEF2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a:extLst>
            <a:ext uri="{FF2B5EF4-FFF2-40B4-BE49-F238E27FC236}">
              <a16:creationId xmlns:a16="http://schemas.microsoft.com/office/drawing/2014/main" id="{DD5ABB2B-72C8-4DA5-829B-EAF41BEC97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庁舎】&#10;一人当たり面積グラフ枠">
          <a:extLst>
            <a:ext uri="{FF2B5EF4-FFF2-40B4-BE49-F238E27FC236}">
              <a16:creationId xmlns:a16="http://schemas.microsoft.com/office/drawing/2014/main" id="{1C252674-E623-4633-B2E5-64EAD41BE2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791" name="直線コネクタ 790">
          <a:extLst>
            <a:ext uri="{FF2B5EF4-FFF2-40B4-BE49-F238E27FC236}">
              <a16:creationId xmlns:a16="http://schemas.microsoft.com/office/drawing/2014/main" id="{4121E967-99B6-4E19-846B-EC3093A5D8CA}"/>
            </a:ext>
          </a:extLst>
        </xdr:cNvPr>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92" name="【庁舎】&#10;一人当たり面積最小値テキスト">
          <a:extLst>
            <a:ext uri="{FF2B5EF4-FFF2-40B4-BE49-F238E27FC236}">
              <a16:creationId xmlns:a16="http://schemas.microsoft.com/office/drawing/2014/main" id="{BCCDF666-7C02-4C89-B157-0D8AA7BF3E6B}"/>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93" name="直線コネクタ 792">
          <a:extLst>
            <a:ext uri="{FF2B5EF4-FFF2-40B4-BE49-F238E27FC236}">
              <a16:creationId xmlns:a16="http://schemas.microsoft.com/office/drawing/2014/main" id="{5A300FE9-B061-4B89-B160-2BBB4482C0C1}"/>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794" name="【庁舎】&#10;一人当たり面積最大値テキスト">
          <a:extLst>
            <a:ext uri="{FF2B5EF4-FFF2-40B4-BE49-F238E27FC236}">
              <a16:creationId xmlns:a16="http://schemas.microsoft.com/office/drawing/2014/main" id="{71B2209A-70D5-4FEC-B91E-675F8A9049F7}"/>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795" name="直線コネクタ 794">
          <a:extLst>
            <a:ext uri="{FF2B5EF4-FFF2-40B4-BE49-F238E27FC236}">
              <a16:creationId xmlns:a16="http://schemas.microsoft.com/office/drawing/2014/main" id="{34761B94-E2C3-48A1-BA9E-0CC4A02504A1}"/>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67327</xdr:rowOff>
    </xdr:from>
    <xdr:ext cx="469744" cy="259045"/>
    <xdr:sp macro="" textlink="">
      <xdr:nvSpPr>
        <xdr:cNvPr id="796" name="【庁舎】&#10;一人当たり面積平均値テキスト">
          <a:extLst>
            <a:ext uri="{FF2B5EF4-FFF2-40B4-BE49-F238E27FC236}">
              <a16:creationId xmlns:a16="http://schemas.microsoft.com/office/drawing/2014/main" id="{4FCECBE1-D166-4316-B3FC-0FD00D02062C}"/>
            </a:ext>
          </a:extLst>
        </xdr:cNvPr>
        <xdr:cNvSpPr txBox="1"/>
      </xdr:nvSpPr>
      <xdr:spPr>
        <a:xfrm>
          <a:off x="22199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797" name="フローチャート: 判断 796">
          <a:extLst>
            <a:ext uri="{FF2B5EF4-FFF2-40B4-BE49-F238E27FC236}">
              <a16:creationId xmlns:a16="http://schemas.microsoft.com/office/drawing/2014/main" id="{47BDF441-836C-4F7C-940C-3F3DEC35EAC3}"/>
            </a:ext>
          </a:extLst>
        </xdr:cNvPr>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798" name="フローチャート: 判断 797">
          <a:extLst>
            <a:ext uri="{FF2B5EF4-FFF2-40B4-BE49-F238E27FC236}">
              <a16:creationId xmlns:a16="http://schemas.microsoft.com/office/drawing/2014/main" id="{18B90012-F75B-4881-9705-BBDDC01D1946}"/>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99" name="フローチャート: 判断 798">
          <a:extLst>
            <a:ext uri="{FF2B5EF4-FFF2-40B4-BE49-F238E27FC236}">
              <a16:creationId xmlns:a16="http://schemas.microsoft.com/office/drawing/2014/main" id="{298754A2-3D9A-4F01-8AE4-785EADE4BA33}"/>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00" name="フローチャート: 判断 799">
          <a:extLst>
            <a:ext uri="{FF2B5EF4-FFF2-40B4-BE49-F238E27FC236}">
              <a16:creationId xmlns:a16="http://schemas.microsoft.com/office/drawing/2014/main" id="{D6766862-D955-46BF-A07C-1249BD30F2E5}"/>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801" name="フローチャート: 判断 800">
          <a:extLst>
            <a:ext uri="{FF2B5EF4-FFF2-40B4-BE49-F238E27FC236}">
              <a16:creationId xmlns:a16="http://schemas.microsoft.com/office/drawing/2014/main" id="{3EE79C16-2D55-4BD1-8A8C-209AF8F47C65}"/>
            </a:ext>
          </a:extLst>
        </xdr:cNvPr>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39749BEF-2C5F-48CC-A391-E48A599674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1A255680-8B33-44E4-9B59-6CEB99786EA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9B3566A9-6564-411A-9E66-0075C21768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F8468CA1-08FD-4788-967A-3CC5670B24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5FA5F949-9B58-4358-A9DF-64CABE4CB9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807" name="楕円 806">
          <a:extLst>
            <a:ext uri="{FF2B5EF4-FFF2-40B4-BE49-F238E27FC236}">
              <a16:creationId xmlns:a16="http://schemas.microsoft.com/office/drawing/2014/main" id="{A4DB62EE-D698-4AA1-BADF-A79D8FB66C50}"/>
            </a:ext>
          </a:extLst>
        </xdr:cNvPr>
        <xdr:cNvSpPr/>
      </xdr:nvSpPr>
      <xdr:spPr>
        <a:xfrm>
          <a:off x="22110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148607</xdr:rowOff>
    </xdr:from>
    <xdr:ext cx="469744" cy="259045"/>
    <xdr:sp macro="" textlink="">
      <xdr:nvSpPr>
        <xdr:cNvPr id="808" name="【庁舎】&#10;一人当たり面積該当値テキスト">
          <a:extLst>
            <a:ext uri="{FF2B5EF4-FFF2-40B4-BE49-F238E27FC236}">
              <a16:creationId xmlns:a16="http://schemas.microsoft.com/office/drawing/2014/main" id="{C010B733-114C-48C1-9FED-33D45BF71C2E}"/>
            </a:ext>
          </a:extLst>
        </xdr:cNvPr>
        <xdr:cNvSpPr txBox="1"/>
      </xdr:nvSpPr>
      <xdr:spPr>
        <a:xfrm>
          <a:off x="22199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4445</xdr:rowOff>
    </xdr:from>
    <xdr:to>
      <xdr:col>112</xdr:col>
      <xdr:colOff>38100</xdr:colOff>
      <xdr:row>106</xdr:row>
      <xdr:rowOff>106045</xdr:rowOff>
    </xdr:to>
    <xdr:sp macro="" textlink="">
      <xdr:nvSpPr>
        <xdr:cNvPr id="809" name="楕円 808">
          <a:extLst>
            <a:ext uri="{FF2B5EF4-FFF2-40B4-BE49-F238E27FC236}">
              <a16:creationId xmlns:a16="http://schemas.microsoft.com/office/drawing/2014/main" id="{E14FF9A3-0725-4AAF-9C2C-75D63D4C77C2}"/>
            </a:ext>
          </a:extLst>
        </xdr:cNvPr>
        <xdr:cNvSpPr/>
      </xdr:nvSpPr>
      <xdr:spPr>
        <a:xfrm>
          <a:off x="21272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55245</xdr:rowOff>
    </xdr:to>
    <xdr:cxnSp macro="">
      <xdr:nvCxnSpPr>
        <xdr:cNvPr id="810" name="直線コネクタ 809">
          <a:extLst>
            <a:ext uri="{FF2B5EF4-FFF2-40B4-BE49-F238E27FC236}">
              <a16:creationId xmlns:a16="http://schemas.microsoft.com/office/drawing/2014/main" id="{5340811E-BA1F-409E-9818-5D59DC5ADBC0}"/>
            </a:ext>
          </a:extLst>
        </xdr:cNvPr>
        <xdr:cNvCxnSpPr/>
      </xdr:nvCxnSpPr>
      <xdr:spPr>
        <a:xfrm flipV="1">
          <a:off x="21323300" y="182232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8255</xdr:rowOff>
    </xdr:from>
    <xdr:to>
      <xdr:col>107</xdr:col>
      <xdr:colOff>101600</xdr:colOff>
      <xdr:row>106</xdr:row>
      <xdr:rowOff>109855</xdr:rowOff>
    </xdr:to>
    <xdr:sp macro="" textlink="">
      <xdr:nvSpPr>
        <xdr:cNvPr id="811" name="楕円 810">
          <a:extLst>
            <a:ext uri="{FF2B5EF4-FFF2-40B4-BE49-F238E27FC236}">
              <a16:creationId xmlns:a16="http://schemas.microsoft.com/office/drawing/2014/main" id="{30A217AD-D9C9-459A-A5D4-C863FDFEBAAB}"/>
            </a:ext>
          </a:extLst>
        </xdr:cNvPr>
        <xdr:cNvSpPr/>
      </xdr:nvSpPr>
      <xdr:spPr>
        <a:xfrm>
          <a:off x="20383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55245</xdr:rowOff>
    </xdr:from>
    <xdr:to>
      <xdr:col>111</xdr:col>
      <xdr:colOff>177800</xdr:colOff>
      <xdr:row>106</xdr:row>
      <xdr:rowOff>59055</xdr:rowOff>
    </xdr:to>
    <xdr:cxnSp macro="">
      <xdr:nvCxnSpPr>
        <xdr:cNvPr id="812" name="直線コネクタ 811">
          <a:extLst>
            <a:ext uri="{FF2B5EF4-FFF2-40B4-BE49-F238E27FC236}">
              <a16:creationId xmlns:a16="http://schemas.microsoft.com/office/drawing/2014/main" id="{0FA997AE-6DFB-43DD-8409-B321AB0DBE4F}"/>
            </a:ext>
          </a:extLst>
        </xdr:cNvPr>
        <xdr:cNvCxnSpPr/>
      </xdr:nvCxnSpPr>
      <xdr:spPr>
        <a:xfrm flipV="1">
          <a:off x="20434300" y="182289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12064</xdr:rowOff>
    </xdr:from>
    <xdr:to>
      <xdr:col>102</xdr:col>
      <xdr:colOff>165100</xdr:colOff>
      <xdr:row>106</xdr:row>
      <xdr:rowOff>113664</xdr:rowOff>
    </xdr:to>
    <xdr:sp macro="" textlink="">
      <xdr:nvSpPr>
        <xdr:cNvPr id="813" name="楕円 812">
          <a:extLst>
            <a:ext uri="{FF2B5EF4-FFF2-40B4-BE49-F238E27FC236}">
              <a16:creationId xmlns:a16="http://schemas.microsoft.com/office/drawing/2014/main" id="{4D30E695-A64C-4C57-8003-AAD45282B02E}"/>
            </a:ext>
          </a:extLst>
        </xdr:cNvPr>
        <xdr:cNvSpPr/>
      </xdr:nvSpPr>
      <xdr:spPr>
        <a:xfrm>
          <a:off x="19494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59055</xdr:rowOff>
    </xdr:from>
    <xdr:to>
      <xdr:col>107</xdr:col>
      <xdr:colOff>50800</xdr:colOff>
      <xdr:row>106</xdr:row>
      <xdr:rowOff>62864</xdr:rowOff>
    </xdr:to>
    <xdr:cxnSp macro="">
      <xdr:nvCxnSpPr>
        <xdr:cNvPr id="814" name="直線コネクタ 813">
          <a:extLst>
            <a:ext uri="{FF2B5EF4-FFF2-40B4-BE49-F238E27FC236}">
              <a16:creationId xmlns:a16="http://schemas.microsoft.com/office/drawing/2014/main" id="{ABF86673-BA7D-4958-B7ED-41261D369596}"/>
            </a:ext>
          </a:extLst>
        </xdr:cNvPr>
        <xdr:cNvCxnSpPr/>
      </xdr:nvCxnSpPr>
      <xdr:spPr>
        <a:xfrm flipV="1">
          <a:off x="19545300" y="182327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815" name="n_1aveValue【庁舎】&#10;一人当たり面積">
          <a:extLst>
            <a:ext uri="{FF2B5EF4-FFF2-40B4-BE49-F238E27FC236}">
              <a16:creationId xmlns:a16="http://schemas.microsoft.com/office/drawing/2014/main" id="{D5038237-EB7A-4F6E-8D45-14B498A88981}"/>
            </a:ext>
          </a:extLst>
        </xdr:cNvPr>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16" name="n_2aveValue【庁舎】&#10;一人当たり面積">
          <a:extLst>
            <a:ext uri="{FF2B5EF4-FFF2-40B4-BE49-F238E27FC236}">
              <a16:creationId xmlns:a16="http://schemas.microsoft.com/office/drawing/2014/main" id="{8D53F114-AAAE-41B9-8196-38563A0E4390}"/>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817" name="n_3aveValue【庁舎】&#10;一人当たり面積">
          <a:extLst>
            <a:ext uri="{FF2B5EF4-FFF2-40B4-BE49-F238E27FC236}">
              <a16:creationId xmlns:a16="http://schemas.microsoft.com/office/drawing/2014/main" id="{53AFF2BD-7488-42D2-9613-C88AB211BCFE}"/>
            </a:ext>
          </a:extLst>
        </xdr:cNvPr>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818" name="n_4aveValue【庁舎】&#10;一人当たり面積">
          <a:extLst>
            <a:ext uri="{FF2B5EF4-FFF2-40B4-BE49-F238E27FC236}">
              <a16:creationId xmlns:a16="http://schemas.microsoft.com/office/drawing/2014/main" id="{E64F9328-6009-42D6-9D56-21B95A969589}"/>
            </a:ext>
          </a:extLst>
        </xdr:cNvPr>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97172</xdr:rowOff>
    </xdr:from>
    <xdr:ext cx="469744" cy="259045"/>
    <xdr:sp macro="" textlink="">
      <xdr:nvSpPr>
        <xdr:cNvPr id="819" name="n_1mainValue【庁舎】&#10;一人当たり面積">
          <a:extLst>
            <a:ext uri="{FF2B5EF4-FFF2-40B4-BE49-F238E27FC236}">
              <a16:creationId xmlns:a16="http://schemas.microsoft.com/office/drawing/2014/main" id="{8B6906B5-9A67-4BB8-84FB-8A64775D0474}"/>
            </a:ext>
          </a:extLst>
        </xdr:cNvPr>
        <xdr:cNvSpPr txBox="1"/>
      </xdr:nvSpPr>
      <xdr:spPr>
        <a:xfrm>
          <a:off x="210757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100982</xdr:rowOff>
    </xdr:from>
    <xdr:ext cx="469744" cy="259045"/>
    <xdr:sp macro="" textlink="">
      <xdr:nvSpPr>
        <xdr:cNvPr id="820" name="n_2mainValue【庁舎】&#10;一人当たり面積">
          <a:extLst>
            <a:ext uri="{FF2B5EF4-FFF2-40B4-BE49-F238E27FC236}">
              <a16:creationId xmlns:a16="http://schemas.microsoft.com/office/drawing/2014/main" id="{365D677E-BED2-4564-98C0-4CCD427A23E0}"/>
            </a:ext>
          </a:extLst>
        </xdr:cNvPr>
        <xdr:cNvSpPr txBox="1"/>
      </xdr:nvSpPr>
      <xdr:spPr>
        <a:xfrm>
          <a:off x="201994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104791</xdr:rowOff>
    </xdr:from>
    <xdr:ext cx="469744" cy="259045"/>
    <xdr:sp macro="" textlink="">
      <xdr:nvSpPr>
        <xdr:cNvPr id="821" name="n_3mainValue【庁舎】&#10;一人当たり面積">
          <a:extLst>
            <a:ext uri="{FF2B5EF4-FFF2-40B4-BE49-F238E27FC236}">
              <a16:creationId xmlns:a16="http://schemas.microsoft.com/office/drawing/2014/main" id="{241303E5-66E4-4464-A445-5BD8D23B6E68}"/>
            </a:ext>
          </a:extLst>
        </xdr:cNvPr>
        <xdr:cNvSpPr txBox="1"/>
      </xdr:nvSpPr>
      <xdr:spPr>
        <a:xfrm>
          <a:off x="19310427"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a:extLst>
            <a:ext uri="{FF2B5EF4-FFF2-40B4-BE49-F238E27FC236}">
              <a16:creationId xmlns:a16="http://schemas.microsoft.com/office/drawing/2014/main" id="{6D6E5811-7306-4AD1-A739-E694932533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a:extLst>
            <a:ext uri="{FF2B5EF4-FFF2-40B4-BE49-F238E27FC236}">
              <a16:creationId xmlns:a16="http://schemas.microsoft.com/office/drawing/2014/main" id="{EBE01C1C-0075-4E74-8AC9-95AAC03CEF8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a:extLst>
            <a:ext uri="{FF2B5EF4-FFF2-40B4-BE49-F238E27FC236}">
              <a16:creationId xmlns:a16="http://schemas.microsoft.com/office/drawing/2014/main" id="{1AA883FF-1289-4BDC-A8E8-B063CC77EEB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と比較して、特に有形固定資産減価償却率が低くなっているものは一般廃棄物処理施設であり、保健センター・保健所、市民会館、消防施設は全国平均と同等の数値になっている。高くなってしまっているのは図書館、体育館・プール及び庁舎となっている。</a:t>
          </a:r>
          <a:endParaRPr lang="ja-JP" altLang="ja-JP" sz="1400">
            <a:effectLst/>
          </a:endParaRPr>
        </a:p>
        <a:p>
          <a:r>
            <a:rPr kumimoji="1" lang="ja-JP" altLang="ja-JP" sz="1100">
              <a:solidFill>
                <a:schemeClr val="dk1"/>
              </a:solidFill>
              <a:effectLst/>
              <a:latin typeface="+mn-lt"/>
              <a:ea typeface="+mn-ea"/>
              <a:cs typeface="+mn-cs"/>
            </a:rPr>
            <a:t>　高くなってしまっている図書館、体育館・プール及び庁舎については、個別施設計画を策定しており、</a:t>
          </a:r>
          <a:r>
            <a:rPr kumimoji="1" lang="ja-JP" altLang="en-US" sz="1100">
              <a:solidFill>
                <a:schemeClr val="dk1"/>
              </a:solidFill>
              <a:effectLst/>
              <a:latin typeface="+mn-lt"/>
              <a:ea typeface="+mn-ea"/>
              <a:cs typeface="+mn-cs"/>
            </a:rPr>
            <a:t>この計画や施設の状況を随時、見極めながら</a:t>
          </a:r>
          <a:r>
            <a:rPr kumimoji="1" lang="ja-JP" altLang="ja-JP" sz="1100">
              <a:solidFill>
                <a:schemeClr val="dk1"/>
              </a:solidFill>
              <a:effectLst/>
              <a:latin typeface="+mn-lt"/>
              <a:ea typeface="+mn-ea"/>
              <a:cs typeface="+mn-cs"/>
            </a:rPr>
            <a:t>大規模な長寿命化工事</a:t>
          </a:r>
          <a:r>
            <a:rPr kumimoji="1" lang="ja-JP" altLang="en-US" sz="1100">
              <a:solidFill>
                <a:schemeClr val="dk1"/>
              </a:solidFill>
              <a:effectLst/>
              <a:latin typeface="+mn-lt"/>
              <a:ea typeface="+mn-ea"/>
              <a:cs typeface="+mn-cs"/>
            </a:rPr>
            <a:t>や設備等の</a:t>
          </a:r>
          <a:r>
            <a:rPr kumimoji="1" lang="ja-JP" altLang="ja-JP" sz="1100">
              <a:solidFill>
                <a:schemeClr val="dk1"/>
              </a:solidFill>
              <a:effectLst/>
              <a:latin typeface="+mn-lt"/>
              <a:ea typeface="+mn-ea"/>
              <a:cs typeface="+mn-cs"/>
            </a:rPr>
            <a:t>更新・修繕</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検討、実施</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長寿命化工事</a:t>
          </a:r>
          <a:r>
            <a:rPr kumimoji="1" lang="ja-JP" altLang="en-US" sz="1100">
              <a:solidFill>
                <a:schemeClr val="dk1"/>
              </a:solidFill>
              <a:effectLst/>
              <a:latin typeface="+mn-lt"/>
              <a:ea typeface="+mn-ea"/>
              <a:cs typeface="+mn-cs"/>
            </a:rPr>
            <a:t>を実施すれば、</a:t>
          </a:r>
          <a:r>
            <a:rPr kumimoji="1" lang="ja-JP" altLang="ja-JP" sz="1100">
              <a:solidFill>
                <a:schemeClr val="dk1"/>
              </a:solidFill>
              <a:effectLst/>
              <a:latin typeface="+mn-lt"/>
              <a:ea typeface="+mn-ea"/>
              <a:cs typeface="+mn-cs"/>
            </a:rPr>
            <a:t>全体的に有形固定資産減価償却率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すると思われる</a:t>
          </a:r>
          <a:r>
            <a:rPr kumimoji="1" lang="ja-JP" altLang="ja-JP" sz="1100">
              <a:solidFill>
                <a:schemeClr val="dk1"/>
              </a:solidFill>
              <a:effectLst/>
              <a:latin typeface="+mn-lt"/>
              <a:ea typeface="+mn-ea"/>
              <a:cs typeface="+mn-cs"/>
            </a:rPr>
            <a:t>が、一つ一つの施設が大型</a:t>
          </a:r>
          <a:r>
            <a:rPr kumimoji="1" lang="ja-JP" altLang="en-US" sz="1100">
              <a:solidFill>
                <a:schemeClr val="dk1"/>
              </a:solidFill>
              <a:effectLst/>
              <a:latin typeface="+mn-lt"/>
              <a:ea typeface="+mn-ea"/>
              <a:cs typeface="+mn-cs"/>
            </a:rPr>
            <a:t>であり財政面の負担も大きいことから、慎重に</a:t>
          </a:r>
          <a:r>
            <a:rPr kumimoji="1" lang="ja-JP" altLang="ja-JP" sz="1100">
              <a:solidFill>
                <a:schemeClr val="dk1"/>
              </a:solidFill>
              <a:effectLst/>
              <a:latin typeface="+mn-lt"/>
              <a:ea typeface="+mn-ea"/>
              <a:cs typeface="+mn-cs"/>
            </a:rPr>
            <a:t>取り組んでいく必要がある。</a:t>
          </a:r>
          <a:endParaRPr lang="ja-JP" altLang="ja-JP" sz="1400">
            <a:effectLst/>
          </a:endParaRPr>
        </a:p>
        <a:p>
          <a:r>
            <a:rPr kumimoji="1" lang="ja-JP" altLang="ja-JP" sz="1100">
              <a:solidFill>
                <a:schemeClr val="dk1"/>
              </a:solidFill>
              <a:effectLst/>
              <a:latin typeface="+mn-lt"/>
              <a:ea typeface="+mn-ea"/>
              <a:cs typeface="+mn-cs"/>
            </a:rPr>
            <a:t>　また上記、すべての施設に関して</a:t>
          </a:r>
          <a:r>
            <a:rPr kumimoji="1" lang="ja-JP" altLang="en-US" sz="1100">
              <a:solidFill>
                <a:schemeClr val="dk1"/>
              </a:solidFill>
              <a:effectLst/>
              <a:latin typeface="+mn-lt"/>
              <a:ea typeface="+mn-ea"/>
              <a:cs typeface="+mn-cs"/>
            </a:rPr>
            <a:t>ではあるものの</a:t>
          </a:r>
          <a:r>
            <a:rPr kumimoji="1" lang="ja-JP" altLang="ja-JP" sz="1100">
              <a:solidFill>
                <a:schemeClr val="dk1"/>
              </a:solidFill>
              <a:effectLst/>
              <a:latin typeface="+mn-lt"/>
              <a:ea typeface="+mn-ea"/>
              <a:cs typeface="+mn-cs"/>
            </a:rPr>
            <a:t>、特に有形固定資産減価償却率が高くなってしまっている施設は、維持管理に係る経費の増加にも留意しつつ、安全に利用できる環境を整えていく。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39,045
38,839
77.91
18,985,955
18,186,362
598,092
10,116,179
19,993,327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財政力指数は前年より０．０２ポイント減少して０．５５ポイントとなりました。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新潟県中部産業団地が完売し、進出企業の法人市民税や固定資産税の収入が見込める状況です。特に減免をおこなっていた進出企業の固定資産税が減免期間の終了に伴い、増加する見込みです。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安定的な財政運営ができるように、市税を中心とした自主財源の確保に一層努めていきます。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56092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453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41</xdr:row>
      <xdr:rowOff>15875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56092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令和４年度の経常収支比率は前年度より改善し、９３．９％となりました。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関連により減少している税収は普通交付税の増加などで補填出来ていましたが、病院事業や下水道事業への多額な繰出金や過去の大型事業に係る公債費の増加が影響し、前年より比率は改善しているものの、依然として高い推移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今後は、事業の見直しなどに取り組み、効率的な行政運営に努め経常収支比率の増加を抑制します。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20744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0869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20744</xdr:rowOff>
    </xdr:from>
    <xdr:to>
      <xdr:col>19</xdr:col>
      <xdr:colOff>133350</xdr:colOff>
      <xdr:row>66</xdr:row>
      <xdr:rowOff>82550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64994"/>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82550</xdr:rowOff>
    </xdr:from>
    <xdr:to>
      <xdr:col>15</xdr:col>
      <xdr:colOff>82550</xdr:colOff>
      <xdr:row>67</xdr:row>
      <xdr:rowOff>15663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3982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47413</xdr:rowOff>
    </xdr:from>
    <xdr:to>
      <xdr:col>11</xdr:col>
      <xdr:colOff>31750</xdr:colOff>
      <xdr:row>67</xdr:row>
      <xdr:rowOff>15663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20213"/>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136313</xdr:rowOff>
    </xdr:from>
    <xdr:to>
      <xdr:col>11</xdr:col>
      <xdr:colOff>82550</xdr:colOff>
      <xdr:row>67</xdr:row>
      <xdr:rowOff>66463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51240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人口１人当たりの人件費・物件費等は、類似団体内平均値と同程度となっています。</a:t>
          </a:r>
        </a:p>
        <a:p>
          <a:r>
            <a:rPr kumimoji="1" lang="ja-JP" altLang="en-US" sz="1300">
              <a:latin typeface="ＭＳ Ｐゴシック" panose="020B0600070205080204" pitchFamily="50" charset="-128"/>
              <a:ea typeface="ＭＳ Ｐゴシック" panose="020B0600070205080204" pitchFamily="50" charset="-128"/>
            </a:rPr>
            <a:t>　人件費については正職員の人数は少ないものの、会計年度任用職員等を相当数雇っているため類似団体に近い水準となっています。物件費についても、指定管理者制度をはじめとした委託業務の費用が多く、類似団体内平均値に比べて同水準となっています。</a:t>
          </a:r>
        </a:p>
        <a:p>
          <a:r>
            <a:rPr kumimoji="1" lang="ja-JP" altLang="en-US" sz="1300">
              <a:latin typeface="ＭＳ Ｐゴシック" panose="020B0600070205080204" pitchFamily="50" charset="-128"/>
              <a:ea typeface="ＭＳ Ｐゴシック" panose="020B0600070205080204" pitchFamily="50" charset="-128"/>
            </a:rPr>
            <a:t>　業務内容の精査等をおこない人件費の抑制に努め、委託業務についても削減効果などを明確化した上で行うなど、物件費の圧縮を図ります。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9113</xdr:rowOff>
    </xdr:from>
    <xdr:to>
      <xdr:col>23</xdr:col>
      <xdr:colOff>133350</xdr:colOff>
      <xdr:row>83</xdr:row>
      <xdr:rowOff>130704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39463"/>
          <a:ext cx="838200" cy="1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2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126037</xdr:rowOff>
    </xdr:from>
    <xdr:to>
      <xdr:col>19</xdr:col>
      <xdr:colOff>133350</xdr:colOff>
      <xdr:row>83</xdr:row>
      <xdr:rowOff>9113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4937"/>
          <a:ext cx="889000" cy="5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1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20348</xdr:rowOff>
    </xdr:from>
    <xdr:to>
      <xdr:col>15</xdr:col>
      <xdr:colOff>82550</xdr:colOff>
      <xdr:row>82</xdr:row>
      <xdr:rowOff>126037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9248"/>
          <a:ext cx="889000" cy="10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8306</xdr:rowOff>
    </xdr:from>
    <xdr:to>
      <xdr:col>11</xdr:col>
      <xdr:colOff>31750</xdr:colOff>
      <xdr:row>82</xdr:row>
      <xdr:rowOff>20348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7206"/>
          <a:ext cx="889000" cy="1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79904</xdr:rowOff>
    </xdr:from>
    <xdr:to>
      <xdr:col>23</xdr:col>
      <xdr:colOff>184150</xdr:colOff>
      <xdr:row>84</xdr:row>
      <xdr:rowOff>10054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1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96431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5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129763</xdr:rowOff>
    </xdr:from>
    <xdr:to>
      <xdr:col>19</xdr:col>
      <xdr:colOff>184150</xdr:colOff>
      <xdr:row>83</xdr:row>
      <xdr:rowOff>59913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70090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57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75237</xdr:rowOff>
    </xdr:from>
    <xdr:to>
      <xdr:col>15</xdr:col>
      <xdr:colOff>133350</xdr:colOff>
      <xdr:row>83</xdr:row>
      <xdr:rowOff>5387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0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140998</xdr:rowOff>
    </xdr:from>
    <xdr:to>
      <xdr:col>11</xdr:col>
      <xdr:colOff>82550</xdr:colOff>
      <xdr:row>82</xdr:row>
      <xdr:rowOff>71148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81325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9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128956</xdr:rowOff>
    </xdr:from>
    <xdr:to>
      <xdr:col>7</xdr:col>
      <xdr:colOff>31750</xdr:colOff>
      <xdr:row>82</xdr:row>
      <xdr:rowOff>59106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69283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8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ラスパイレス指数は全国市平均及び類似団体平均より低い水準となっています。</a:t>
          </a:r>
        </a:p>
        <a:p>
          <a:r>
            <a:rPr kumimoji="1" lang="ja-JP" altLang="en-US" sz="1300">
              <a:latin typeface="ＭＳ Ｐゴシック" panose="020B0600070205080204" pitchFamily="50" charset="-128"/>
              <a:ea typeface="ＭＳ Ｐゴシック" panose="020B0600070205080204" pitchFamily="50" charset="-128"/>
            </a:rPr>
            <a:t>　当市では、早い時期から人事考課制度を取り入れ、その達成状況を業績評価に反映させる取り組みを実施しており、職員給与の適正化に努めています。</a:t>
          </a:r>
        </a:p>
        <a:p>
          <a:r>
            <a:rPr kumimoji="1" lang="ja-JP" altLang="en-US" sz="1300">
              <a:latin typeface="ＭＳ Ｐゴシック" panose="020B0600070205080204" pitchFamily="50" charset="-128"/>
              <a:ea typeface="ＭＳ Ｐゴシック" panose="020B0600070205080204" pitchFamily="50" charset="-128"/>
            </a:rPr>
            <a:t>　今後も、適正な職員評価と職員配置に取り組むことで、給与と業務のバランスが崩れることがないよう努めていきます。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12700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24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27781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2430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27781</xdr:rowOff>
    </xdr:from>
    <xdr:to>
      <xdr:col>72</xdr:col>
      <xdr:colOff>203200</xdr:colOff>
      <xdr:row>83</xdr:row>
      <xdr:rowOff>73025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2581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73025</xdr:rowOff>
    </xdr:from>
    <xdr:to>
      <xdr:col>68</xdr:col>
      <xdr:colOff>152400</xdr:colOff>
      <xdr:row>83</xdr:row>
      <xdr:rowOff>88106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0337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52246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148431</xdr:rowOff>
    </xdr:from>
    <xdr:to>
      <xdr:col>73</xdr:col>
      <xdr:colOff>44450</xdr:colOff>
      <xdr:row>83</xdr:row>
      <xdr:rowOff>78581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88758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97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22225</xdr:rowOff>
    </xdr:from>
    <xdr:to>
      <xdr:col>68</xdr:col>
      <xdr:colOff>203200</xdr:colOff>
      <xdr:row>83</xdr:row>
      <xdr:rowOff>123825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134002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37306</xdr:rowOff>
    </xdr:from>
    <xdr:to>
      <xdr:col>64</xdr:col>
      <xdr:colOff>152400</xdr:colOff>
      <xdr:row>83</xdr:row>
      <xdr:rowOff>138906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6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149083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3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人口千人当たりの職員数は、定員適正化計画を基にして職員数の削減を進めており、類似団体平均よりも少ない水準となっています。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も少ない職員数を維持しながら、行政サービスの低下を招くことのないように、指定管理者制度をはじめとする民間活力の活用等の検討も含め、効果的な組織づくりと効率的な行政運営を進めていきま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61</xdr:row>
      <xdr:rowOff>156915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14025"/>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144851</xdr:rowOff>
    </xdr:from>
    <xdr:to>
      <xdr:col>77</xdr:col>
      <xdr:colOff>44450</xdr:colOff>
      <xdr:row>61</xdr:row>
      <xdr:rowOff>155575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03301"/>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134126</xdr:rowOff>
    </xdr:from>
    <xdr:to>
      <xdr:col>72</xdr:col>
      <xdr:colOff>203200</xdr:colOff>
      <xdr:row>61</xdr:row>
      <xdr:rowOff>144851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92576"/>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122061</xdr:rowOff>
    </xdr:from>
    <xdr:to>
      <xdr:col>68</xdr:col>
      <xdr:colOff>152400</xdr:colOff>
      <xdr:row>61</xdr:row>
      <xdr:rowOff>134126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8051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106115</xdr:rowOff>
    </xdr:from>
    <xdr:to>
      <xdr:col>81</xdr:col>
      <xdr:colOff>95250</xdr:colOff>
      <xdr:row>62</xdr:row>
      <xdr:rowOff>36265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6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122642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0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94051</xdr:rowOff>
    </xdr:from>
    <xdr:to>
      <xdr:col>73</xdr:col>
      <xdr:colOff>44450</xdr:colOff>
      <xdr:row>62</xdr:row>
      <xdr:rowOff>24201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34378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2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83326</xdr:rowOff>
    </xdr:from>
    <xdr:to>
      <xdr:col>68</xdr:col>
      <xdr:colOff>203200</xdr:colOff>
      <xdr:row>62</xdr:row>
      <xdr:rowOff>13476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23653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1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71261</xdr:rowOff>
    </xdr:from>
    <xdr:to>
      <xdr:col>64</xdr:col>
      <xdr:colOff>152400</xdr:colOff>
      <xdr:row>62</xdr:row>
      <xdr:rowOff>1411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11588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9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実質公債費比率は、過去の大型建設事業で発行した市債の償還が始まることにより増加し、類似団体の平均を３．４ポイント超えました。</a:t>
          </a:r>
        </a:p>
        <a:p>
          <a:r>
            <a:rPr kumimoji="1" lang="ja-JP" altLang="en-US" sz="1300">
              <a:latin typeface="ＭＳ Ｐゴシック" panose="020B0600070205080204" pitchFamily="50" charset="-128"/>
              <a:ea typeface="ＭＳ Ｐゴシック" panose="020B0600070205080204" pitchFamily="50" charset="-128"/>
            </a:rPr>
            <a:t>　今後も公債費の大きな減少は見込めないため、公営ガス事業売却益を積立てた減債基金等を活用して、市債の償還に対応していくとともに、新たな市債を発行する大型建設事業等については、より一層慎重に行っていきます。</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106741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364185"/>
          <a:ext cx="8382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163285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1573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127907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05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24493</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55941</xdr:rowOff>
    </xdr:from>
    <xdr:to>
      <xdr:col>81</xdr:col>
      <xdr:colOff>95250</xdr:colOff>
      <xdr:row>43</xdr:row>
      <xdr:rowOff>157541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28018</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112485</xdr:rowOff>
    </xdr:from>
    <xdr:to>
      <xdr:col>77</xdr:col>
      <xdr:colOff>95250</xdr:colOff>
      <xdr:row>43</xdr:row>
      <xdr:rowOff>42635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27412</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過去の大型建設事業を実施して多額の市債を発行したことにより上昇傾向でしたが、令和２年度に公営ガス事業を民間へ売却し、この売却益を基金に積み立てた結果、大きく改善することができました。</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今後も公債費等義務的経費の削減を中心とした財政の健全化に努めます。</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157683</xdr:rowOff>
    </xdr:from>
    <xdr:to>
      <xdr:col>81</xdr:col>
      <xdr:colOff>44450</xdr:colOff>
      <xdr:row>17</xdr:row>
      <xdr:rowOff>21463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900883"/>
          <a:ext cx="8382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157683</xdr:rowOff>
    </xdr:from>
    <xdr:to>
      <xdr:col>77</xdr:col>
      <xdr:colOff>44450</xdr:colOff>
      <xdr:row>17</xdr:row>
      <xdr:rowOff>38354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900883"/>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38354</xdr:rowOff>
    </xdr:from>
    <xdr:to>
      <xdr:col>72</xdr:col>
      <xdr:colOff>203200</xdr:colOff>
      <xdr:row>18</xdr:row>
      <xdr:rowOff>69113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953004"/>
          <a:ext cx="889000" cy="20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132944</xdr:rowOff>
    </xdr:from>
    <xdr:to>
      <xdr:col>68</xdr:col>
      <xdr:colOff>152400</xdr:colOff>
      <xdr:row>18</xdr:row>
      <xdr:rowOff>69113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3047594"/>
          <a:ext cx="889000" cy="10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142113</xdr:rowOff>
    </xdr:from>
    <xdr:to>
      <xdr:col>81</xdr:col>
      <xdr:colOff>95250</xdr:colOff>
      <xdr:row>17</xdr:row>
      <xdr:rowOff>72263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8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114190</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85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106883</xdr:rowOff>
    </xdr:from>
    <xdr:to>
      <xdr:col>77</xdr:col>
      <xdr:colOff>95250</xdr:colOff>
      <xdr:row>17</xdr:row>
      <xdr:rowOff>37033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21810</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93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159004</xdr:rowOff>
    </xdr:from>
    <xdr:to>
      <xdr:col>73</xdr:col>
      <xdr:colOff>44450</xdr:colOff>
      <xdr:row>17</xdr:row>
      <xdr:rowOff>89154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73931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18313</xdr:rowOff>
    </xdr:from>
    <xdr:to>
      <xdr:col>68</xdr:col>
      <xdr:colOff>203200</xdr:colOff>
      <xdr:row>18</xdr:row>
      <xdr:rowOff>119913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10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104690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19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82144</xdr:rowOff>
    </xdr:from>
    <xdr:to>
      <xdr:col>64</xdr:col>
      <xdr:colOff>152400</xdr:colOff>
      <xdr:row>18</xdr:row>
      <xdr:rowOff>12294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9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168521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08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39,045
38,839
77.91
18,985,955
18,186,362
598,092
10,116,179
19,993,327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当市の人件費は若干類似団体平均よりも高い数値で推移していますが、退職者数の増減により、大きく影響をうけるため年度によって数値の変動があります。</a:t>
          </a:r>
        </a:p>
        <a:p>
          <a:r>
            <a:rPr kumimoji="1" lang="ja-JP" altLang="en-US" sz="1300">
              <a:latin typeface="ＭＳ Ｐゴシック" panose="020B0600070205080204" pitchFamily="50" charset="-128"/>
              <a:ea typeface="ＭＳ Ｐゴシック" panose="020B0600070205080204" pitchFamily="50" charset="-128"/>
            </a:rPr>
            <a:t>　市の業務範囲は年々拡大傾向にあり、人件費の抑制は簡単ではありませんが、民間活力の活用、</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の活用、事業の検証及び廃止等などを進めることで、人件費抑制に努めていきます。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0</xdr:rowOff>
    </xdr:from>
    <xdr:to>
      <xdr:col>24</xdr:col>
      <xdr:colOff>25400</xdr:colOff>
      <xdr:row>39</xdr:row>
      <xdr:rowOff>6350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151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0</xdr:rowOff>
    </xdr:from>
    <xdr:to>
      <xdr:col>19</xdr:col>
      <xdr:colOff>187325</xdr:colOff>
      <xdr:row>39</xdr:row>
      <xdr:rowOff>6350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15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39</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7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158750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95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127000</xdr:rowOff>
    </xdr:from>
    <xdr:to>
      <xdr:col>24</xdr:col>
      <xdr:colOff>76200</xdr:colOff>
      <xdr:row>39</xdr:row>
      <xdr:rowOff>57150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99077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120650</xdr:rowOff>
    </xdr:from>
    <xdr:to>
      <xdr:col>20</xdr:col>
      <xdr:colOff>38100</xdr:colOff>
      <xdr:row>38</xdr:row>
      <xdr:rowOff>50800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127000</xdr:rowOff>
    </xdr:from>
    <xdr:to>
      <xdr:col>15</xdr:col>
      <xdr:colOff>149225</xdr:colOff>
      <xdr:row>39</xdr:row>
      <xdr:rowOff>57150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物件費の比率は類似団体平均に比べると高い水準で推移しています。</a:t>
          </a:r>
        </a:p>
        <a:p>
          <a:r>
            <a:rPr kumimoji="1" lang="ja-JP" altLang="en-US" sz="1300">
              <a:latin typeface="ＭＳ Ｐゴシック" panose="020B0600070205080204" pitchFamily="50" charset="-128"/>
              <a:ea typeface="ＭＳ Ｐゴシック" panose="020B0600070205080204" pitchFamily="50" charset="-128"/>
            </a:rPr>
            <a:t>　市民ニーズの多様化などにより、比例して事業も多くなる傾向にあります。それに伴い、民間企業に委託等をおこなっているため物件費をさげることが難しい状況です。</a:t>
          </a:r>
        </a:p>
        <a:p>
          <a:r>
            <a:rPr kumimoji="1" lang="ja-JP" altLang="en-US" sz="1300">
              <a:latin typeface="ＭＳ Ｐゴシック" panose="020B0600070205080204" pitchFamily="50" charset="-128"/>
              <a:ea typeface="ＭＳ Ｐゴシック" panose="020B0600070205080204" pitchFamily="50" charset="-128"/>
            </a:rPr>
            <a:t>　役割の終えた事業や効果の薄い事業は、統合及び廃止を検討し、物件費の削減に努めていきます。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89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27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20</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327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20320</xdr:rowOff>
    </xdr:from>
    <xdr:to>
      <xdr:col>69</xdr:col>
      <xdr:colOff>92075</xdr:colOff>
      <xdr:row>20</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49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41910</xdr:rowOff>
    </xdr:from>
    <xdr:to>
      <xdr:col>78</xdr:col>
      <xdr:colOff>120650</xdr:colOff>
      <xdr:row>19</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128287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8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45720</xdr:rowOff>
    </xdr:from>
    <xdr:to>
      <xdr:col>69</xdr:col>
      <xdr:colOff>142875</xdr:colOff>
      <xdr:row>20</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6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140970</xdr:rowOff>
    </xdr:from>
    <xdr:to>
      <xdr:col>65</xdr:col>
      <xdr:colOff>53975</xdr:colOff>
      <xdr:row>20</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8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扶助費は類似団体平均と比べて同程度の水準でしたが、今年度は２ポイントほど低い水準となりました。</a:t>
          </a:r>
        </a:p>
        <a:p>
          <a:r>
            <a:rPr kumimoji="1" lang="ja-JP" altLang="en-US" sz="1300">
              <a:latin typeface="ＭＳ Ｐゴシック" panose="020B0600070205080204" pitchFamily="50" charset="-128"/>
              <a:ea typeface="ＭＳ Ｐゴシック" panose="020B0600070205080204" pitchFamily="50" charset="-128"/>
            </a:rPr>
            <a:t>　高齢化社会の進展や障害者福祉、子育て環境の充実などにより増加傾向にあり、今後拡大することが予想されます。生活保護の資格審査の適正化など、公平公正な制度運用を行うことで、扶助費の増加を抑制していき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56</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48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58</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393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120650</xdr:rowOff>
    </xdr:from>
    <xdr:to>
      <xdr:col>15</xdr:col>
      <xdr:colOff>98425</xdr:colOff>
      <xdr:row>58</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93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120650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67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69850</xdr:rowOff>
    </xdr:from>
    <xdr:to>
      <xdr:col>11</xdr:col>
      <xdr:colOff>60325</xdr:colOff>
      <xdr:row>58</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156227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その他の経費は、繰出金、維持補修費等の経費が該当します。例年、類似団体平均と同等の水準で推移していますが、今後は、公共施設等の老朽化の進展により維持補修費の増加が見込まれます。</a:t>
          </a:r>
        </a:p>
        <a:p>
          <a:r>
            <a:rPr kumimoji="1" lang="ja-JP" altLang="en-US" sz="1300">
              <a:latin typeface="ＭＳ Ｐゴシック" panose="020B0600070205080204" pitchFamily="50" charset="-128"/>
              <a:ea typeface="ＭＳ Ｐゴシック" panose="020B0600070205080204" pitchFamily="50" charset="-128"/>
            </a:rPr>
            <a:t>　「公共施設等総合管理計画」や「公共施設個別施設計画」に基づき、計画的に修繕・改修、長寿命化工事を実施し、公共施設の維持管理費用の縮減・平準化を図っていきます。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9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90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43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補助費等については、公営企業会計への繰出金が大きな割合を占めており、特に、下水道事業会計と病院事業会計への繰出金が大きくなっています。</a:t>
          </a:r>
        </a:p>
        <a:p>
          <a:r>
            <a:rPr kumimoji="1" lang="ja-JP" altLang="en-US" sz="1300">
              <a:latin typeface="ＭＳ Ｐゴシック" panose="020B0600070205080204" pitchFamily="50" charset="-128"/>
              <a:ea typeface="ＭＳ Ｐゴシック" panose="020B0600070205080204" pitchFamily="50" charset="-128"/>
            </a:rPr>
            <a:t>　繰出金を抑制するために、病院事業会計では急性期病床から回復期病床への転換を図り、経営状況の改善に向けて動いています。また、下水道事業会計においても「見附市下水道事業経営戦略」を推進することで、財政健全化に努めています。</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35</xdr:row>
      <xdr:rowOff>119380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08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58420</xdr:rowOff>
    </xdr:from>
    <xdr:to>
      <xdr:col>78</xdr:col>
      <xdr:colOff>69850</xdr:colOff>
      <xdr:row>35</xdr:row>
      <xdr:rowOff>107950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591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58420</xdr:rowOff>
    </xdr:from>
    <xdr:to>
      <xdr:col>73</xdr:col>
      <xdr:colOff>180975</xdr:colOff>
      <xdr:row>35</xdr:row>
      <xdr:rowOff>142240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591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142240</xdr:rowOff>
    </xdr:from>
    <xdr:to>
      <xdr:col>69</xdr:col>
      <xdr:colOff>92075</xdr:colOff>
      <xdr:row>35</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429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68580</xdr:rowOff>
    </xdr:from>
    <xdr:to>
      <xdr:col>82</xdr:col>
      <xdr:colOff>158750</xdr:colOff>
      <xdr:row>35</xdr:row>
      <xdr:rowOff>170180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85107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xdr:rowOff>
    </xdr:from>
    <xdr:to>
      <xdr:col>74</xdr:col>
      <xdr:colOff>31750</xdr:colOff>
      <xdr:row>35</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91440</xdr:rowOff>
    </xdr:from>
    <xdr:to>
      <xdr:col>69</xdr:col>
      <xdr:colOff>142875</xdr:colOff>
      <xdr:row>36</xdr:row>
      <xdr:rowOff>21590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31767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平成２８年度から平成３０年度あたりまでの大型建設事業に伴い発行した市債の償還のため、公債費上昇が見込まれています。</a:t>
          </a:r>
        </a:p>
        <a:p>
          <a:r>
            <a:rPr kumimoji="1" lang="ja-JP" altLang="en-US" sz="1300">
              <a:latin typeface="ＭＳ Ｐゴシック" panose="020B0600070205080204" pitchFamily="50" charset="-128"/>
              <a:ea typeface="ＭＳ Ｐゴシック" panose="020B0600070205080204" pitchFamily="50" charset="-128"/>
            </a:rPr>
            <a:t>　令和２年度に基金へ積み立てた公営ガス事業売却益を活用し、市債の償還に充てる原資にするなど、計画的な市債の償還に努めていきます。</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17272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85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78</xdr:row>
      <xdr:rowOff>17272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124713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715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120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公債費以外の経費の割合は、類似団体の平均を上回っており、人件費及び物件費の比率が類似団体に比べて高いことが要因となっています。</a:t>
          </a:r>
        </a:p>
        <a:p>
          <a:r>
            <a:rPr kumimoji="1" lang="ja-JP" altLang="en-US" sz="1300">
              <a:latin typeface="ＭＳ Ｐゴシック" panose="020B0600070205080204" pitchFamily="50" charset="-128"/>
              <a:ea typeface="ＭＳ Ｐゴシック" panose="020B0600070205080204" pitchFamily="50" charset="-128"/>
            </a:rPr>
            <a:t>　人件費及び物件費の縮減に向けて、市民ニーズが低くなった事業について縮減し、施設の統廃合や既存事業の見直しを検討していきます。</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77</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35508"/>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79</xdr:row>
      <xdr:rowOff>14987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62939"/>
          <a:ext cx="8890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14987</xdr:rowOff>
    </xdr:from>
    <xdr:to>
      <xdr:col>73</xdr:col>
      <xdr:colOff>180975</xdr:colOff>
      <xdr:row>79</xdr:row>
      <xdr:rowOff>129287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595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79</xdr:row>
      <xdr:rowOff>129287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58952"/>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135637</xdr:rowOff>
    </xdr:from>
    <xdr:to>
      <xdr:col>74</xdr:col>
      <xdr:colOff>31750</xdr:colOff>
      <xdr:row>79</xdr:row>
      <xdr:rowOff>65787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50564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78487</xdr:rowOff>
    </xdr:from>
    <xdr:to>
      <xdr:col>69</xdr:col>
      <xdr:colOff>142875</xdr:colOff>
      <xdr:row>80</xdr:row>
      <xdr:rowOff>8637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130420</xdr:rowOff>
    </xdr:from>
    <xdr:to>
      <xdr:col>29</xdr:col>
      <xdr:colOff>127000</xdr:colOff>
      <xdr:row>18</xdr:row>
      <xdr:rowOff>80485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92695"/>
          <a:ext cx="647700" cy="121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2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80485</xdr:rowOff>
    </xdr:from>
    <xdr:to>
      <xdr:col>26</xdr:col>
      <xdr:colOff>50800</xdr:colOff>
      <xdr:row>18</xdr:row>
      <xdr:rowOff>103416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14210"/>
          <a:ext cx="698500" cy="22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7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103416</xdr:rowOff>
    </xdr:from>
    <xdr:to>
      <xdr:col>22</xdr:col>
      <xdr:colOff>114300</xdr:colOff>
      <xdr:row>18</xdr:row>
      <xdr:rowOff>115761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37141"/>
          <a:ext cx="698500" cy="12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8145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115761</xdr:rowOff>
    </xdr:from>
    <xdr:to>
      <xdr:col>18</xdr:col>
      <xdr:colOff>177800</xdr:colOff>
      <xdr:row>18</xdr:row>
      <xdr:rowOff>125547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49486"/>
          <a:ext cx="698500" cy="9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77997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99485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79620</xdr:rowOff>
    </xdr:from>
    <xdr:to>
      <xdr:col>29</xdr:col>
      <xdr:colOff>177800</xdr:colOff>
      <xdr:row>18</xdr:row>
      <xdr:rowOff>9770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41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51697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1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29685</xdr:rowOff>
    </xdr:from>
    <xdr:to>
      <xdr:col>26</xdr:col>
      <xdr:colOff>101600</xdr:colOff>
      <xdr:row>18</xdr:row>
      <xdr:rowOff>131285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6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116062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52616</xdr:rowOff>
    </xdr:from>
    <xdr:to>
      <xdr:col>22</xdr:col>
      <xdr:colOff>165100</xdr:colOff>
      <xdr:row>18</xdr:row>
      <xdr:rowOff>154216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86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138993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7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64961</xdr:rowOff>
    </xdr:from>
    <xdr:to>
      <xdr:col>19</xdr:col>
      <xdr:colOff>38100</xdr:colOff>
      <xdr:row>18</xdr:row>
      <xdr:rowOff>166560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9868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151337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8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74747</xdr:rowOff>
    </xdr:from>
    <xdr:to>
      <xdr:col>15</xdr:col>
      <xdr:colOff>101600</xdr:colOff>
      <xdr:row>19</xdr:row>
      <xdr:rowOff>4897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08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161124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71744</xdr:rowOff>
    </xdr:from>
    <xdr:to>
      <xdr:col>29</xdr:col>
      <xdr:colOff>127000</xdr:colOff>
      <xdr:row>35</xdr:row>
      <xdr:rowOff>111129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6682094"/>
          <a:ext cx="6477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71744</xdr:rowOff>
    </xdr:from>
    <xdr:to>
      <xdr:col>26</xdr:col>
      <xdr:colOff>50800</xdr:colOff>
      <xdr:row>35</xdr:row>
      <xdr:rowOff>219518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682094"/>
          <a:ext cx="698500" cy="147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219518</xdr:rowOff>
    </xdr:from>
    <xdr:to>
      <xdr:col>22</xdr:col>
      <xdr:colOff>114300</xdr:colOff>
      <xdr:row>36</xdr:row>
      <xdr:rowOff>29322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829868"/>
          <a:ext cx="698500" cy="15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29322</xdr:rowOff>
    </xdr:from>
    <xdr:to>
      <xdr:col>18</xdr:col>
      <xdr:colOff>177800</xdr:colOff>
      <xdr:row>37</xdr:row>
      <xdr:rowOff>747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6982572"/>
          <a:ext cx="698500" cy="142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60329</xdr:rowOff>
    </xdr:from>
    <xdr:to>
      <xdr:col>29</xdr:col>
      <xdr:colOff>177800</xdr:colOff>
      <xdr:row>35</xdr:row>
      <xdr:rowOff>161929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67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248306</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5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20944</xdr:rowOff>
    </xdr:from>
    <xdr:to>
      <xdr:col>26</xdr:col>
      <xdr:colOff>101600</xdr:colOff>
      <xdr:row>35</xdr:row>
      <xdr:rowOff>122544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63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132721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400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168718</xdr:rowOff>
    </xdr:from>
    <xdr:to>
      <xdr:col>22</xdr:col>
      <xdr:colOff>165100</xdr:colOff>
      <xdr:row>35</xdr:row>
      <xdr:rowOff>270318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779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280495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54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321422</xdr:rowOff>
    </xdr:from>
    <xdr:to>
      <xdr:col>19</xdr:col>
      <xdr:colOff>38100</xdr:colOff>
      <xdr:row>36</xdr:row>
      <xdr:rowOff>80122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931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64899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01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121397</xdr:rowOff>
    </xdr:from>
    <xdr:to>
      <xdr:col>15</xdr:col>
      <xdr:colOff>101600</xdr:colOff>
      <xdr:row>37</xdr:row>
      <xdr:rowOff>51547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074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36324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39,045
38,839
77.91
18,985,955
18,186,362
598,092
10,116,179
19,993,327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13774</xdr:rowOff>
    </xdr:from>
    <xdr:to>
      <xdr:col>24</xdr:col>
      <xdr:colOff>63500</xdr:colOff>
      <xdr:row>36</xdr:row>
      <xdr:rowOff>113885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5974"/>
          <a:ext cx="838200" cy="10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101426</xdr:rowOff>
    </xdr:from>
    <xdr:to>
      <xdr:col>19</xdr:col>
      <xdr:colOff>177800</xdr:colOff>
      <xdr:row>36</xdr:row>
      <xdr:rowOff>113885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73626"/>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101426</xdr:rowOff>
    </xdr:from>
    <xdr:to>
      <xdr:col>15</xdr:col>
      <xdr:colOff>50800</xdr:colOff>
      <xdr:row>37</xdr:row>
      <xdr:rowOff>60163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73626"/>
          <a:ext cx="889000" cy="13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60163</xdr:rowOff>
    </xdr:from>
    <xdr:to>
      <xdr:col>10</xdr:col>
      <xdr:colOff>114300</xdr:colOff>
      <xdr:row>37</xdr:row>
      <xdr:rowOff>125282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3813"/>
          <a:ext cx="889000" cy="6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134424</xdr:rowOff>
    </xdr:from>
    <xdr:to>
      <xdr:col>24</xdr:col>
      <xdr:colOff>114300</xdr:colOff>
      <xdr:row>36</xdr:row>
      <xdr:rowOff>64574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112851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1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63085</xdr:rowOff>
    </xdr:from>
    <xdr:to>
      <xdr:col>20</xdr:col>
      <xdr:colOff>38100</xdr:colOff>
      <xdr:row>36</xdr:row>
      <xdr:rowOff>164685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155812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50626</xdr:rowOff>
    </xdr:from>
    <xdr:to>
      <xdr:col>15</xdr:col>
      <xdr:colOff>101600</xdr:colOff>
      <xdr:row>36</xdr:row>
      <xdr:rowOff>152226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143353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1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9363</xdr:rowOff>
    </xdr:from>
    <xdr:to>
      <xdr:col>10</xdr:col>
      <xdr:colOff>165100</xdr:colOff>
      <xdr:row>37</xdr:row>
      <xdr:rowOff>110963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102090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74482</xdr:rowOff>
    </xdr:from>
    <xdr:to>
      <xdr:col>6</xdr:col>
      <xdr:colOff>38100</xdr:colOff>
      <xdr:row>38</xdr:row>
      <xdr:rowOff>4632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167209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159607</xdr:rowOff>
    </xdr:from>
    <xdr:to>
      <xdr:col>24</xdr:col>
      <xdr:colOff>63500</xdr:colOff>
      <xdr:row>57</xdr:row>
      <xdr:rowOff>64308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0807"/>
          <a:ext cx="838200" cy="7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64308</xdr:rowOff>
    </xdr:from>
    <xdr:to>
      <xdr:col>19</xdr:col>
      <xdr:colOff>177800</xdr:colOff>
      <xdr:row>57</xdr:row>
      <xdr:rowOff>116246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36958"/>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115377</xdr:rowOff>
    </xdr:from>
    <xdr:to>
      <xdr:col>15</xdr:col>
      <xdr:colOff>50800</xdr:colOff>
      <xdr:row>57</xdr:row>
      <xdr:rowOff>116246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88027"/>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115377</xdr:rowOff>
    </xdr:from>
    <xdr:to>
      <xdr:col>10</xdr:col>
      <xdr:colOff>114300</xdr:colOff>
      <xdr:row>57</xdr:row>
      <xdr:rowOff>134296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8027"/>
          <a:ext cx="889000" cy="1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108807</xdr:rowOff>
    </xdr:from>
    <xdr:to>
      <xdr:col>24</xdr:col>
      <xdr:colOff>114300</xdr:colOff>
      <xdr:row>57</xdr:row>
      <xdr:rowOff>38957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87234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13508</xdr:rowOff>
    </xdr:from>
    <xdr:to>
      <xdr:col>20</xdr:col>
      <xdr:colOff>38100</xdr:colOff>
      <xdr:row>57</xdr:row>
      <xdr:rowOff>115108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8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106235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65446</xdr:rowOff>
    </xdr:from>
    <xdr:to>
      <xdr:col>15</xdr:col>
      <xdr:colOff>101600</xdr:colOff>
      <xdr:row>57</xdr:row>
      <xdr:rowOff>167046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158173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64577</xdr:rowOff>
    </xdr:from>
    <xdr:to>
      <xdr:col>10</xdr:col>
      <xdr:colOff>165100</xdr:colOff>
      <xdr:row>57</xdr:row>
      <xdr:rowOff>166177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157304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2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83496</xdr:rowOff>
    </xdr:from>
    <xdr:to>
      <xdr:col>6</xdr:col>
      <xdr:colOff>38100</xdr:colOff>
      <xdr:row>58</xdr:row>
      <xdr:rowOff>13646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30173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84471</xdr:rowOff>
    </xdr:from>
    <xdr:to>
      <xdr:col>24</xdr:col>
      <xdr:colOff>63500</xdr:colOff>
      <xdr:row>77</xdr:row>
      <xdr:rowOff>110623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86121"/>
          <a:ext cx="8382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56080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7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60970</xdr:rowOff>
    </xdr:from>
    <xdr:to>
      <xdr:col>19</xdr:col>
      <xdr:colOff>177800</xdr:colOff>
      <xdr:row>77</xdr:row>
      <xdr:rowOff>84471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62620"/>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60970</xdr:rowOff>
    </xdr:from>
    <xdr:to>
      <xdr:col>15</xdr:col>
      <xdr:colOff>50800</xdr:colOff>
      <xdr:row>78</xdr:row>
      <xdr:rowOff>30110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62620"/>
          <a:ext cx="889000" cy="14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168048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170149</xdr:rowOff>
    </xdr:from>
    <xdr:to>
      <xdr:col>10</xdr:col>
      <xdr:colOff>114300</xdr:colOff>
      <xdr:row>78</xdr:row>
      <xdr:rowOff>30110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1799"/>
          <a:ext cx="889000" cy="3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59823</xdr:rowOff>
    </xdr:from>
    <xdr:to>
      <xdr:col>24</xdr:col>
      <xdr:colOff>114300</xdr:colOff>
      <xdr:row>77</xdr:row>
      <xdr:rowOff>161423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82700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1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33671</xdr:rowOff>
    </xdr:from>
    <xdr:to>
      <xdr:col>20</xdr:col>
      <xdr:colOff>38100</xdr:colOff>
      <xdr:row>77</xdr:row>
      <xdr:rowOff>135271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151798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1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10170</xdr:rowOff>
    </xdr:from>
    <xdr:to>
      <xdr:col>15</xdr:col>
      <xdr:colOff>101600</xdr:colOff>
      <xdr:row>77</xdr:row>
      <xdr:rowOff>111770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1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128297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150760</xdr:rowOff>
    </xdr:from>
    <xdr:to>
      <xdr:col>10</xdr:col>
      <xdr:colOff>165100</xdr:colOff>
      <xdr:row>78</xdr:row>
      <xdr:rowOff>80910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72037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119349</xdr:rowOff>
    </xdr:from>
    <xdr:to>
      <xdr:col>6</xdr:col>
      <xdr:colOff>38100</xdr:colOff>
      <xdr:row>78</xdr:row>
      <xdr:rowOff>49499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66026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9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28651</xdr:rowOff>
    </xdr:from>
    <xdr:to>
      <xdr:col>24</xdr:col>
      <xdr:colOff>63500</xdr:colOff>
      <xdr:row>98</xdr:row>
      <xdr:rowOff>51358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830751"/>
          <a:ext cx="8382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51358</xdr:rowOff>
    </xdr:from>
    <xdr:to>
      <xdr:col>19</xdr:col>
      <xdr:colOff>177800</xdr:colOff>
      <xdr:row>98</xdr:row>
      <xdr:rowOff>136970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53458"/>
          <a:ext cx="889000" cy="8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85344</xdr:rowOff>
    </xdr:from>
    <xdr:to>
      <xdr:col>15</xdr:col>
      <xdr:colOff>50800</xdr:colOff>
      <xdr:row>98</xdr:row>
      <xdr:rowOff>136970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87444"/>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85344</xdr:rowOff>
    </xdr:from>
    <xdr:to>
      <xdr:col>10</xdr:col>
      <xdr:colOff>114300</xdr:colOff>
      <xdr:row>98</xdr:row>
      <xdr:rowOff>110985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87444"/>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149301</xdr:rowOff>
    </xdr:from>
    <xdr:to>
      <xdr:col>24</xdr:col>
      <xdr:colOff>114300</xdr:colOff>
      <xdr:row>98</xdr:row>
      <xdr:rowOff>79451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127728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5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558</xdr:rowOff>
    </xdr:from>
    <xdr:to>
      <xdr:col>20</xdr:col>
      <xdr:colOff>38100</xdr:colOff>
      <xdr:row>98</xdr:row>
      <xdr:rowOff>102158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0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93285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9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86170</xdr:rowOff>
    </xdr:from>
    <xdr:to>
      <xdr:col>15</xdr:col>
      <xdr:colOff>101600</xdr:colOff>
      <xdr:row>99</xdr:row>
      <xdr:rowOff>16320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7447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8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34544</xdr:rowOff>
    </xdr:from>
    <xdr:to>
      <xdr:col>10</xdr:col>
      <xdr:colOff>165100</xdr:colOff>
      <xdr:row>98</xdr:row>
      <xdr:rowOff>136144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127271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2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60185</xdr:rowOff>
    </xdr:from>
    <xdr:to>
      <xdr:col>6</xdr:col>
      <xdr:colOff>38100</xdr:colOff>
      <xdr:row>98</xdr:row>
      <xdr:rowOff>161785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152912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153957</xdr:rowOff>
    </xdr:from>
    <xdr:to>
      <xdr:col>54</xdr:col>
      <xdr:colOff>189865</xdr:colOff>
      <xdr:row>37</xdr:row>
      <xdr:rowOff>103627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68907"/>
          <a:ext cx="1270" cy="97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107454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103627</xdr:rowOff>
    </xdr:from>
    <xdr:to>
      <xdr:col>55</xdr:col>
      <xdr:colOff>88900</xdr:colOff>
      <xdr:row>37</xdr:row>
      <xdr:rowOff>103627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100634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153957</xdr:rowOff>
    </xdr:from>
    <xdr:to>
      <xdr:col>55</xdr:col>
      <xdr:colOff>88900</xdr:colOff>
      <xdr:row>31</xdr:row>
      <xdr:rowOff>153957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94681</xdr:rowOff>
    </xdr:from>
    <xdr:to>
      <xdr:col>55</xdr:col>
      <xdr:colOff>0</xdr:colOff>
      <xdr:row>35</xdr:row>
      <xdr:rowOff>36487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23981"/>
          <a:ext cx="838200" cy="11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171302</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0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21425</xdr:rowOff>
    </xdr:from>
    <xdr:to>
      <xdr:col>55</xdr:col>
      <xdr:colOff>50800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44664</xdr:rowOff>
    </xdr:from>
    <xdr:to>
      <xdr:col>50</xdr:col>
      <xdr:colOff>114300</xdr:colOff>
      <xdr:row>34</xdr:row>
      <xdr:rowOff>94681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188164"/>
          <a:ext cx="889000" cy="73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63548</xdr:rowOff>
    </xdr:from>
    <xdr:to>
      <xdr:col>50</xdr:col>
      <xdr:colOff>165100</xdr:colOff>
      <xdr:row>35</xdr:row>
      <xdr:rowOff>165148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156275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44664</xdr:rowOff>
    </xdr:from>
    <xdr:to>
      <xdr:col>45</xdr:col>
      <xdr:colOff>177800</xdr:colOff>
      <xdr:row>36</xdr:row>
      <xdr:rowOff>52291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188164"/>
          <a:ext cx="889000" cy="103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121864</xdr:rowOff>
    </xdr:from>
    <xdr:to>
      <xdr:col>46</xdr:col>
      <xdr:colOff>38100</xdr:colOff>
      <xdr:row>31</xdr:row>
      <xdr:rowOff>52014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43141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52291</xdr:rowOff>
    </xdr:from>
    <xdr:to>
      <xdr:col>41</xdr:col>
      <xdr:colOff>50800</xdr:colOff>
      <xdr:row>36</xdr:row>
      <xdr:rowOff>107338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224491"/>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160383</xdr:rowOff>
    </xdr:from>
    <xdr:to>
      <xdr:col>41</xdr:col>
      <xdr:colOff>101600</xdr:colOff>
      <xdr:row>36</xdr:row>
      <xdr:rowOff>90533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107060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36596</xdr:rowOff>
    </xdr:from>
    <xdr:to>
      <xdr:col>36</xdr:col>
      <xdr:colOff>165100</xdr:colOff>
      <xdr:row>36</xdr:row>
      <xdr:rowOff>138196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154723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157137</xdr:rowOff>
    </xdr:from>
    <xdr:to>
      <xdr:col>55</xdr:col>
      <xdr:colOff>50800</xdr:colOff>
      <xdr:row>35</xdr:row>
      <xdr:rowOff>87287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8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8564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3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43881</xdr:rowOff>
    </xdr:from>
    <xdr:to>
      <xdr:col>50</xdr:col>
      <xdr:colOff>165100</xdr:colOff>
      <xdr:row>34</xdr:row>
      <xdr:rowOff>145481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7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162008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4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165314</xdr:rowOff>
    </xdr:from>
    <xdr:to>
      <xdr:col>46</xdr:col>
      <xdr:colOff>38100</xdr:colOff>
      <xdr:row>30</xdr:row>
      <xdr:rowOff>95464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1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111991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491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1491</xdr:rowOff>
    </xdr:from>
    <xdr:to>
      <xdr:col>41</xdr:col>
      <xdr:colOff>101600</xdr:colOff>
      <xdr:row>36</xdr:row>
      <xdr:rowOff>103091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94218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2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56538</xdr:rowOff>
    </xdr:from>
    <xdr:to>
      <xdr:col>36</xdr:col>
      <xdr:colOff>165100</xdr:colOff>
      <xdr:row>36</xdr:row>
      <xdr:rowOff>158138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149265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32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153774</xdr:rowOff>
    </xdr:from>
    <xdr:to>
      <xdr:col>55</xdr:col>
      <xdr:colOff>0</xdr:colOff>
      <xdr:row>58</xdr:row>
      <xdr:rowOff>19655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26424"/>
          <a:ext cx="838200" cy="3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19655</xdr:rowOff>
    </xdr:from>
    <xdr:to>
      <xdr:col>50</xdr:col>
      <xdr:colOff>114300</xdr:colOff>
      <xdr:row>58</xdr:row>
      <xdr:rowOff>23594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63755"/>
          <a:ext cx="889000" cy="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22474</xdr:rowOff>
    </xdr:from>
    <xdr:to>
      <xdr:col>45</xdr:col>
      <xdr:colOff>177800</xdr:colOff>
      <xdr:row>58</xdr:row>
      <xdr:rowOff>23594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95124"/>
          <a:ext cx="889000" cy="17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102812</xdr:rowOff>
    </xdr:from>
    <xdr:to>
      <xdr:col>41</xdr:col>
      <xdr:colOff>50800</xdr:colOff>
      <xdr:row>57</xdr:row>
      <xdr:rowOff>22474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189662"/>
          <a:ext cx="889000" cy="60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102974</xdr:rowOff>
    </xdr:from>
    <xdr:to>
      <xdr:col>55</xdr:col>
      <xdr:colOff>50800</xdr:colOff>
      <xdr:row>58</xdr:row>
      <xdr:rowOff>33124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7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17901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9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140305</xdr:rowOff>
    </xdr:from>
    <xdr:to>
      <xdr:col>50</xdr:col>
      <xdr:colOff>165100</xdr:colOff>
      <xdr:row>58</xdr:row>
      <xdr:rowOff>70455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61582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0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144244</xdr:rowOff>
    </xdr:from>
    <xdr:to>
      <xdr:col>46</xdr:col>
      <xdr:colOff>38100</xdr:colOff>
      <xdr:row>58</xdr:row>
      <xdr:rowOff>74394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1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65521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143124</xdr:rowOff>
    </xdr:from>
    <xdr:to>
      <xdr:col>41</xdr:col>
      <xdr:colOff>101600</xdr:colOff>
      <xdr:row>57</xdr:row>
      <xdr:rowOff>73274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64401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52012</xdr:rowOff>
    </xdr:from>
    <xdr:to>
      <xdr:col>36</xdr:col>
      <xdr:colOff>165100</xdr:colOff>
      <xdr:row>53</xdr:row>
      <xdr:rowOff>153612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1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170139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891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52408</xdr:rowOff>
    </xdr:from>
    <xdr:to>
      <xdr:col>55</xdr:col>
      <xdr:colOff>0</xdr:colOff>
      <xdr:row>79</xdr:row>
      <xdr:rowOff>74026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96958"/>
          <a:ext cx="838200" cy="2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36264</xdr:rowOff>
    </xdr:from>
    <xdr:to>
      <xdr:col>50</xdr:col>
      <xdr:colOff>114300</xdr:colOff>
      <xdr:row>79</xdr:row>
      <xdr:rowOff>74026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80814"/>
          <a:ext cx="889000" cy="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36264</xdr:rowOff>
    </xdr:from>
    <xdr:to>
      <xdr:col>45</xdr:col>
      <xdr:colOff>177800</xdr:colOff>
      <xdr:row>79</xdr:row>
      <xdr:rowOff>49653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80814"/>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1310</xdr:rowOff>
    </xdr:from>
    <xdr:to>
      <xdr:col>41</xdr:col>
      <xdr:colOff>50800</xdr:colOff>
      <xdr:row>79</xdr:row>
      <xdr:rowOff>49653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45860"/>
          <a:ext cx="889000" cy="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1608</xdr:rowOff>
    </xdr:from>
    <xdr:to>
      <xdr:col>55</xdr:col>
      <xdr:colOff>50800</xdr:colOff>
      <xdr:row>79</xdr:row>
      <xdr:rowOff>103208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87985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6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23226</xdr:rowOff>
    </xdr:from>
    <xdr:to>
      <xdr:col>50</xdr:col>
      <xdr:colOff>165100</xdr:colOff>
      <xdr:row>79</xdr:row>
      <xdr:rowOff>124826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115953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6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156914</xdr:rowOff>
    </xdr:from>
    <xdr:to>
      <xdr:col>46</xdr:col>
      <xdr:colOff>38100</xdr:colOff>
      <xdr:row>79</xdr:row>
      <xdr:rowOff>87064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78191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2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170303</xdr:rowOff>
    </xdr:from>
    <xdr:to>
      <xdr:col>41</xdr:col>
      <xdr:colOff>101600</xdr:colOff>
      <xdr:row>79</xdr:row>
      <xdr:rowOff>100453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91580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3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121960</xdr:rowOff>
    </xdr:from>
    <xdr:to>
      <xdr:col>36</xdr:col>
      <xdr:colOff>165100</xdr:colOff>
      <xdr:row>79</xdr:row>
      <xdr:rowOff>52110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43237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8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62903</xdr:rowOff>
    </xdr:from>
    <xdr:to>
      <xdr:col>54</xdr:col>
      <xdr:colOff>189865</xdr:colOff>
      <xdr:row>98</xdr:row>
      <xdr:rowOff>106566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64853"/>
          <a:ext cx="1270" cy="124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110393</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1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106566</xdr:rowOff>
    </xdr:from>
    <xdr:to>
      <xdr:col>55</xdr:col>
      <xdr:colOff>88900</xdr:colOff>
      <xdr:row>98</xdr:row>
      <xdr:rowOff>106566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9580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4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62903</xdr:rowOff>
    </xdr:from>
    <xdr:to>
      <xdr:col>55</xdr:col>
      <xdr:colOff>88900</xdr:colOff>
      <xdr:row>91</xdr:row>
      <xdr:rowOff>62903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117970</xdr:rowOff>
    </xdr:from>
    <xdr:to>
      <xdr:col>55</xdr:col>
      <xdr:colOff>0</xdr:colOff>
      <xdr:row>98</xdr:row>
      <xdr:rowOff>21679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48620"/>
          <a:ext cx="838200" cy="7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15409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163982</xdr:rowOff>
    </xdr:from>
    <xdr:to>
      <xdr:col>55</xdr:col>
      <xdr:colOff>50800</xdr:colOff>
      <xdr:row>96</xdr:row>
      <xdr:rowOff>94132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167208</xdr:rowOff>
    </xdr:from>
    <xdr:to>
      <xdr:col>50</xdr:col>
      <xdr:colOff>114300</xdr:colOff>
      <xdr:row>98</xdr:row>
      <xdr:rowOff>21679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97858"/>
          <a:ext cx="8890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17284</xdr:rowOff>
    </xdr:from>
    <xdr:to>
      <xdr:col>50</xdr:col>
      <xdr:colOff>165100</xdr:colOff>
      <xdr:row>96</xdr:row>
      <xdr:rowOff>118884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135411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84544</xdr:rowOff>
    </xdr:from>
    <xdr:to>
      <xdr:col>45</xdr:col>
      <xdr:colOff>177800</xdr:colOff>
      <xdr:row>97</xdr:row>
      <xdr:rowOff>167208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43744"/>
          <a:ext cx="889000" cy="2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129426</xdr:rowOff>
    </xdr:from>
    <xdr:to>
      <xdr:col>46</xdr:col>
      <xdr:colOff>38100</xdr:colOff>
      <xdr:row>96</xdr:row>
      <xdr:rowOff>59576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76103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120371</xdr:rowOff>
    </xdr:from>
    <xdr:to>
      <xdr:col>41</xdr:col>
      <xdr:colOff>50800</xdr:colOff>
      <xdr:row>96</xdr:row>
      <xdr:rowOff>84544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5550871"/>
          <a:ext cx="889000" cy="99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131902</xdr:rowOff>
    </xdr:from>
    <xdr:to>
      <xdr:col>41</xdr:col>
      <xdr:colOff>101600</xdr:colOff>
      <xdr:row>96</xdr:row>
      <xdr:rowOff>62052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78579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24664</xdr:rowOff>
    </xdr:from>
    <xdr:to>
      <xdr:col>36</xdr:col>
      <xdr:colOff>165100</xdr:colOff>
      <xdr:row>96</xdr:row>
      <xdr:rowOff>126264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8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117391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67170</xdr:rowOff>
    </xdr:from>
    <xdr:to>
      <xdr:col>55</xdr:col>
      <xdr:colOff>50800</xdr:colOff>
      <xdr:row>97</xdr:row>
      <xdr:rowOff>168770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45597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142329</xdr:rowOff>
    </xdr:from>
    <xdr:to>
      <xdr:col>50</xdr:col>
      <xdr:colOff>165100</xdr:colOff>
      <xdr:row>98</xdr:row>
      <xdr:rowOff>72479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63606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116408</xdr:rowOff>
    </xdr:from>
    <xdr:to>
      <xdr:col>46</xdr:col>
      <xdr:colOff>38100</xdr:colOff>
      <xdr:row>98</xdr:row>
      <xdr:rowOff>46558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37685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3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33744</xdr:rowOff>
    </xdr:from>
    <xdr:to>
      <xdr:col>41</xdr:col>
      <xdr:colOff>101600</xdr:colOff>
      <xdr:row>96</xdr:row>
      <xdr:rowOff>135344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126471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69571</xdr:rowOff>
    </xdr:from>
    <xdr:to>
      <xdr:col>36</xdr:col>
      <xdr:colOff>165100</xdr:colOff>
      <xdr:row>90</xdr:row>
      <xdr:rowOff>171171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50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16248</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527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136408</xdr:rowOff>
    </xdr:from>
    <xdr:to>
      <xdr:col>76</xdr:col>
      <xdr:colOff>114300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51508"/>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90322</xdr:rowOff>
    </xdr:from>
    <xdr:to>
      <xdr:col>71</xdr:col>
      <xdr:colOff>177800</xdr:colOff>
      <xdr:row>38</xdr:row>
      <xdr:rowOff>136408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05422"/>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85608</xdr:rowOff>
    </xdr:from>
    <xdr:to>
      <xdr:col>72</xdr:col>
      <xdr:colOff>38100</xdr:colOff>
      <xdr:row>39</xdr:row>
      <xdr:rowOff>15758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6885</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693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39522</xdr:rowOff>
    </xdr:from>
    <xdr:to>
      <xdr:col>67</xdr:col>
      <xdr:colOff>101600</xdr:colOff>
      <xdr:row>38</xdr:row>
      <xdr:rowOff>141122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132249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64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143383</xdr:rowOff>
    </xdr:from>
    <xdr:to>
      <xdr:col>85</xdr:col>
      <xdr:colOff>127000</xdr:colOff>
      <xdr:row>75</xdr:row>
      <xdr:rowOff>152476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002133"/>
          <a:ext cx="8382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152476</xdr:rowOff>
    </xdr:from>
    <xdr:to>
      <xdr:col>81</xdr:col>
      <xdr:colOff>50800</xdr:colOff>
      <xdr:row>76</xdr:row>
      <xdr:rowOff>51867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011226"/>
          <a:ext cx="889000" cy="7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51867</xdr:rowOff>
    </xdr:from>
    <xdr:to>
      <xdr:col>76</xdr:col>
      <xdr:colOff>114300</xdr:colOff>
      <xdr:row>76</xdr:row>
      <xdr:rowOff>66218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82067"/>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66218</xdr:rowOff>
    </xdr:from>
    <xdr:to>
      <xdr:col>71</xdr:col>
      <xdr:colOff>177800</xdr:colOff>
      <xdr:row>76</xdr:row>
      <xdr:rowOff>126251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96418"/>
          <a:ext cx="889000" cy="6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92583</xdr:rowOff>
    </xdr:from>
    <xdr:to>
      <xdr:col>85</xdr:col>
      <xdr:colOff>177800</xdr:colOff>
      <xdr:row>76</xdr:row>
      <xdr:rowOff>22733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71010</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2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101676</xdr:rowOff>
    </xdr:from>
    <xdr:to>
      <xdr:col>81</xdr:col>
      <xdr:colOff>101600</xdr:colOff>
      <xdr:row>76</xdr:row>
      <xdr:rowOff>31826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22953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05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1067</xdr:rowOff>
    </xdr:from>
    <xdr:to>
      <xdr:col>76</xdr:col>
      <xdr:colOff>165100</xdr:colOff>
      <xdr:row>76</xdr:row>
      <xdr:rowOff>102667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93794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1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15418</xdr:rowOff>
    </xdr:from>
    <xdr:to>
      <xdr:col>72</xdr:col>
      <xdr:colOff>38100</xdr:colOff>
      <xdr:row>76</xdr:row>
      <xdr:rowOff>117018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108145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75451</xdr:rowOff>
    </xdr:from>
    <xdr:to>
      <xdr:col>67</xdr:col>
      <xdr:colOff>101600</xdr:colOff>
      <xdr:row>77</xdr:row>
      <xdr:rowOff>5601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168178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9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43548</xdr:rowOff>
    </xdr:from>
    <xdr:to>
      <xdr:col>85</xdr:col>
      <xdr:colOff>127000</xdr:colOff>
      <xdr:row>98</xdr:row>
      <xdr:rowOff>99758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45648"/>
          <a:ext cx="838200" cy="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154902</xdr:rowOff>
    </xdr:from>
    <xdr:to>
      <xdr:col>81</xdr:col>
      <xdr:colOff>50800</xdr:colOff>
      <xdr:row>98</xdr:row>
      <xdr:rowOff>99758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5413952"/>
          <a:ext cx="889000" cy="148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154902</xdr:rowOff>
    </xdr:from>
    <xdr:to>
      <xdr:col>76</xdr:col>
      <xdr:colOff>114300</xdr:colOff>
      <xdr:row>98</xdr:row>
      <xdr:rowOff>104394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5413952"/>
          <a:ext cx="889000" cy="149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159097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103023</xdr:rowOff>
    </xdr:from>
    <xdr:to>
      <xdr:col>71</xdr:col>
      <xdr:colOff>177800</xdr:colOff>
      <xdr:row>98</xdr:row>
      <xdr:rowOff>104394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0512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164198</xdr:rowOff>
    </xdr:from>
    <xdr:to>
      <xdr:col>85</xdr:col>
      <xdr:colOff>177800</xdr:colOff>
      <xdr:row>98</xdr:row>
      <xdr:rowOff>94348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142625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48958</xdr:rowOff>
    </xdr:from>
    <xdr:to>
      <xdr:col>81</xdr:col>
      <xdr:colOff>101600</xdr:colOff>
      <xdr:row>98</xdr:row>
      <xdr:rowOff>150558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141685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4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104102</xdr:rowOff>
    </xdr:from>
    <xdr:to>
      <xdr:col>76</xdr:col>
      <xdr:colOff>165100</xdr:colOff>
      <xdr:row>90</xdr:row>
      <xdr:rowOff>34252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536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50779</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5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53594</xdr:rowOff>
    </xdr:from>
    <xdr:to>
      <xdr:col>72</xdr:col>
      <xdr:colOff>38100</xdr:colOff>
      <xdr:row>98</xdr:row>
      <xdr:rowOff>155194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146321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4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52223</xdr:rowOff>
    </xdr:from>
    <xdr:to>
      <xdr:col>67</xdr:col>
      <xdr:colOff>101600</xdr:colOff>
      <xdr:row>98</xdr:row>
      <xdr:rowOff>153823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144950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4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99303</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585703"/>
          <a:ext cx="889000" cy="119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37777</xdr:rowOff>
    </xdr:from>
    <xdr:to>
      <xdr:col>107</xdr:col>
      <xdr:colOff>50800</xdr:colOff>
      <xdr:row>32</xdr:row>
      <xdr:rowOff>99303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5352727"/>
          <a:ext cx="889000" cy="2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162196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37777</xdr:rowOff>
    </xdr:from>
    <xdr:to>
      <xdr:col>102</xdr:col>
      <xdr:colOff>114300</xdr:colOff>
      <xdr:row>37</xdr:row>
      <xdr:rowOff>36765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5352727"/>
          <a:ext cx="889000" cy="102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169674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40157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48503</xdr:rowOff>
    </xdr:from>
    <xdr:to>
      <xdr:col>107</xdr:col>
      <xdr:colOff>101600</xdr:colOff>
      <xdr:row>32</xdr:row>
      <xdr:rowOff>150103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5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166630</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3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158427</xdr:rowOff>
    </xdr:from>
    <xdr:to>
      <xdr:col>102</xdr:col>
      <xdr:colOff>165100</xdr:colOff>
      <xdr:row>31</xdr:row>
      <xdr:rowOff>88577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30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105104</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278111" y="507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157415</xdr:rowOff>
    </xdr:from>
    <xdr:to>
      <xdr:col>98</xdr:col>
      <xdr:colOff>38100</xdr:colOff>
      <xdr:row>37</xdr:row>
      <xdr:rowOff>87565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3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104092</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389111" y="61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168275</xdr:rowOff>
    </xdr:from>
    <xdr:to>
      <xdr:col>116</xdr:col>
      <xdr:colOff>63500</xdr:colOff>
      <xdr:row>59</xdr:row>
      <xdr:rowOff>8331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12375"/>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143319</xdr:rowOff>
    </xdr:from>
    <xdr:to>
      <xdr:col>111</xdr:col>
      <xdr:colOff>177800</xdr:colOff>
      <xdr:row>58</xdr:row>
      <xdr:rowOff>168275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7419"/>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126099</xdr:rowOff>
    </xdr:from>
    <xdr:to>
      <xdr:col>107</xdr:col>
      <xdr:colOff>50800</xdr:colOff>
      <xdr:row>58</xdr:row>
      <xdr:rowOff>143319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70199"/>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105410</xdr:rowOff>
    </xdr:from>
    <xdr:to>
      <xdr:col>102</xdr:col>
      <xdr:colOff>114300</xdr:colOff>
      <xdr:row>58</xdr:row>
      <xdr:rowOff>126099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49510"/>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128981</xdr:rowOff>
    </xdr:from>
    <xdr:to>
      <xdr:col>116</xdr:col>
      <xdr:colOff>114300</xdr:colOff>
      <xdr:row>59</xdr:row>
      <xdr:rowOff>59131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43908</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88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117475</xdr:rowOff>
    </xdr:from>
    <xdr:to>
      <xdr:col>112</xdr:col>
      <xdr:colOff>38100</xdr:colOff>
      <xdr:row>59</xdr:row>
      <xdr:rowOff>47625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38752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92519</xdr:rowOff>
    </xdr:from>
    <xdr:to>
      <xdr:col>107</xdr:col>
      <xdr:colOff>101600</xdr:colOff>
      <xdr:row>59</xdr:row>
      <xdr:rowOff>22669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13796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2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75299</xdr:rowOff>
    </xdr:from>
    <xdr:to>
      <xdr:col>102</xdr:col>
      <xdr:colOff>165100</xdr:colOff>
      <xdr:row>59</xdr:row>
      <xdr:rowOff>5449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168026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1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54610</xdr:rowOff>
    </xdr:from>
    <xdr:to>
      <xdr:col>98</xdr:col>
      <xdr:colOff>38100</xdr:colOff>
      <xdr:row>58</xdr:row>
      <xdr:rowOff>156210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147337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48222</xdr:rowOff>
    </xdr:from>
    <xdr:to>
      <xdr:col>116</xdr:col>
      <xdr:colOff>63500</xdr:colOff>
      <xdr:row>77</xdr:row>
      <xdr:rowOff>66205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49872"/>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66205</xdr:rowOff>
    </xdr:from>
    <xdr:to>
      <xdr:col>111</xdr:col>
      <xdr:colOff>177800</xdr:colOff>
      <xdr:row>77</xdr:row>
      <xdr:rowOff>80817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67855"/>
          <a:ext cx="8890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80817</xdr:rowOff>
    </xdr:from>
    <xdr:to>
      <xdr:col>107</xdr:col>
      <xdr:colOff>50800</xdr:colOff>
      <xdr:row>77</xdr:row>
      <xdr:rowOff>104820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8246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104820</xdr:rowOff>
    </xdr:from>
    <xdr:to>
      <xdr:col>102</xdr:col>
      <xdr:colOff>114300</xdr:colOff>
      <xdr:row>77</xdr:row>
      <xdr:rowOff>122879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06470"/>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168872</xdr:rowOff>
    </xdr:from>
    <xdr:to>
      <xdr:col>116</xdr:col>
      <xdr:colOff>114300</xdr:colOff>
      <xdr:row>77</xdr:row>
      <xdr:rowOff>99022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147299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15405</xdr:rowOff>
    </xdr:from>
    <xdr:to>
      <xdr:col>112</xdr:col>
      <xdr:colOff>38100</xdr:colOff>
      <xdr:row>77</xdr:row>
      <xdr:rowOff>117005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108132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0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30017</xdr:rowOff>
    </xdr:from>
    <xdr:to>
      <xdr:col>107</xdr:col>
      <xdr:colOff>101600</xdr:colOff>
      <xdr:row>77</xdr:row>
      <xdr:rowOff>131617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122744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54020</xdr:rowOff>
    </xdr:from>
    <xdr:to>
      <xdr:col>102</xdr:col>
      <xdr:colOff>165100</xdr:colOff>
      <xdr:row>77</xdr:row>
      <xdr:rowOff>155620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146747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72079</xdr:rowOff>
    </xdr:from>
    <xdr:to>
      <xdr:col>98</xdr:col>
      <xdr:colOff>38100</xdr:colOff>
      <xdr:row>78</xdr:row>
      <xdr:rowOff>2229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7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164806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6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性質別でみた場合、ほとんどの項目で類似団体平均より少ないコストとなっています。これは、本市は面積が小さく、全体的に少ないコストで行政運営ができているためと考えられます。</a:t>
          </a:r>
        </a:p>
        <a:p>
          <a:r>
            <a:rPr kumimoji="1" lang="ja-JP" altLang="en-US" sz="1300">
              <a:latin typeface="ＭＳ Ｐゴシック" panose="020B0600070205080204" pitchFamily="50" charset="-128"/>
              <a:ea typeface="ＭＳ Ｐゴシック" panose="020B0600070205080204" pitchFamily="50" charset="-128"/>
            </a:rPr>
            <a:t>　なお、「投資及び出資金」においては、浄水場更新事業に伴う一般会計から水道事業会計への出資金が要因となっていて、令和元年度及び令和２年度において類似団体と比較すると高い水準となっており、「積立金」においては、公営ガス事業売却益を「財政調整基金」と「減債基金」への積立てが要因となり令和２年度のみ高い水準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39,045
38,839
77.91
18,985,955
18,186,362
598,092
10,116,179
19,993,327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134366</xdr:rowOff>
    </xdr:from>
    <xdr:to>
      <xdr:col>24</xdr:col>
      <xdr:colOff>63500</xdr:colOff>
      <xdr:row>38</xdr:row>
      <xdr:rowOff>73025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78016"/>
          <a:ext cx="8382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73025</xdr:rowOff>
    </xdr:from>
    <xdr:to>
      <xdr:col>19</xdr:col>
      <xdr:colOff>177800</xdr:colOff>
      <xdr:row>38</xdr:row>
      <xdr:rowOff>110744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8812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17399</xdr:rowOff>
    </xdr:from>
    <xdr:to>
      <xdr:col>15</xdr:col>
      <xdr:colOff>50800</xdr:colOff>
      <xdr:row>38</xdr:row>
      <xdr:rowOff>110744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32499"/>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132842</xdr:rowOff>
    </xdr:from>
    <xdr:to>
      <xdr:col>10</xdr:col>
      <xdr:colOff>114300</xdr:colOff>
      <xdr:row>38</xdr:row>
      <xdr:rowOff>17399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7649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83566</xdr:rowOff>
    </xdr:from>
    <xdr:to>
      <xdr:col>24</xdr:col>
      <xdr:colOff>114300</xdr:colOff>
      <xdr:row>38</xdr:row>
      <xdr:rowOff>13715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61993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22225</xdr:rowOff>
    </xdr:from>
    <xdr:to>
      <xdr:col>20</xdr:col>
      <xdr:colOff>38100</xdr:colOff>
      <xdr:row>38</xdr:row>
      <xdr:rowOff>123825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114952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59944</xdr:rowOff>
    </xdr:from>
    <xdr:to>
      <xdr:col>15</xdr:col>
      <xdr:colOff>101600</xdr:colOff>
      <xdr:row>38</xdr:row>
      <xdr:rowOff>161544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152671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138049</xdr:rowOff>
    </xdr:from>
    <xdr:to>
      <xdr:col>10</xdr:col>
      <xdr:colOff>165100</xdr:colOff>
      <xdr:row>38</xdr:row>
      <xdr:rowOff>68199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59326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82042</xdr:rowOff>
    </xdr:from>
    <xdr:to>
      <xdr:col>6</xdr:col>
      <xdr:colOff>38100</xdr:colOff>
      <xdr:row>38</xdr:row>
      <xdr:rowOff>12192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3319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36021</xdr:rowOff>
    </xdr:from>
    <xdr:to>
      <xdr:col>24</xdr:col>
      <xdr:colOff>63500</xdr:colOff>
      <xdr:row>57</xdr:row>
      <xdr:rowOff>79194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08671"/>
          <a:ext cx="838200" cy="4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102973</xdr:rowOff>
    </xdr:from>
    <xdr:to>
      <xdr:col>19</xdr:col>
      <xdr:colOff>177800</xdr:colOff>
      <xdr:row>57</xdr:row>
      <xdr:rowOff>79194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846923"/>
          <a:ext cx="889000" cy="100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102973</xdr:rowOff>
    </xdr:from>
    <xdr:to>
      <xdr:col>15</xdr:col>
      <xdr:colOff>50800</xdr:colOff>
      <xdr:row>57</xdr:row>
      <xdr:rowOff>77818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846923"/>
          <a:ext cx="889000" cy="100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77818</xdr:rowOff>
    </xdr:from>
    <xdr:to>
      <xdr:col>10</xdr:col>
      <xdr:colOff>114300</xdr:colOff>
      <xdr:row>57</xdr:row>
      <xdr:rowOff>95594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50468"/>
          <a:ext cx="889000" cy="1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156671</xdr:rowOff>
    </xdr:from>
    <xdr:to>
      <xdr:col>24</xdr:col>
      <xdr:colOff>114300</xdr:colOff>
      <xdr:row>57</xdr:row>
      <xdr:rowOff>86821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5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71598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28394</xdr:rowOff>
    </xdr:from>
    <xdr:to>
      <xdr:col>20</xdr:col>
      <xdr:colOff>38100</xdr:colOff>
      <xdr:row>57</xdr:row>
      <xdr:rowOff>129994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121121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52173</xdr:rowOff>
    </xdr:from>
    <xdr:to>
      <xdr:col>15</xdr:col>
      <xdr:colOff>101600</xdr:colOff>
      <xdr:row>51</xdr:row>
      <xdr:rowOff>153773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79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170300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57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27018</xdr:rowOff>
    </xdr:from>
    <xdr:to>
      <xdr:col>10</xdr:col>
      <xdr:colOff>165100</xdr:colOff>
      <xdr:row>57</xdr:row>
      <xdr:rowOff>128618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119745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9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44794</xdr:rowOff>
    </xdr:from>
    <xdr:to>
      <xdr:col>6</xdr:col>
      <xdr:colOff>38100</xdr:colOff>
      <xdr:row>57</xdr:row>
      <xdr:rowOff>146394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1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137521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52189</xdr:rowOff>
    </xdr:from>
    <xdr:to>
      <xdr:col>24</xdr:col>
      <xdr:colOff>63500</xdr:colOff>
      <xdr:row>76</xdr:row>
      <xdr:rowOff>121935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82389"/>
          <a:ext cx="838200" cy="6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52189</xdr:rowOff>
    </xdr:from>
    <xdr:to>
      <xdr:col>19</xdr:col>
      <xdr:colOff>177800</xdr:colOff>
      <xdr:row>77</xdr:row>
      <xdr:rowOff>167393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2389"/>
          <a:ext cx="889000" cy="28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167393</xdr:rowOff>
    </xdr:from>
    <xdr:to>
      <xdr:col>15</xdr:col>
      <xdr:colOff>50800</xdr:colOff>
      <xdr:row>78</xdr:row>
      <xdr:rowOff>95493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69043"/>
          <a:ext cx="889000" cy="9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95493</xdr:rowOff>
    </xdr:from>
    <xdr:to>
      <xdr:col>10</xdr:col>
      <xdr:colOff>114300</xdr:colOff>
      <xdr:row>78</xdr:row>
      <xdr:rowOff>157107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68593"/>
          <a:ext cx="889000" cy="6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71135</xdr:rowOff>
    </xdr:from>
    <xdr:to>
      <xdr:col>24</xdr:col>
      <xdr:colOff>114300</xdr:colOff>
      <xdr:row>77</xdr:row>
      <xdr:rowOff>1285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49562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1389</xdr:rowOff>
    </xdr:from>
    <xdr:to>
      <xdr:col>20</xdr:col>
      <xdr:colOff>38100</xdr:colOff>
      <xdr:row>76</xdr:row>
      <xdr:rowOff>102989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94116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2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116593</xdr:rowOff>
    </xdr:from>
    <xdr:to>
      <xdr:col>15</xdr:col>
      <xdr:colOff>101600</xdr:colOff>
      <xdr:row>78</xdr:row>
      <xdr:rowOff>46743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37870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44693</xdr:rowOff>
    </xdr:from>
    <xdr:to>
      <xdr:col>10</xdr:col>
      <xdr:colOff>165100</xdr:colOff>
      <xdr:row>78</xdr:row>
      <xdr:rowOff>146293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137420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1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106307</xdr:rowOff>
    </xdr:from>
    <xdr:to>
      <xdr:col>6</xdr:col>
      <xdr:colOff>38100</xdr:colOff>
      <xdr:row>79</xdr:row>
      <xdr:rowOff>36457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27584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7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29243</xdr:rowOff>
    </xdr:from>
    <xdr:to>
      <xdr:col>24</xdr:col>
      <xdr:colOff>63500</xdr:colOff>
      <xdr:row>98</xdr:row>
      <xdr:rowOff>96397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31343"/>
          <a:ext cx="8382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110362</xdr:rowOff>
    </xdr:from>
    <xdr:to>
      <xdr:col>19</xdr:col>
      <xdr:colOff>177800</xdr:colOff>
      <xdr:row>98</xdr:row>
      <xdr:rowOff>96397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69562"/>
          <a:ext cx="889000" cy="32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114804</xdr:rowOff>
    </xdr:from>
    <xdr:to>
      <xdr:col>15</xdr:col>
      <xdr:colOff>50800</xdr:colOff>
      <xdr:row>96</xdr:row>
      <xdr:rowOff>110362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02554"/>
          <a:ext cx="889000" cy="16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73461</xdr:rowOff>
    </xdr:from>
    <xdr:to>
      <xdr:col>10</xdr:col>
      <xdr:colOff>114300</xdr:colOff>
      <xdr:row>95</xdr:row>
      <xdr:rowOff>114804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846861"/>
          <a:ext cx="889000" cy="55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149893</xdr:rowOff>
    </xdr:from>
    <xdr:to>
      <xdr:col>24</xdr:col>
      <xdr:colOff>114300</xdr:colOff>
      <xdr:row>98</xdr:row>
      <xdr:rowOff>80043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128320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45597</xdr:rowOff>
    </xdr:from>
    <xdr:to>
      <xdr:col>20</xdr:col>
      <xdr:colOff>38100</xdr:colOff>
      <xdr:row>98</xdr:row>
      <xdr:rowOff>147197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138324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4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59562</xdr:rowOff>
    </xdr:from>
    <xdr:to>
      <xdr:col>15</xdr:col>
      <xdr:colOff>101600</xdr:colOff>
      <xdr:row>96</xdr:row>
      <xdr:rowOff>161162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1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9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64004</xdr:rowOff>
    </xdr:from>
    <xdr:to>
      <xdr:col>10</xdr:col>
      <xdr:colOff>165100</xdr:colOff>
      <xdr:row>95</xdr:row>
      <xdr:rowOff>165604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2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22661</xdr:rowOff>
    </xdr:from>
    <xdr:to>
      <xdr:col>6</xdr:col>
      <xdr:colOff>38100</xdr:colOff>
      <xdr:row>92</xdr:row>
      <xdr:rowOff>124261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7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140788</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57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22134</xdr:rowOff>
    </xdr:from>
    <xdr:to>
      <xdr:col>55</xdr:col>
      <xdr:colOff>0</xdr:colOff>
      <xdr:row>37</xdr:row>
      <xdr:rowOff>100511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65784"/>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17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22134</xdr:rowOff>
    </xdr:from>
    <xdr:to>
      <xdr:col>50</xdr:col>
      <xdr:colOff>114300</xdr:colOff>
      <xdr:row>37</xdr:row>
      <xdr:rowOff>60016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65784"/>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45974</xdr:rowOff>
    </xdr:from>
    <xdr:to>
      <xdr:col>45</xdr:col>
      <xdr:colOff>177800</xdr:colOff>
      <xdr:row>37</xdr:row>
      <xdr:rowOff>60016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89624"/>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129702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45974</xdr:rowOff>
    </xdr:from>
    <xdr:to>
      <xdr:col>41</xdr:col>
      <xdr:colOff>50800</xdr:colOff>
      <xdr:row>37</xdr:row>
      <xdr:rowOff>139047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8962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49711</xdr:rowOff>
    </xdr:from>
    <xdr:to>
      <xdr:col>55</xdr:col>
      <xdr:colOff>50800</xdr:colOff>
      <xdr:row>37</xdr:row>
      <xdr:rowOff>151311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72588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142784</xdr:rowOff>
    </xdr:from>
    <xdr:to>
      <xdr:col>50</xdr:col>
      <xdr:colOff>165100</xdr:colOff>
      <xdr:row>37</xdr:row>
      <xdr:rowOff>72934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89461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9216</xdr:rowOff>
    </xdr:from>
    <xdr:to>
      <xdr:col>46</xdr:col>
      <xdr:colOff>38100</xdr:colOff>
      <xdr:row>37</xdr:row>
      <xdr:rowOff>110816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127343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2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166624</xdr:rowOff>
    </xdr:from>
    <xdr:to>
      <xdr:col>41</xdr:col>
      <xdr:colOff>101600</xdr:colOff>
      <xdr:row>37</xdr:row>
      <xdr:rowOff>96774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113301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1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88247</xdr:rowOff>
    </xdr:from>
    <xdr:to>
      <xdr:col>36</xdr:col>
      <xdr:colOff>165100</xdr:colOff>
      <xdr:row>38</xdr:row>
      <xdr:rowOff>18397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9524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24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150730</xdr:rowOff>
    </xdr:from>
    <xdr:to>
      <xdr:col>55</xdr:col>
      <xdr:colOff>0</xdr:colOff>
      <xdr:row>57</xdr:row>
      <xdr:rowOff>169570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23380"/>
          <a:ext cx="8382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169570</xdr:rowOff>
    </xdr:from>
    <xdr:to>
      <xdr:col>50</xdr:col>
      <xdr:colOff>114300</xdr:colOff>
      <xdr:row>58</xdr:row>
      <xdr:rowOff>3721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42220"/>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156540</xdr:rowOff>
    </xdr:from>
    <xdr:to>
      <xdr:col>45</xdr:col>
      <xdr:colOff>177800</xdr:colOff>
      <xdr:row>58</xdr:row>
      <xdr:rowOff>3721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29190"/>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156540</xdr:rowOff>
    </xdr:from>
    <xdr:to>
      <xdr:col>41</xdr:col>
      <xdr:colOff>50800</xdr:colOff>
      <xdr:row>58</xdr:row>
      <xdr:rowOff>8560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29190"/>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99930</xdr:rowOff>
    </xdr:from>
    <xdr:to>
      <xdr:col>55</xdr:col>
      <xdr:colOff>50800</xdr:colOff>
      <xdr:row>58</xdr:row>
      <xdr:rowOff>30080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78357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5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118770</xdr:rowOff>
    </xdr:from>
    <xdr:to>
      <xdr:col>50</xdr:col>
      <xdr:colOff>165100</xdr:colOff>
      <xdr:row>58</xdr:row>
      <xdr:rowOff>48920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40047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124371</xdr:rowOff>
    </xdr:from>
    <xdr:to>
      <xdr:col>46</xdr:col>
      <xdr:colOff>38100</xdr:colOff>
      <xdr:row>58</xdr:row>
      <xdr:rowOff>54521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45648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105740</xdr:rowOff>
    </xdr:from>
    <xdr:to>
      <xdr:col>41</xdr:col>
      <xdr:colOff>101600</xdr:colOff>
      <xdr:row>58</xdr:row>
      <xdr:rowOff>35890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27017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7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129210</xdr:rowOff>
    </xdr:from>
    <xdr:to>
      <xdr:col>36</xdr:col>
      <xdr:colOff>165100</xdr:colOff>
      <xdr:row>58</xdr:row>
      <xdr:rowOff>59360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50487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2997</xdr:rowOff>
    </xdr:from>
    <xdr:to>
      <xdr:col>55</xdr:col>
      <xdr:colOff>0</xdr:colOff>
      <xdr:row>76</xdr:row>
      <xdr:rowOff>95238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33197"/>
          <a:ext cx="838200" cy="9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41608</xdr:rowOff>
    </xdr:from>
    <xdr:to>
      <xdr:col>50</xdr:col>
      <xdr:colOff>114300</xdr:colOff>
      <xdr:row>76</xdr:row>
      <xdr:rowOff>2997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00358"/>
          <a:ext cx="889000" cy="1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41608</xdr:rowOff>
    </xdr:from>
    <xdr:to>
      <xdr:col>45</xdr:col>
      <xdr:colOff>177800</xdr:colOff>
      <xdr:row>77</xdr:row>
      <xdr:rowOff>104015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00358"/>
          <a:ext cx="889000" cy="40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104015</xdr:rowOff>
    </xdr:from>
    <xdr:to>
      <xdr:col>41</xdr:col>
      <xdr:colOff>50800</xdr:colOff>
      <xdr:row>77</xdr:row>
      <xdr:rowOff>143952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05665"/>
          <a:ext cx="889000" cy="3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44438</xdr:rowOff>
    </xdr:from>
    <xdr:to>
      <xdr:col>55</xdr:col>
      <xdr:colOff>50800</xdr:colOff>
      <xdr:row>76</xdr:row>
      <xdr:rowOff>146038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22865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5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123647</xdr:rowOff>
    </xdr:from>
    <xdr:to>
      <xdr:col>50</xdr:col>
      <xdr:colOff>165100</xdr:colOff>
      <xdr:row>76</xdr:row>
      <xdr:rowOff>53798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82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44924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0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162258</xdr:rowOff>
    </xdr:from>
    <xdr:to>
      <xdr:col>46</xdr:col>
      <xdr:colOff>38100</xdr:colOff>
      <xdr:row>75</xdr:row>
      <xdr:rowOff>92408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4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108935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2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53215</xdr:rowOff>
    </xdr:from>
    <xdr:to>
      <xdr:col>41</xdr:col>
      <xdr:colOff>101600</xdr:colOff>
      <xdr:row>77</xdr:row>
      <xdr:rowOff>154815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145942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4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93152</xdr:rowOff>
    </xdr:from>
    <xdr:to>
      <xdr:col>36</xdr:col>
      <xdr:colOff>165100</xdr:colOff>
      <xdr:row>78</xdr:row>
      <xdr:rowOff>23302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14429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8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29260</xdr:rowOff>
    </xdr:from>
    <xdr:to>
      <xdr:col>55</xdr:col>
      <xdr:colOff>0</xdr:colOff>
      <xdr:row>97</xdr:row>
      <xdr:rowOff>73025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59910"/>
          <a:ext cx="8382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10033</xdr:rowOff>
    </xdr:from>
    <xdr:to>
      <xdr:col>50</xdr:col>
      <xdr:colOff>114300</xdr:colOff>
      <xdr:row>97</xdr:row>
      <xdr:rowOff>29260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40683"/>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10033</xdr:rowOff>
    </xdr:from>
    <xdr:to>
      <xdr:col>45</xdr:col>
      <xdr:colOff>177800</xdr:colOff>
      <xdr:row>97</xdr:row>
      <xdr:rowOff>48667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40683"/>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157671</xdr:rowOff>
    </xdr:from>
    <xdr:to>
      <xdr:col>41</xdr:col>
      <xdr:colOff>50800</xdr:colOff>
      <xdr:row>97</xdr:row>
      <xdr:rowOff>48667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16871"/>
          <a:ext cx="889000" cy="6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22225</xdr:rowOff>
    </xdr:from>
    <xdr:to>
      <xdr:col>55</xdr:col>
      <xdr:colOff>50800</xdr:colOff>
      <xdr:row>97</xdr:row>
      <xdr:rowOff>123825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149910</xdr:rowOff>
    </xdr:from>
    <xdr:to>
      <xdr:col>50</xdr:col>
      <xdr:colOff>165100</xdr:colOff>
      <xdr:row>97</xdr:row>
      <xdr:rowOff>80060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71187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0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130683</xdr:rowOff>
    </xdr:from>
    <xdr:to>
      <xdr:col>46</xdr:col>
      <xdr:colOff>38100</xdr:colOff>
      <xdr:row>97</xdr:row>
      <xdr:rowOff>60833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51960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8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169317</xdr:rowOff>
    </xdr:from>
    <xdr:to>
      <xdr:col>41</xdr:col>
      <xdr:colOff>101600</xdr:colOff>
      <xdr:row>97</xdr:row>
      <xdr:rowOff>99467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115994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40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106871</xdr:rowOff>
    </xdr:from>
    <xdr:to>
      <xdr:col>36</xdr:col>
      <xdr:colOff>165100</xdr:colOff>
      <xdr:row>97</xdr:row>
      <xdr:rowOff>37021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53548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4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153911</xdr:rowOff>
    </xdr:from>
    <xdr:to>
      <xdr:col>85</xdr:col>
      <xdr:colOff>127000</xdr:colOff>
      <xdr:row>38</xdr:row>
      <xdr:rowOff>33020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97561"/>
          <a:ext cx="8382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156731</xdr:rowOff>
    </xdr:from>
    <xdr:to>
      <xdr:col>81</xdr:col>
      <xdr:colOff>50800</xdr:colOff>
      <xdr:row>38</xdr:row>
      <xdr:rowOff>33020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00381"/>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115583</xdr:rowOff>
    </xdr:from>
    <xdr:to>
      <xdr:col>76</xdr:col>
      <xdr:colOff>114300</xdr:colOff>
      <xdr:row>37</xdr:row>
      <xdr:rowOff>156731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5923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115583</xdr:rowOff>
    </xdr:from>
    <xdr:to>
      <xdr:col>71</xdr:col>
      <xdr:colOff>177800</xdr:colOff>
      <xdr:row>38</xdr:row>
      <xdr:rowOff>75159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59233"/>
          <a:ext cx="889000" cy="1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39768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103111</xdr:rowOff>
    </xdr:from>
    <xdr:to>
      <xdr:col>85</xdr:col>
      <xdr:colOff>177800</xdr:colOff>
      <xdr:row>38</xdr:row>
      <xdr:rowOff>33262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467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81538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2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153670</xdr:rowOff>
    </xdr:from>
    <xdr:to>
      <xdr:col>81</xdr:col>
      <xdr:colOff>101600</xdr:colOff>
      <xdr:row>38</xdr:row>
      <xdr:rowOff>83820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74947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105931</xdr:rowOff>
    </xdr:from>
    <xdr:to>
      <xdr:col>76</xdr:col>
      <xdr:colOff>165100</xdr:colOff>
      <xdr:row>38</xdr:row>
      <xdr:rowOff>36081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4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27208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4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64783</xdr:rowOff>
    </xdr:from>
    <xdr:to>
      <xdr:col>72</xdr:col>
      <xdr:colOff>38100</xdr:colOff>
      <xdr:row>37</xdr:row>
      <xdr:rowOff>166383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0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157510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0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24359</xdr:rowOff>
    </xdr:from>
    <xdr:to>
      <xdr:col>67</xdr:col>
      <xdr:colOff>101600</xdr:colOff>
      <xdr:row>38</xdr:row>
      <xdr:rowOff>125959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117086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3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124955</xdr:rowOff>
    </xdr:from>
    <xdr:to>
      <xdr:col>85</xdr:col>
      <xdr:colOff>127000</xdr:colOff>
      <xdr:row>59</xdr:row>
      <xdr:rowOff>31204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10069055"/>
          <a:ext cx="838200" cy="7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108039</xdr:rowOff>
    </xdr:from>
    <xdr:to>
      <xdr:col>81</xdr:col>
      <xdr:colOff>50800</xdr:colOff>
      <xdr:row>59</xdr:row>
      <xdr:rowOff>31204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10052139"/>
          <a:ext cx="889000" cy="9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108039</xdr:rowOff>
    </xdr:from>
    <xdr:to>
      <xdr:col>76</xdr:col>
      <xdr:colOff>114300</xdr:colOff>
      <xdr:row>58</xdr:row>
      <xdr:rowOff>143739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10052139"/>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143739</xdr:rowOff>
    </xdr:from>
    <xdr:to>
      <xdr:col>71</xdr:col>
      <xdr:colOff>177800</xdr:colOff>
      <xdr:row>59</xdr:row>
      <xdr:rowOff>49619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87839"/>
          <a:ext cx="889000" cy="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74155</xdr:rowOff>
    </xdr:from>
    <xdr:to>
      <xdr:col>85</xdr:col>
      <xdr:colOff>177800</xdr:colOff>
      <xdr:row>59</xdr:row>
      <xdr:rowOff>4305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100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160532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93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151854</xdr:rowOff>
    </xdr:from>
    <xdr:to>
      <xdr:col>81</xdr:col>
      <xdr:colOff>101600</xdr:colOff>
      <xdr:row>59</xdr:row>
      <xdr:rowOff>82004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100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73131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18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57239</xdr:rowOff>
    </xdr:from>
    <xdr:to>
      <xdr:col>76</xdr:col>
      <xdr:colOff>165100</xdr:colOff>
      <xdr:row>58</xdr:row>
      <xdr:rowOff>158839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100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149966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92939</xdr:rowOff>
    </xdr:from>
    <xdr:to>
      <xdr:col>72</xdr:col>
      <xdr:colOff>38100</xdr:colOff>
      <xdr:row>59</xdr:row>
      <xdr:rowOff>23089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0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14216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12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170269</xdr:rowOff>
    </xdr:from>
    <xdr:to>
      <xdr:col>67</xdr:col>
      <xdr:colOff>101600</xdr:colOff>
      <xdr:row>59</xdr:row>
      <xdr:rowOff>100419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1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91546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2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136409</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09509"/>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90323</xdr:rowOff>
    </xdr:from>
    <xdr:to>
      <xdr:col>71</xdr:col>
      <xdr:colOff>177800</xdr:colOff>
      <xdr:row>78</xdr:row>
      <xdr:rowOff>136409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463423"/>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85609</xdr:rowOff>
    </xdr:from>
    <xdr:to>
      <xdr:col>72</xdr:col>
      <xdr:colOff>38100</xdr:colOff>
      <xdr:row>79</xdr:row>
      <xdr:rowOff>15759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6886</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46333" y="135514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39523</xdr:rowOff>
    </xdr:from>
    <xdr:to>
      <xdr:col>67</xdr:col>
      <xdr:colOff>101600</xdr:colOff>
      <xdr:row>78</xdr:row>
      <xdr:rowOff>141123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132250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143383</xdr:rowOff>
    </xdr:from>
    <xdr:to>
      <xdr:col>85</xdr:col>
      <xdr:colOff>127000</xdr:colOff>
      <xdr:row>95</xdr:row>
      <xdr:rowOff>152476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31133"/>
          <a:ext cx="8382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152476</xdr:rowOff>
    </xdr:from>
    <xdr:to>
      <xdr:col>81</xdr:col>
      <xdr:colOff>50800</xdr:colOff>
      <xdr:row>96</xdr:row>
      <xdr:rowOff>51867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40226"/>
          <a:ext cx="889000" cy="7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51867</xdr:rowOff>
    </xdr:from>
    <xdr:to>
      <xdr:col>76</xdr:col>
      <xdr:colOff>114300</xdr:colOff>
      <xdr:row>96</xdr:row>
      <xdr:rowOff>66218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11067"/>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66218</xdr:rowOff>
    </xdr:from>
    <xdr:to>
      <xdr:col>71</xdr:col>
      <xdr:colOff>177800</xdr:colOff>
      <xdr:row>96</xdr:row>
      <xdr:rowOff>126251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25418"/>
          <a:ext cx="889000" cy="6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92583</xdr:rowOff>
    </xdr:from>
    <xdr:to>
      <xdr:col>85</xdr:col>
      <xdr:colOff>177800</xdr:colOff>
      <xdr:row>96</xdr:row>
      <xdr:rowOff>22733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8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71010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5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101676</xdr:rowOff>
    </xdr:from>
    <xdr:to>
      <xdr:col>81</xdr:col>
      <xdr:colOff>101600</xdr:colOff>
      <xdr:row>96</xdr:row>
      <xdr:rowOff>31826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22953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48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1067</xdr:rowOff>
    </xdr:from>
    <xdr:to>
      <xdr:col>76</xdr:col>
      <xdr:colOff>165100</xdr:colOff>
      <xdr:row>96</xdr:row>
      <xdr:rowOff>102667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93794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5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15418</xdr:rowOff>
    </xdr:from>
    <xdr:to>
      <xdr:col>72</xdr:col>
      <xdr:colOff>38100</xdr:colOff>
      <xdr:row>96</xdr:row>
      <xdr:rowOff>117018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108145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75451</xdr:rowOff>
    </xdr:from>
    <xdr:to>
      <xdr:col>67</xdr:col>
      <xdr:colOff>101600</xdr:colOff>
      <xdr:row>97</xdr:row>
      <xdr:rowOff>5601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168178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35687</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222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35687</xdr:rowOff>
    </xdr:from>
    <xdr:to>
      <xdr:col>102</xdr:col>
      <xdr:colOff>114300</xdr:colOff>
      <xdr:row>39</xdr:row>
      <xdr:rowOff>38354</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672223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156337</xdr:rowOff>
    </xdr:from>
    <xdr:to>
      <xdr:col>102</xdr:col>
      <xdr:colOff>165100</xdr:colOff>
      <xdr:row>39</xdr:row>
      <xdr:rowOff>86487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77614</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159004</xdr:rowOff>
    </xdr:from>
    <xdr:to>
      <xdr:col>98</xdr:col>
      <xdr:colOff>38100</xdr:colOff>
      <xdr:row>39</xdr:row>
      <xdr:rowOff>89154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80281</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住民一人当たりのコストを目的別で見た場合、類似団体平均より比較的コストが高くなっている項目は、労働費があげられますがほぼ同程度となっています。</a:t>
          </a:r>
        </a:p>
        <a:p>
          <a:r>
            <a:rPr kumimoji="1" lang="ja-JP" altLang="en-US" sz="1300">
              <a:latin typeface="ＭＳ Ｐゴシック" panose="020B0600070205080204" pitchFamily="50" charset="-128"/>
              <a:ea typeface="ＭＳ Ｐゴシック" panose="020B0600070205080204" pitchFamily="50" charset="-128"/>
            </a:rPr>
            <a:t>　全体として、住民一人当たりのコストは類似団体平均を下回っており、効率的な行政運営ができていると考えます。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令和２年度に特異的に公営ガス事業売却益を財政調整基金に積み立てたことにより、大きく増加しました。</a:t>
          </a:r>
        </a:p>
        <a:p>
          <a:r>
            <a:rPr kumimoji="1" lang="ja-JP" altLang="en-US" sz="1400">
              <a:latin typeface="ＭＳ ゴシック" pitchFamily="49" charset="-128"/>
              <a:ea typeface="ＭＳ ゴシック" pitchFamily="49" charset="-128"/>
            </a:rPr>
            <a:t>　今後の積立金の活用使途について財政部門を中心に全庁的に検証を進めていきたいと思います。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連結実質赤字・黒字比率については、平成２９年度以降は標準財政規模比で５０パーセントを超える黒字額となっています。</a:t>
          </a:r>
        </a:p>
        <a:p>
          <a:r>
            <a:rPr kumimoji="1" lang="ja-JP" altLang="en-US" sz="1400">
              <a:latin typeface="ＭＳ ゴシック" pitchFamily="49" charset="-128"/>
              <a:ea typeface="ＭＳ ゴシック" pitchFamily="49" charset="-128"/>
            </a:rPr>
            <a:t>　一般会計では概ね５％を前後しており、水道事業会計、下水道事業会計においては数値が増加傾向にあります。</a:t>
          </a:r>
        </a:p>
        <a:p>
          <a:r>
            <a:rPr kumimoji="1" lang="ja-JP" altLang="en-US" sz="1400">
              <a:latin typeface="ＭＳ ゴシック" pitchFamily="49" charset="-128"/>
              <a:ea typeface="ＭＳ ゴシック" pitchFamily="49" charset="-128"/>
            </a:rPr>
            <a:t>　今後、一般会計では「駅周辺整備事業」、「学校の修繕」などの大型の公共事業の実施を見込んでおりますが、事業の必要性について検証を進めていきます。</a:t>
          </a:r>
        </a:p>
        <a:p>
          <a:r>
            <a:rPr kumimoji="1" lang="ja-JP" altLang="en-US" sz="1400">
              <a:latin typeface="ＭＳ ゴシック" pitchFamily="49" charset="-128"/>
              <a:ea typeface="ＭＳ ゴシック" pitchFamily="49" charset="-128"/>
            </a:rPr>
            <a:t>　その他、国民健康保険事業や後期高齢者医療、介護保険事業などの特別会計では、人口減少・少子高齢化社会の進展から一層厳しい財政運営が予想されるため、適正な予算編成や執行を行っていきます。</a:t>
          </a:r>
        </a:p>
        <a:p>
          <a:r>
            <a:rPr kumimoji="1" lang="ja-JP" altLang="en-US" sz="1400">
              <a:latin typeface="ＭＳ ゴシック" pitchFamily="49" charset="-128"/>
              <a:ea typeface="ＭＳ ゴシック" pitchFamily="49" charset="-128"/>
            </a:rPr>
            <a:t>　また、企業会計は現在のような黒字額を確保できるよう経営戦略に基づき、財政の健全化に努めていきます。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84</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85</v>
      </c>
      <c r="C2" s="176"/>
      <c r="D2" s="177"/>
    </row>
    <row r="3" spans="1:119" ht="18.75" customHeight="1" thickBot="1" x14ac:dyDescent="0.3">
      <c r="A3" s="175"/>
      <c r="B3" s="605" t="s">
        <v>86</v>
      </c>
      <c r="C3" s="606"/>
      <c r="D3" s="606"/>
      <c r="E3" s="607"/>
      <c r="F3" s="607"/>
      <c r="G3" s="607"/>
      <c r="H3" s="607"/>
      <c r="I3" s="607"/>
      <c r="J3" s="607"/>
      <c r="K3" s="607"/>
      <c r="L3" s="607" t="s">
        <v>87</v>
      </c>
      <c r="M3" s="607"/>
      <c r="N3" s="607"/>
      <c r="O3" s="607"/>
      <c r="P3" s="607"/>
      <c r="Q3" s="607"/>
      <c r="R3" s="610"/>
      <c r="S3" s="610"/>
      <c r="T3" s="610"/>
      <c r="U3" s="610"/>
      <c r="V3" s="611"/>
      <c r="W3" s="501" t="s">
        <v>88</v>
      </c>
      <c r="X3" s="502"/>
      <c r="Y3" s="502"/>
      <c r="Z3" s="502"/>
      <c r="AA3" s="502"/>
      <c r="AB3" s="606"/>
      <c r="AC3" s="610" t="s">
        <v>89</v>
      </c>
      <c r="AD3" s="502"/>
      <c r="AE3" s="502"/>
      <c r="AF3" s="502"/>
      <c r="AG3" s="502"/>
      <c r="AH3" s="502"/>
      <c r="AI3" s="502"/>
      <c r="AJ3" s="502"/>
      <c r="AK3" s="502"/>
      <c r="AL3" s="572"/>
      <c r="AM3" s="501" t="s">
        <v>90</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91</v>
      </c>
      <c r="BO3" s="502"/>
      <c r="BP3" s="502"/>
      <c r="BQ3" s="502"/>
      <c r="BR3" s="502"/>
      <c r="BS3" s="502"/>
      <c r="BT3" s="502"/>
      <c r="BU3" s="572"/>
      <c r="BV3" s="501" t="s">
        <v>92</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93</v>
      </c>
      <c r="CU3" s="502"/>
      <c r="CV3" s="502"/>
      <c r="CW3" s="502"/>
      <c r="CX3" s="502"/>
      <c r="CY3" s="502"/>
      <c r="CZ3" s="502"/>
      <c r="DA3" s="572"/>
      <c r="DB3" s="501" t="s">
        <v>94</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95</v>
      </c>
      <c r="AZ4" s="459"/>
      <c r="BA4" s="459"/>
      <c r="BB4" s="459"/>
      <c r="BC4" s="459"/>
      <c r="BD4" s="459"/>
      <c r="BE4" s="459"/>
      <c r="BF4" s="459"/>
      <c r="BG4" s="459"/>
      <c r="BH4" s="459"/>
      <c r="BI4" s="459"/>
      <c r="BJ4" s="459"/>
      <c r="BK4" s="459"/>
      <c r="BL4" s="459"/>
      <c r="BM4" s="460"/>
      <c r="BN4" s="461">
        <v>18985955</v>
      </c>
      <c r="BO4" s="462"/>
      <c r="BP4" s="462"/>
      <c r="BQ4" s="462"/>
      <c r="BR4" s="462"/>
      <c r="BS4" s="462"/>
      <c r="BT4" s="462"/>
      <c r="BU4" s="463"/>
      <c r="BV4" s="461">
        <v>19147470</v>
      </c>
      <c r="BW4" s="462"/>
      <c r="BX4" s="462"/>
      <c r="BY4" s="462"/>
      <c r="BZ4" s="462"/>
      <c r="CA4" s="462"/>
      <c r="CB4" s="462"/>
      <c r="CC4" s="463"/>
      <c r="CD4" s="598" t="s">
        <v>96</v>
      </c>
      <c r="CE4" s="599"/>
      <c r="CF4" s="599"/>
      <c r="CG4" s="599"/>
      <c r="CH4" s="599"/>
      <c r="CI4" s="599"/>
      <c r="CJ4" s="599"/>
      <c r="CK4" s="599"/>
      <c r="CL4" s="599"/>
      <c r="CM4" s="599"/>
      <c r="CN4" s="599"/>
      <c r="CO4" s="599"/>
      <c r="CP4" s="599"/>
      <c r="CQ4" s="599"/>
      <c r="CR4" s="599"/>
      <c r="CS4" s="600"/>
      <c r="CT4" s="601">
        <v>5.9</v>
      </c>
      <c r="CU4" s="602"/>
      <c r="CV4" s="602"/>
      <c r="CW4" s="602"/>
      <c r="CX4" s="602"/>
      <c r="CY4" s="602"/>
      <c r="CZ4" s="602"/>
      <c r="DA4" s="603"/>
      <c r="DB4" s="601">
        <v>8</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97</v>
      </c>
      <c r="AN5" s="389"/>
      <c r="AO5" s="389"/>
      <c r="AP5" s="389"/>
      <c r="AQ5" s="389"/>
      <c r="AR5" s="389"/>
      <c r="AS5" s="389"/>
      <c r="AT5" s="390"/>
      <c r="AU5" s="490" t="s">
        <v>98</v>
      </c>
      <c r="AV5" s="491"/>
      <c r="AW5" s="491"/>
      <c r="AX5" s="491"/>
      <c r="AY5" s="446" t="s">
        <v>99</v>
      </c>
      <c r="AZ5" s="447"/>
      <c r="BA5" s="447"/>
      <c r="BB5" s="447"/>
      <c r="BC5" s="447"/>
      <c r="BD5" s="447"/>
      <c r="BE5" s="447"/>
      <c r="BF5" s="447"/>
      <c r="BG5" s="447"/>
      <c r="BH5" s="447"/>
      <c r="BI5" s="447"/>
      <c r="BJ5" s="447"/>
      <c r="BK5" s="447"/>
      <c r="BL5" s="447"/>
      <c r="BM5" s="448"/>
      <c r="BN5" s="432">
        <v>18186362</v>
      </c>
      <c r="BO5" s="433"/>
      <c r="BP5" s="433"/>
      <c r="BQ5" s="433"/>
      <c r="BR5" s="433"/>
      <c r="BS5" s="433"/>
      <c r="BT5" s="433"/>
      <c r="BU5" s="434"/>
      <c r="BV5" s="432">
        <v>17966844</v>
      </c>
      <c r="BW5" s="433"/>
      <c r="BX5" s="433"/>
      <c r="BY5" s="433"/>
      <c r="BZ5" s="433"/>
      <c r="CA5" s="433"/>
      <c r="CB5" s="433"/>
      <c r="CC5" s="434"/>
      <c r="CD5" s="472" t="s">
        <v>100</v>
      </c>
      <c r="CE5" s="392"/>
      <c r="CF5" s="392"/>
      <c r="CG5" s="392"/>
      <c r="CH5" s="392"/>
      <c r="CI5" s="392"/>
      <c r="CJ5" s="392"/>
      <c r="CK5" s="392"/>
      <c r="CL5" s="392"/>
      <c r="CM5" s="392"/>
      <c r="CN5" s="392"/>
      <c r="CO5" s="392"/>
      <c r="CP5" s="392"/>
      <c r="CQ5" s="392"/>
      <c r="CR5" s="392"/>
      <c r="CS5" s="473"/>
      <c r="CT5" s="429">
        <v>93.9</v>
      </c>
      <c r="CU5" s="430"/>
      <c r="CV5" s="430"/>
      <c r="CW5" s="430"/>
      <c r="CX5" s="430"/>
      <c r="CY5" s="430"/>
      <c r="CZ5" s="430"/>
      <c r="DA5" s="431"/>
      <c r="DB5" s="429">
        <v>94.6</v>
      </c>
      <c r="DC5" s="430"/>
      <c r="DD5" s="430"/>
      <c r="DE5" s="430"/>
      <c r="DF5" s="430"/>
      <c r="DG5" s="430"/>
      <c r="DH5" s="430"/>
      <c r="DI5" s="431"/>
    </row>
    <row r="6" spans="1:119" ht="18.75" customHeight="1" x14ac:dyDescent="0.25">
      <c r="A6" s="175"/>
      <c r="B6" s="578" t="s">
        <v>101</v>
      </c>
      <c r="C6" s="419"/>
      <c r="D6" s="419"/>
      <c r="E6" s="579"/>
      <c r="F6" s="579"/>
      <c r="G6" s="579"/>
      <c r="H6" s="579"/>
      <c r="I6" s="579"/>
      <c r="J6" s="579"/>
      <c r="K6" s="579"/>
      <c r="L6" s="579" t="s">
        <v>102</v>
      </c>
      <c r="M6" s="579"/>
      <c r="N6" s="579"/>
      <c r="O6" s="579"/>
      <c r="P6" s="579"/>
      <c r="Q6" s="579"/>
      <c r="R6" s="417"/>
      <c r="S6" s="417"/>
      <c r="T6" s="417"/>
      <c r="U6" s="417"/>
      <c r="V6" s="585"/>
      <c r="W6" s="522" t="s">
        <v>103</v>
      </c>
      <c r="X6" s="418"/>
      <c r="Y6" s="418"/>
      <c r="Z6" s="418"/>
      <c r="AA6" s="418"/>
      <c r="AB6" s="419"/>
      <c r="AC6" s="590" t="s">
        <v>104</v>
      </c>
      <c r="AD6" s="591"/>
      <c r="AE6" s="591"/>
      <c r="AF6" s="591"/>
      <c r="AG6" s="591"/>
      <c r="AH6" s="591"/>
      <c r="AI6" s="591"/>
      <c r="AJ6" s="591"/>
      <c r="AK6" s="591"/>
      <c r="AL6" s="592"/>
      <c r="AM6" s="489" t="s">
        <v>105</v>
      </c>
      <c r="AN6" s="389"/>
      <c r="AO6" s="389"/>
      <c r="AP6" s="389"/>
      <c r="AQ6" s="389"/>
      <c r="AR6" s="389"/>
      <c r="AS6" s="389"/>
      <c r="AT6" s="390"/>
      <c r="AU6" s="490" t="s">
        <v>106</v>
      </c>
      <c r="AV6" s="491"/>
      <c r="AW6" s="491"/>
      <c r="AX6" s="491"/>
      <c r="AY6" s="446" t="s">
        <v>107</v>
      </c>
      <c r="AZ6" s="447"/>
      <c r="BA6" s="447"/>
      <c r="BB6" s="447"/>
      <c r="BC6" s="447"/>
      <c r="BD6" s="447"/>
      <c r="BE6" s="447"/>
      <c r="BF6" s="447"/>
      <c r="BG6" s="447"/>
      <c r="BH6" s="447"/>
      <c r="BI6" s="447"/>
      <c r="BJ6" s="447"/>
      <c r="BK6" s="447"/>
      <c r="BL6" s="447"/>
      <c r="BM6" s="448"/>
      <c r="BN6" s="432">
        <v>799593</v>
      </c>
      <c r="BO6" s="433"/>
      <c r="BP6" s="433"/>
      <c r="BQ6" s="433"/>
      <c r="BR6" s="433"/>
      <c r="BS6" s="433"/>
      <c r="BT6" s="433"/>
      <c r="BU6" s="434"/>
      <c r="BV6" s="432">
        <v>1180626</v>
      </c>
      <c r="BW6" s="433"/>
      <c r="BX6" s="433"/>
      <c r="BY6" s="433"/>
      <c r="BZ6" s="433"/>
      <c r="CA6" s="433"/>
      <c r="CB6" s="433"/>
      <c r="CC6" s="434"/>
      <c r="CD6" s="472" t="s">
        <v>108</v>
      </c>
      <c r="CE6" s="392"/>
      <c r="CF6" s="392"/>
      <c r="CG6" s="392"/>
      <c r="CH6" s="392"/>
      <c r="CI6" s="392"/>
      <c r="CJ6" s="392"/>
      <c r="CK6" s="392"/>
      <c r="CL6" s="392"/>
      <c r="CM6" s="392"/>
      <c r="CN6" s="392"/>
      <c r="CO6" s="392"/>
      <c r="CP6" s="392"/>
      <c r="CQ6" s="392"/>
      <c r="CR6" s="392"/>
      <c r="CS6" s="473"/>
      <c r="CT6" s="575">
        <v>95.6</v>
      </c>
      <c r="CU6" s="576"/>
      <c r="CV6" s="576"/>
      <c r="CW6" s="576"/>
      <c r="CX6" s="576"/>
      <c r="CY6" s="576"/>
      <c r="CZ6" s="576"/>
      <c r="DA6" s="577"/>
      <c r="DB6" s="575">
        <v>99</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109</v>
      </c>
      <c r="AN7" s="389"/>
      <c r="AO7" s="389"/>
      <c r="AP7" s="389"/>
      <c r="AQ7" s="389"/>
      <c r="AR7" s="389"/>
      <c r="AS7" s="389"/>
      <c r="AT7" s="390"/>
      <c r="AU7" s="490" t="s">
        <v>98</v>
      </c>
      <c r="AV7" s="491"/>
      <c r="AW7" s="491"/>
      <c r="AX7" s="491"/>
      <c r="AY7" s="446" t="s">
        <v>110</v>
      </c>
      <c r="AZ7" s="447"/>
      <c r="BA7" s="447"/>
      <c r="BB7" s="447"/>
      <c r="BC7" s="447"/>
      <c r="BD7" s="447"/>
      <c r="BE7" s="447"/>
      <c r="BF7" s="447"/>
      <c r="BG7" s="447"/>
      <c r="BH7" s="447"/>
      <c r="BI7" s="447"/>
      <c r="BJ7" s="447"/>
      <c r="BK7" s="447"/>
      <c r="BL7" s="447"/>
      <c r="BM7" s="448"/>
      <c r="BN7" s="432">
        <v>201501</v>
      </c>
      <c r="BO7" s="433"/>
      <c r="BP7" s="433"/>
      <c r="BQ7" s="433"/>
      <c r="BR7" s="433"/>
      <c r="BS7" s="433"/>
      <c r="BT7" s="433"/>
      <c r="BU7" s="434"/>
      <c r="BV7" s="432">
        <v>356902</v>
      </c>
      <c r="BW7" s="433"/>
      <c r="BX7" s="433"/>
      <c r="BY7" s="433"/>
      <c r="BZ7" s="433"/>
      <c r="CA7" s="433"/>
      <c r="CB7" s="433"/>
      <c r="CC7" s="434"/>
      <c r="CD7" s="472" t="s">
        <v>111</v>
      </c>
      <c r="CE7" s="392"/>
      <c r="CF7" s="392"/>
      <c r="CG7" s="392"/>
      <c r="CH7" s="392"/>
      <c r="CI7" s="392"/>
      <c r="CJ7" s="392"/>
      <c r="CK7" s="392"/>
      <c r="CL7" s="392"/>
      <c r="CM7" s="392"/>
      <c r="CN7" s="392"/>
      <c r="CO7" s="392"/>
      <c r="CP7" s="392"/>
      <c r="CQ7" s="392"/>
      <c r="CR7" s="392"/>
      <c r="CS7" s="473"/>
      <c r="CT7" s="432">
        <v>10116179</v>
      </c>
      <c r="CU7" s="433"/>
      <c r="CV7" s="433"/>
      <c r="CW7" s="433"/>
      <c r="CX7" s="433"/>
      <c r="CY7" s="433"/>
      <c r="CZ7" s="433"/>
      <c r="DA7" s="434"/>
      <c r="DB7" s="432">
        <v>10318885</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112</v>
      </c>
      <c r="AN8" s="389"/>
      <c r="AO8" s="389"/>
      <c r="AP8" s="389"/>
      <c r="AQ8" s="389"/>
      <c r="AR8" s="389"/>
      <c r="AS8" s="389"/>
      <c r="AT8" s="390"/>
      <c r="AU8" s="490" t="s">
        <v>113</v>
      </c>
      <c r="AV8" s="491"/>
      <c r="AW8" s="491"/>
      <c r="AX8" s="491"/>
      <c r="AY8" s="446" t="s">
        <v>114</v>
      </c>
      <c r="AZ8" s="447"/>
      <c r="BA8" s="447"/>
      <c r="BB8" s="447"/>
      <c r="BC8" s="447"/>
      <c r="BD8" s="447"/>
      <c r="BE8" s="447"/>
      <c r="BF8" s="447"/>
      <c r="BG8" s="447"/>
      <c r="BH8" s="447"/>
      <c r="BI8" s="447"/>
      <c r="BJ8" s="447"/>
      <c r="BK8" s="447"/>
      <c r="BL8" s="447"/>
      <c r="BM8" s="448"/>
      <c r="BN8" s="432">
        <v>598092</v>
      </c>
      <c r="BO8" s="433"/>
      <c r="BP8" s="433"/>
      <c r="BQ8" s="433"/>
      <c r="BR8" s="433"/>
      <c r="BS8" s="433"/>
      <c r="BT8" s="433"/>
      <c r="BU8" s="434"/>
      <c r="BV8" s="432">
        <v>823724</v>
      </c>
      <c r="BW8" s="433"/>
      <c r="BX8" s="433"/>
      <c r="BY8" s="433"/>
      <c r="BZ8" s="433"/>
      <c r="CA8" s="433"/>
      <c r="CB8" s="433"/>
      <c r="CC8" s="434"/>
      <c r="CD8" s="472" t="s">
        <v>115</v>
      </c>
      <c r="CE8" s="392"/>
      <c r="CF8" s="392"/>
      <c r="CG8" s="392"/>
      <c r="CH8" s="392"/>
      <c r="CI8" s="392"/>
      <c r="CJ8" s="392"/>
      <c r="CK8" s="392"/>
      <c r="CL8" s="392"/>
      <c r="CM8" s="392"/>
      <c r="CN8" s="392"/>
      <c r="CO8" s="392"/>
      <c r="CP8" s="392"/>
      <c r="CQ8" s="392"/>
      <c r="CR8" s="392"/>
      <c r="CS8" s="473"/>
      <c r="CT8" s="535">
        <v>0.55000000000000004</v>
      </c>
      <c r="CU8" s="536"/>
      <c r="CV8" s="536"/>
      <c r="CW8" s="536"/>
      <c r="CX8" s="536"/>
      <c r="CY8" s="536"/>
      <c r="CZ8" s="536"/>
      <c r="DA8" s="537"/>
      <c r="DB8" s="535">
        <v>0.56999999999999995</v>
      </c>
      <c r="DC8" s="536"/>
      <c r="DD8" s="536"/>
      <c r="DE8" s="536"/>
      <c r="DF8" s="536"/>
      <c r="DG8" s="536"/>
      <c r="DH8" s="536"/>
      <c r="DI8" s="537"/>
    </row>
    <row r="9" spans="1:119" ht="18.75" customHeight="1" thickBot="1" x14ac:dyDescent="0.3">
      <c r="A9" s="175"/>
      <c r="B9" s="564" t="s">
        <v>116</v>
      </c>
      <c r="C9" s="565"/>
      <c r="D9" s="565"/>
      <c r="E9" s="565"/>
      <c r="F9" s="565"/>
      <c r="G9" s="565"/>
      <c r="H9" s="565"/>
      <c r="I9" s="565"/>
      <c r="J9" s="565"/>
      <c r="K9" s="483"/>
      <c r="L9" s="566" t="s">
        <v>117</v>
      </c>
      <c r="M9" s="567"/>
      <c r="N9" s="567"/>
      <c r="O9" s="567"/>
      <c r="P9" s="567"/>
      <c r="Q9" s="568"/>
      <c r="R9" s="569">
        <v>39237</v>
      </c>
      <c r="S9" s="570"/>
      <c r="T9" s="570"/>
      <c r="U9" s="570"/>
      <c r="V9" s="571"/>
      <c r="W9" s="501" t="s">
        <v>118</v>
      </c>
      <c r="X9" s="502"/>
      <c r="Y9" s="502"/>
      <c r="Z9" s="502"/>
      <c r="AA9" s="502"/>
      <c r="AB9" s="502"/>
      <c r="AC9" s="502"/>
      <c r="AD9" s="502"/>
      <c r="AE9" s="502"/>
      <c r="AF9" s="502"/>
      <c r="AG9" s="502"/>
      <c r="AH9" s="502"/>
      <c r="AI9" s="502"/>
      <c r="AJ9" s="502"/>
      <c r="AK9" s="502"/>
      <c r="AL9" s="572"/>
      <c r="AM9" s="489" t="s">
        <v>119</v>
      </c>
      <c r="AN9" s="389"/>
      <c r="AO9" s="389"/>
      <c r="AP9" s="389"/>
      <c r="AQ9" s="389"/>
      <c r="AR9" s="389"/>
      <c r="AS9" s="389"/>
      <c r="AT9" s="390"/>
      <c r="AU9" s="490" t="s">
        <v>98</v>
      </c>
      <c r="AV9" s="491"/>
      <c r="AW9" s="491"/>
      <c r="AX9" s="491"/>
      <c r="AY9" s="446" t="s">
        <v>120</v>
      </c>
      <c r="AZ9" s="447"/>
      <c r="BA9" s="447"/>
      <c r="BB9" s="447"/>
      <c r="BC9" s="447"/>
      <c r="BD9" s="447"/>
      <c r="BE9" s="447"/>
      <c r="BF9" s="447"/>
      <c r="BG9" s="447"/>
      <c r="BH9" s="447"/>
      <c r="BI9" s="447"/>
      <c r="BJ9" s="447"/>
      <c r="BK9" s="447"/>
      <c r="BL9" s="447"/>
      <c r="BM9" s="448"/>
      <c r="BN9" s="432">
        <v>-225632</v>
      </c>
      <c r="BO9" s="433"/>
      <c r="BP9" s="433"/>
      <c r="BQ9" s="433"/>
      <c r="BR9" s="433"/>
      <c r="BS9" s="433"/>
      <c r="BT9" s="433"/>
      <c r="BU9" s="434"/>
      <c r="BV9" s="432">
        <v>297960</v>
      </c>
      <c r="BW9" s="433"/>
      <c r="BX9" s="433"/>
      <c r="BY9" s="433"/>
      <c r="BZ9" s="433"/>
      <c r="CA9" s="433"/>
      <c r="CB9" s="433"/>
      <c r="CC9" s="434"/>
      <c r="CD9" s="472" t="s">
        <v>121</v>
      </c>
      <c r="CE9" s="392"/>
      <c r="CF9" s="392"/>
      <c r="CG9" s="392"/>
      <c r="CH9" s="392"/>
      <c r="CI9" s="392"/>
      <c r="CJ9" s="392"/>
      <c r="CK9" s="392"/>
      <c r="CL9" s="392"/>
      <c r="CM9" s="392"/>
      <c r="CN9" s="392"/>
      <c r="CO9" s="392"/>
      <c r="CP9" s="392"/>
      <c r="CQ9" s="392"/>
      <c r="CR9" s="392"/>
      <c r="CS9" s="473"/>
      <c r="CT9" s="429">
        <v>13.8</v>
      </c>
      <c r="CU9" s="430"/>
      <c r="CV9" s="430"/>
      <c r="CW9" s="430"/>
      <c r="CX9" s="430"/>
      <c r="CY9" s="430"/>
      <c r="CZ9" s="430"/>
      <c r="DA9" s="431"/>
      <c r="DB9" s="429">
        <v>14</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122</v>
      </c>
      <c r="M10" s="389"/>
      <c r="N10" s="389"/>
      <c r="O10" s="389"/>
      <c r="P10" s="389"/>
      <c r="Q10" s="390"/>
      <c r="R10" s="385">
        <v>40608</v>
      </c>
      <c r="S10" s="386"/>
      <c r="T10" s="386"/>
      <c r="U10" s="386"/>
      <c r="V10" s="445"/>
      <c r="W10" s="573"/>
      <c r="X10" s="383"/>
      <c r="Y10" s="383"/>
      <c r="Z10" s="383"/>
      <c r="AA10" s="383"/>
      <c r="AB10" s="383"/>
      <c r="AC10" s="383"/>
      <c r="AD10" s="383"/>
      <c r="AE10" s="383"/>
      <c r="AF10" s="383"/>
      <c r="AG10" s="383"/>
      <c r="AH10" s="383"/>
      <c r="AI10" s="383"/>
      <c r="AJ10" s="383"/>
      <c r="AK10" s="383"/>
      <c r="AL10" s="574"/>
      <c r="AM10" s="489" t="s">
        <v>123</v>
      </c>
      <c r="AN10" s="389"/>
      <c r="AO10" s="389"/>
      <c r="AP10" s="389"/>
      <c r="AQ10" s="389"/>
      <c r="AR10" s="389"/>
      <c r="AS10" s="389"/>
      <c r="AT10" s="390"/>
      <c r="AU10" s="490" t="s">
        <v>98</v>
      </c>
      <c r="AV10" s="491"/>
      <c r="AW10" s="491"/>
      <c r="AX10" s="491"/>
      <c r="AY10" s="446" t="s">
        <v>124</v>
      </c>
      <c r="AZ10" s="447"/>
      <c r="BA10" s="447"/>
      <c r="BB10" s="447"/>
      <c r="BC10" s="447"/>
      <c r="BD10" s="447"/>
      <c r="BE10" s="447"/>
      <c r="BF10" s="447"/>
      <c r="BG10" s="447"/>
      <c r="BH10" s="447"/>
      <c r="BI10" s="447"/>
      <c r="BJ10" s="447"/>
      <c r="BK10" s="447"/>
      <c r="BL10" s="447"/>
      <c r="BM10" s="448"/>
      <c r="BN10" s="432">
        <v>435885</v>
      </c>
      <c r="BO10" s="433"/>
      <c r="BP10" s="433"/>
      <c r="BQ10" s="433"/>
      <c r="BR10" s="433"/>
      <c r="BS10" s="433"/>
      <c r="BT10" s="433"/>
      <c r="BU10" s="434"/>
      <c r="BV10" s="432">
        <v>263595</v>
      </c>
      <c r="BW10" s="433"/>
      <c r="BX10" s="433"/>
      <c r="BY10" s="433"/>
      <c r="BZ10" s="433"/>
      <c r="CA10" s="433"/>
      <c r="CB10" s="433"/>
      <c r="CC10" s="434"/>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98</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131</v>
      </c>
      <c r="DC11" s="536"/>
      <c r="DD11" s="536"/>
      <c r="DE11" s="536"/>
      <c r="DF11" s="536"/>
      <c r="DG11" s="536"/>
      <c r="DH11" s="536"/>
      <c r="DI11" s="537"/>
    </row>
    <row r="12" spans="1:119" ht="18.75" customHeight="1" x14ac:dyDescent="0.25">
      <c r="A12" s="175"/>
      <c r="B12" s="538" t="s">
        <v>132</v>
      </c>
      <c r="C12" s="539"/>
      <c r="D12" s="539"/>
      <c r="E12" s="539"/>
      <c r="F12" s="539"/>
      <c r="G12" s="539"/>
      <c r="H12" s="539"/>
      <c r="I12" s="539"/>
      <c r="J12" s="539"/>
      <c r="K12" s="540"/>
      <c r="L12" s="547" t="s">
        <v>133</v>
      </c>
      <c r="M12" s="548"/>
      <c r="N12" s="548"/>
      <c r="O12" s="548"/>
      <c r="P12" s="548"/>
      <c r="Q12" s="549"/>
      <c r="R12" s="550">
        <v>39045</v>
      </c>
      <c r="S12" s="551"/>
      <c r="T12" s="551"/>
      <c r="U12" s="551"/>
      <c r="V12" s="552"/>
      <c r="W12" s="553" t="s">
        <v>1</v>
      </c>
      <c r="X12" s="491"/>
      <c r="Y12" s="491"/>
      <c r="Z12" s="491"/>
      <c r="AA12" s="491"/>
      <c r="AB12" s="554"/>
      <c r="AC12" s="555" t="s">
        <v>134</v>
      </c>
      <c r="AD12" s="556"/>
      <c r="AE12" s="556"/>
      <c r="AF12" s="556"/>
      <c r="AG12" s="557"/>
      <c r="AH12" s="555" t="s">
        <v>135</v>
      </c>
      <c r="AI12" s="556"/>
      <c r="AJ12" s="556"/>
      <c r="AK12" s="556"/>
      <c r="AL12" s="558"/>
      <c r="AM12" s="489" t="s">
        <v>136</v>
      </c>
      <c r="AN12" s="389"/>
      <c r="AO12" s="389"/>
      <c r="AP12" s="389"/>
      <c r="AQ12" s="389"/>
      <c r="AR12" s="389"/>
      <c r="AS12" s="389"/>
      <c r="AT12" s="390"/>
      <c r="AU12" s="490" t="s">
        <v>98</v>
      </c>
      <c r="AV12" s="491"/>
      <c r="AW12" s="491"/>
      <c r="AX12" s="491"/>
      <c r="AY12" s="446" t="s">
        <v>137</v>
      </c>
      <c r="AZ12" s="447"/>
      <c r="BA12" s="447"/>
      <c r="BB12" s="447"/>
      <c r="BC12" s="447"/>
      <c r="BD12" s="447"/>
      <c r="BE12" s="447"/>
      <c r="BF12" s="447"/>
      <c r="BG12" s="447"/>
      <c r="BH12" s="447"/>
      <c r="BI12" s="447"/>
      <c r="BJ12" s="447"/>
      <c r="BK12" s="447"/>
      <c r="BL12" s="447"/>
      <c r="BM12" s="448"/>
      <c r="BN12" s="432">
        <v>393758</v>
      </c>
      <c r="BO12" s="433"/>
      <c r="BP12" s="433"/>
      <c r="BQ12" s="433"/>
      <c r="BR12" s="433"/>
      <c r="BS12" s="433"/>
      <c r="BT12" s="433"/>
      <c r="BU12" s="434"/>
      <c r="BV12" s="432">
        <v>376321</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139</v>
      </c>
      <c r="CU12" s="536"/>
      <c r="CV12" s="536"/>
      <c r="CW12" s="536"/>
      <c r="CX12" s="536"/>
      <c r="CY12" s="536"/>
      <c r="CZ12" s="536"/>
      <c r="DA12" s="537"/>
      <c r="DB12" s="535" t="s">
        <v>131</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84"/>
      <c r="M13" s="516" t="s">
        <v>140</v>
      </c>
      <c r="N13" s="517"/>
      <c r="O13" s="517"/>
      <c r="P13" s="517"/>
      <c r="Q13" s="518"/>
      <c r="R13" s="519">
        <v>38839</v>
      </c>
      <c r="S13" s="520"/>
      <c r="T13" s="520"/>
      <c r="U13" s="520"/>
      <c r="V13" s="521"/>
      <c r="W13" s="522" t="s">
        <v>141</v>
      </c>
      <c r="X13" s="418"/>
      <c r="Y13" s="418"/>
      <c r="Z13" s="418"/>
      <c r="AA13" s="418"/>
      <c r="AB13" s="419"/>
      <c r="AC13" s="385">
        <v>714</v>
      </c>
      <c r="AD13" s="386"/>
      <c r="AE13" s="386"/>
      <c r="AF13" s="386"/>
      <c r="AG13" s="387"/>
      <c r="AH13" s="385">
        <v>820</v>
      </c>
      <c r="AI13" s="386"/>
      <c r="AJ13" s="386"/>
      <c r="AK13" s="386"/>
      <c r="AL13" s="445"/>
      <c r="AM13" s="489" t="s">
        <v>142</v>
      </c>
      <c r="AN13" s="389"/>
      <c r="AO13" s="389"/>
      <c r="AP13" s="389"/>
      <c r="AQ13" s="389"/>
      <c r="AR13" s="389"/>
      <c r="AS13" s="389"/>
      <c r="AT13" s="390"/>
      <c r="AU13" s="490" t="s">
        <v>143</v>
      </c>
      <c r="AV13" s="491"/>
      <c r="AW13" s="491"/>
      <c r="AX13" s="491"/>
      <c r="AY13" s="446" t="s">
        <v>144</v>
      </c>
      <c r="AZ13" s="447"/>
      <c r="BA13" s="447"/>
      <c r="BB13" s="447"/>
      <c r="BC13" s="447"/>
      <c r="BD13" s="447"/>
      <c r="BE13" s="447"/>
      <c r="BF13" s="447"/>
      <c r="BG13" s="447"/>
      <c r="BH13" s="447"/>
      <c r="BI13" s="447"/>
      <c r="BJ13" s="447"/>
      <c r="BK13" s="447"/>
      <c r="BL13" s="447"/>
      <c r="BM13" s="448"/>
      <c r="BN13" s="432">
        <v>-183505</v>
      </c>
      <c r="BO13" s="433"/>
      <c r="BP13" s="433"/>
      <c r="BQ13" s="433"/>
      <c r="BR13" s="433"/>
      <c r="BS13" s="433"/>
      <c r="BT13" s="433"/>
      <c r="BU13" s="434"/>
      <c r="BV13" s="432">
        <v>185234</v>
      </c>
      <c r="BW13" s="433"/>
      <c r="BX13" s="433"/>
      <c r="BY13" s="433"/>
      <c r="BZ13" s="433"/>
      <c r="CA13" s="433"/>
      <c r="CB13" s="433"/>
      <c r="CC13" s="434"/>
      <c r="CD13" s="472" t="s">
        <v>145</v>
      </c>
      <c r="CE13" s="392"/>
      <c r="CF13" s="392"/>
      <c r="CG13" s="392"/>
      <c r="CH13" s="392"/>
      <c r="CI13" s="392"/>
      <c r="CJ13" s="392"/>
      <c r="CK13" s="392"/>
      <c r="CL13" s="392"/>
      <c r="CM13" s="392"/>
      <c r="CN13" s="392"/>
      <c r="CO13" s="392"/>
      <c r="CP13" s="392"/>
      <c r="CQ13" s="392"/>
      <c r="CR13" s="392"/>
      <c r="CS13" s="473"/>
      <c r="CT13" s="429">
        <v>11.8</v>
      </c>
      <c r="CU13" s="430"/>
      <c r="CV13" s="430"/>
      <c r="CW13" s="430"/>
      <c r="CX13" s="430"/>
      <c r="CY13" s="430"/>
      <c r="CZ13" s="430"/>
      <c r="DA13" s="431"/>
      <c r="DB13" s="429">
        <v>10.8</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146</v>
      </c>
      <c r="M14" s="559"/>
      <c r="N14" s="559"/>
      <c r="O14" s="559"/>
      <c r="P14" s="559"/>
      <c r="Q14" s="560"/>
      <c r="R14" s="519">
        <v>39500</v>
      </c>
      <c r="S14" s="520"/>
      <c r="T14" s="520"/>
      <c r="U14" s="520"/>
      <c r="V14" s="521"/>
      <c r="W14" s="523"/>
      <c r="X14" s="421"/>
      <c r="Y14" s="421"/>
      <c r="Z14" s="421"/>
      <c r="AA14" s="421"/>
      <c r="AB14" s="422"/>
      <c r="AC14" s="512">
        <v>3.6</v>
      </c>
      <c r="AD14" s="513"/>
      <c r="AE14" s="513"/>
      <c r="AF14" s="513"/>
      <c r="AG14" s="514"/>
      <c r="AH14" s="512">
        <v>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147</v>
      </c>
      <c r="CE14" s="470"/>
      <c r="CF14" s="470"/>
      <c r="CG14" s="470"/>
      <c r="CH14" s="470"/>
      <c r="CI14" s="470"/>
      <c r="CJ14" s="470"/>
      <c r="CK14" s="470"/>
      <c r="CL14" s="470"/>
      <c r="CM14" s="470"/>
      <c r="CN14" s="470"/>
      <c r="CO14" s="470"/>
      <c r="CP14" s="470"/>
      <c r="CQ14" s="470"/>
      <c r="CR14" s="470"/>
      <c r="CS14" s="471"/>
      <c r="CT14" s="529">
        <v>100.5</v>
      </c>
      <c r="CU14" s="530"/>
      <c r="CV14" s="530"/>
      <c r="CW14" s="530"/>
      <c r="CX14" s="530"/>
      <c r="CY14" s="530"/>
      <c r="CZ14" s="530"/>
      <c r="DA14" s="531"/>
      <c r="DB14" s="529">
        <v>93.2</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84"/>
      <c r="M15" s="516" t="s">
        <v>148</v>
      </c>
      <c r="N15" s="517"/>
      <c r="O15" s="517"/>
      <c r="P15" s="517"/>
      <c r="Q15" s="518"/>
      <c r="R15" s="519">
        <v>39270</v>
      </c>
      <c r="S15" s="520"/>
      <c r="T15" s="520"/>
      <c r="U15" s="520"/>
      <c r="V15" s="521"/>
      <c r="W15" s="522" t="s">
        <v>149</v>
      </c>
      <c r="X15" s="418"/>
      <c r="Y15" s="418"/>
      <c r="Z15" s="418"/>
      <c r="AA15" s="418"/>
      <c r="AB15" s="419"/>
      <c r="AC15" s="385">
        <v>6911</v>
      </c>
      <c r="AD15" s="386"/>
      <c r="AE15" s="386"/>
      <c r="AF15" s="386"/>
      <c r="AG15" s="387"/>
      <c r="AH15" s="385">
        <v>7241</v>
      </c>
      <c r="AI15" s="386"/>
      <c r="AJ15" s="386"/>
      <c r="AK15" s="386"/>
      <c r="AL15" s="445"/>
      <c r="AM15" s="489"/>
      <c r="AN15" s="389"/>
      <c r="AO15" s="389"/>
      <c r="AP15" s="389"/>
      <c r="AQ15" s="389"/>
      <c r="AR15" s="389"/>
      <c r="AS15" s="389"/>
      <c r="AT15" s="390"/>
      <c r="AU15" s="490"/>
      <c r="AV15" s="491"/>
      <c r="AW15" s="491"/>
      <c r="AX15" s="491"/>
      <c r="AY15" s="458" t="s">
        <v>150</v>
      </c>
      <c r="AZ15" s="459"/>
      <c r="BA15" s="459"/>
      <c r="BB15" s="459"/>
      <c r="BC15" s="459"/>
      <c r="BD15" s="459"/>
      <c r="BE15" s="459"/>
      <c r="BF15" s="459"/>
      <c r="BG15" s="459"/>
      <c r="BH15" s="459"/>
      <c r="BI15" s="459"/>
      <c r="BJ15" s="459"/>
      <c r="BK15" s="459"/>
      <c r="BL15" s="459"/>
      <c r="BM15" s="460"/>
      <c r="BN15" s="461">
        <v>4615273</v>
      </c>
      <c r="BO15" s="462"/>
      <c r="BP15" s="462"/>
      <c r="BQ15" s="462"/>
      <c r="BR15" s="462"/>
      <c r="BS15" s="462"/>
      <c r="BT15" s="462"/>
      <c r="BU15" s="463"/>
      <c r="BV15" s="461">
        <v>4548212</v>
      </c>
      <c r="BW15" s="462"/>
      <c r="BX15" s="462"/>
      <c r="BY15" s="462"/>
      <c r="BZ15" s="462"/>
      <c r="CA15" s="462"/>
      <c r="CB15" s="462"/>
      <c r="CC15" s="463"/>
      <c r="CD15" s="532" t="s">
        <v>151</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541"/>
      <c r="C16" s="542"/>
      <c r="D16" s="542"/>
      <c r="E16" s="542"/>
      <c r="F16" s="542"/>
      <c r="G16" s="542"/>
      <c r="H16" s="542"/>
      <c r="I16" s="542"/>
      <c r="J16" s="542"/>
      <c r="K16" s="543"/>
      <c r="L16" s="506" t="s">
        <v>152</v>
      </c>
      <c r="M16" s="507"/>
      <c r="N16" s="507"/>
      <c r="O16" s="507"/>
      <c r="P16" s="507"/>
      <c r="Q16" s="508"/>
      <c r="R16" s="509" t="s">
        <v>153</v>
      </c>
      <c r="S16" s="510"/>
      <c r="T16" s="510"/>
      <c r="U16" s="510"/>
      <c r="V16" s="511"/>
      <c r="W16" s="523"/>
      <c r="X16" s="421"/>
      <c r="Y16" s="421"/>
      <c r="Z16" s="421"/>
      <c r="AA16" s="421"/>
      <c r="AB16" s="422"/>
      <c r="AC16" s="512">
        <v>34.6</v>
      </c>
      <c r="AD16" s="513"/>
      <c r="AE16" s="513"/>
      <c r="AF16" s="513"/>
      <c r="AG16" s="514"/>
      <c r="AH16" s="512">
        <v>35.299999999999997</v>
      </c>
      <c r="AI16" s="513"/>
      <c r="AJ16" s="513"/>
      <c r="AK16" s="513"/>
      <c r="AL16" s="515"/>
      <c r="AM16" s="489"/>
      <c r="AN16" s="389"/>
      <c r="AO16" s="389"/>
      <c r="AP16" s="389"/>
      <c r="AQ16" s="389"/>
      <c r="AR16" s="389"/>
      <c r="AS16" s="389"/>
      <c r="AT16" s="390"/>
      <c r="AU16" s="490"/>
      <c r="AV16" s="491"/>
      <c r="AW16" s="491"/>
      <c r="AX16" s="491"/>
      <c r="AY16" s="446" t="s">
        <v>154</v>
      </c>
      <c r="AZ16" s="447"/>
      <c r="BA16" s="447"/>
      <c r="BB16" s="447"/>
      <c r="BC16" s="447"/>
      <c r="BD16" s="447"/>
      <c r="BE16" s="447"/>
      <c r="BF16" s="447"/>
      <c r="BG16" s="447"/>
      <c r="BH16" s="447"/>
      <c r="BI16" s="447"/>
      <c r="BJ16" s="447"/>
      <c r="BK16" s="447"/>
      <c r="BL16" s="447"/>
      <c r="BM16" s="448"/>
      <c r="BN16" s="432">
        <v>8787943</v>
      </c>
      <c r="BO16" s="433"/>
      <c r="BP16" s="433"/>
      <c r="BQ16" s="433"/>
      <c r="BR16" s="433"/>
      <c r="BS16" s="433"/>
      <c r="BT16" s="433"/>
      <c r="BU16" s="434"/>
      <c r="BV16" s="432">
        <v>8535592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89"/>
      <c r="M17" s="525" t="s">
        <v>155</v>
      </c>
      <c r="N17" s="526"/>
      <c r="O17" s="526"/>
      <c r="P17" s="526"/>
      <c r="Q17" s="527"/>
      <c r="R17" s="509" t="s">
        <v>156</v>
      </c>
      <c r="S17" s="510"/>
      <c r="T17" s="510"/>
      <c r="U17" s="510"/>
      <c r="V17" s="511"/>
      <c r="W17" s="522" t="s">
        <v>157</v>
      </c>
      <c r="X17" s="418"/>
      <c r="Y17" s="418"/>
      <c r="Z17" s="418"/>
      <c r="AA17" s="418"/>
      <c r="AB17" s="419"/>
      <c r="AC17" s="385">
        <v>12339</v>
      </c>
      <c r="AD17" s="386"/>
      <c r="AE17" s="386"/>
      <c r="AF17" s="386"/>
      <c r="AG17" s="387"/>
      <c r="AH17" s="385">
        <v>12460</v>
      </c>
      <c r="AI17" s="386"/>
      <c r="AJ17" s="386"/>
      <c r="AK17" s="386"/>
      <c r="AL17" s="445"/>
      <c r="AM17" s="489"/>
      <c r="AN17" s="389"/>
      <c r="AO17" s="389"/>
      <c r="AP17" s="389"/>
      <c r="AQ17" s="389"/>
      <c r="AR17" s="389"/>
      <c r="AS17" s="389"/>
      <c r="AT17" s="390"/>
      <c r="AU17" s="490"/>
      <c r="AV17" s="491"/>
      <c r="AW17" s="491"/>
      <c r="AX17" s="491"/>
      <c r="AY17" s="446" t="s">
        <v>158</v>
      </c>
      <c r="AZ17" s="447"/>
      <c r="BA17" s="447"/>
      <c r="BB17" s="447"/>
      <c r="BC17" s="447"/>
      <c r="BD17" s="447"/>
      <c r="BE17" s="447"/>
      <c r="BF17" s="447"/>
      <c r="BG17" s="447"/>
      <c r="BH17" s="447"/>
      <c r="BI17" s="447"/>
      <c r="BJ17" s="447"/>
      <c r="BK17" s="447"/>
      <c r="BL17" s="447"/>
      <c r="BM17" s="448"/>
      <c r="BN17" s="432">
        <v>5771985</v>
      </c>
      <c r="BO17" s="433"/>
      <c r="BP17" s="433"/>
      <c r="BQ17" s="433"/>
      <c r="BR17" s="433"/>
      <c r="BS17" s="433"/>
      <c r="BT17" s="433"/>
      <c r="BU17" s="434"/>
      <c r="BV17" s="432">
        <v>5700519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159</v>
      </c>
      <c r="C18" s="483"/>
      <c r="D18" s="483"/>
      <c r="E18" s="484"/>
      <c r="F18" s="484"/>
      <c r="G18" s="484"/>
      <c r="H18" s="484"/>
      <c r="I18" s="484"/>
      <c r="J18" s="484"/>
      <c r="K18" s="484"/>
      <c r="L18" s="485">
        <v>77.91</v>
      </c>
      <c r="M18" s="485"/>
      <c r="N18" s="485"/>
      <c r="O18" s="485"/>
      <c r="P18" s="485"/>
      <c r="Q18" s="485"/>
      <c r="R18" s="486"/>
      <c r="S18" s="486"/>
      <c r="T18" s="486"/>
      <c r="U18" s="486"/>
      <c r="V18" s="487"/>
      <c r="W18" s="503"/>
      <c r="X18" s="504"/>
      <c r="Y18" s="504"/>
      <c r="Z18" s="504"/>
      <c r="AA18" s="504"/>
      <c r="AB18" s="528"/>
      <c r="AC18" s="402">
        <v>61.8</v>
      </c>
      <c r="AD18" s="403"/>
      <c r="AE18" s="403"/>
      <c r="AF18" s="403"/>
      <c r="AG18" s="488"/>
      <c r="AH18" s="402">
        <v>60.7</v>
      </c>
      <c r="AI18" s="403"/>
      <c r="AJ18" s="403"/>
      <c r="AK18" s="403"/>
      <c r="AL18" s="404"/>
      <c r="AM18" s="489"/>
      <c r="AN18" s="389"/>
      <c r="AO18" s="389"/>
      <c r="AP18" s="389"/>
      <c r="AQ18" s="389"/>
      <c r="AR18" s="389"/>
      <c r="AS18" s="389"/>
      <c r="AT18" s="390"/>
      <c r="AU18" s="490"/>
      <c r="AV18" s="491"/>
      <c r="AW18" s="491"/>
      <c r="AX18" s="491"/>
      <c r="AY18" s="446" t="s">
        <v>160</v>
      </c>
      <c r="AZ18" s="447"/>
      <c r="BA18" s="447"/>
      <c r="BB18" s="447"/>
      <c r="BC18" s="447"/>
      <c r="BD18" s="447"/>
      <c r="BE18" s="447"/>
      <c r="BF18" s="447"/>
      <c r="BG18" s="447"/>
      <c r="BH18" s="447"/>
      <c r="BI18" s="447"/>
      <c r="BJ18" s="447"/>
      <c r="BK18" s="447"/>
      <c r="BL18" s="447"/>
      <c r="BM18" s="448"/>
      <c r="BN18" s="432">
        <v>9669025</v>
      </c>
      <c r="BO18" s="433"/>
      <c r="BP18" s="433"/>
      <c r="BQ18" s="433"/>
      <c r="BR18" s="433"/>
      <c r="BS18" s="433"/>
      <c r="BT18" s="433"/>
      <c r="BU18" s="434"/>
      <c r="BV18" s="432">
        <v>9655947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161</v>
      </c>
      <c r="C19" s="483"/>
      <c r="D19" s="483"/>
      <c r="E19" s="484"/>
      <c r="F19" s="484"/>
      <c r="G19" s="484"/>
      <c r="H19" s="484"/>
      <c r="I19" s="484"/>
      <c r="J19" s="484"/>
      <c r="K19" s="484"/>
      <c r="L19" s="492">
        <v>504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162</v>
      </c>
      <c r="AZ19" s="447"/>
      <c r="BA19" s="447"/>
      <c r="BB19" s="447"/>
      <c r="BC19" s="447"/>
      <c r="BD19" s="447"/>
      <c r="BE19" s="447"/>
      <c r="BF19" s="447"/>
      <c r="BG19" s="447"/>
      <c r="BH19" s="447"/>
      <c r="BI19" s="447"/>
      <c r="BJ19" s="447"/>
      <c r="BK19" s="447"/>
      <c r="BL19" s="447"/>
      <c r="BM19" s="448"/>
      <c r="BN19" s="432">
        <v>13037860</v>
      </c>
      <c r="BO19" s="433"/>
      <c r="BP19" s="433"/>
      <c r="BQ19" s="433"/>
      <c r="BR19" s="433"/>
      <c r="BS19" s="433"/>
      <c r="BT19" s="433"/>
      <c r="BU19" s="434"/>
      <c r="BV19" s="432">
        <v>12810639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163</v>
      </c>
      <c r="C20" s="483"/>
      <c r="D20" s="483"/>
      <c r="E20" s="484"/>
      <c r="F20" s="484"/>
      <c r="G20" s="484"/>
      <c r="H20" s="484"/>
      <c r="I20" s="484"/>
      <c r="J20" s="484"/>
      <c r="K20" s="484"/>
      <c r="L20" s="492">
        <v>14136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164</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165</v>
      </c>
      <c r="C22" s="409"/>
      <c r="D22" s="410"/>
      <c r="E22" s="417" t="s">
        <v>1</v>
      </c>
      <c r="F22" s="418"/>
      <c r="G22" s="418"/>
      <c r="H22" s="418"/>
      <c r="I22" s="418"/>
      <c r="J22" s="418"/>
      <c r="K22" s="419"/>
      <c r="L22" s="417" t="s">
        <v>166</v>
      </c>
      <c r="M22" s="418"/>
      <c r="N22" s="418"/>
      <c r="O22" s="418"/>
      <c r="P22" s="419"/>
      <c r="Q22" s="423" t="s">
        <v>167</v>
      </c>
      <c r="R22" s="424"/>
      <c r="S22" s="424"/>
      <c r="T22" s="424"/>
      <c r="U22" s="424"/>
      <c r="V22" s="425"/>
      <c r="W22" s="474" t="s">
        <v>168</v>
      </c>
      <c r="X22" s="409"/>
      <c r="Y22" s="410"/>
      <c r="Z22" s="417" t="s">
        <v>1</v>
      </c>
      <c r="AA22" s="418"/>
      <c r="AB22" s="418"/>
      <c r="AC22" s="418"/>
      <c r="AD22" s="418"/>
      <c r="AE22" s="418"/>
      <c r="AF22" s="418"/>
      <c r="AG22" s="419"/>
      <c r="AH22" s="435" t="s">
        <v>169</v>
      </c>
      <c r="AI22" s="418"/>
      <c r="AJ22" s="418"/>
      <c r="AK22" s="418"/>
      <c r="AL22" s="419"/>
      <c r="AM22" s="435" t="s">
        <v>170</v>
      </c>
      <c r="AN22" s="436"/>
      <c r="AO22" s="436"/>
      <c r="AP22" s="436"/>
      <c r="AQ22" s="436"/>
      <c r="AR22" s="437"/>
      <c r="AS22" s="423" t="s">
        <v>167</v>
      </c>
      <c r="AT22" s="424"/>
      <c r="AU22" s="424"/>
      <c r="AV22" s="424"/>
      <c r="AW22" s="424"/>
      <c r="AX22" s="441"/>
      <c r="AY22" s="458" t="s">
        <v>171</v>
      </c>
      <c r="AZ22" s="459"/>
      <c r="BA22" s="459"/>
      <c r="BB22" s="459"/>
      <c r="BC22" s="459"/>
      <c r="BD22" s="459"/>
      <c r="BE22" s="459"/>
      <c r="BF22" s="459"/>
      <c r="BG22" s="459"/>
      <c r="BH22" s="459"/>
      <c r="BI22" s="459"/>
      <c r="BJ22" s="459"/>
      <c r="BK22" s="459"/>
      <c r="BL22" s="459"/>
      <c r="BM22" s="460"/>
      <c r="BN22" s="461">
        <v>19993327</v>
      </c>
      <c r="BO22" s="462"/>
      <c r="BP22" s="462"/>
      <c r="BQ22" s="462"/>
      <c r="BR22" s="462"/>
      <c r="BS22" s="462"/>
      <c r="BT22" s="462"/>
      <c r="BU22" s="463"/>
      <c r="BV22" s="461">
        <v>20882251</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172</v>
      </c>
      <c r="AZ23" s="447"/>
      <c r="BA23" s="447"/>
      <c r="BB23" s="447"/>
      <c r="BC23" s="447"/>
      <c r="BD23" s="447"/>
      <c r="BE23" s="447"/>
      <c r="BF23" s="447"/>
      <c r="BG23" s="447"/>
      <c r="BH23" s="447"/>
      <c r="BI23" s="447"/>
      <c r="BJ23" s="447"/>
      <c r="BK23" s="447"/>
      <c r="BL23" s="447"/>
      <c r="BM23" s="448"/>
      <c r="BN23" s="432">
        <v>14431820</v>
      </c>
      <c r="BO23" s="433"/>
      <c r="BP23" s="433"/>
      <c r="BQ23" s="433"/>
      <c r="BR23" s="433"/>
      <c r="BS23" s="433"/>
      <c r="BT23" s="433"/>
      <c r="BU23" s="434"/>
      <c r="BV23" s="432">
        <v>15148037</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173</v>
      </c>
      <c r="F24" s="389"/>
      <c r="G24" s="389"/>
      <c r="H24" s="389"/>
      <c r="I24" s="389"/>
      <c r="J24" s="389"/>
      <c r="K24" s="390"/>
      <c r="L24" s="385">
        <v>1</v>
      </c>
      <c r="M24" s="386"/>
      <c r="N24" s="386"/>
      <c r="O24" s="386"/>
      <c r="P24" s="387"/>
      <c r="Q24" s="385">
        <v>8037</v>
      </c>
      <c r="R24" s="386"/>
      <c r="S24" s="386"/>
      <c r="T24" s="386"/>
      <c r="U24" s="386"/>
      <c r="V24" s="387"/>
      <c r="W24" s="475"/>
      <c r="X24" s="412"/>
      <c r="Y24" s="413"/>
      <c r="Z24" s="388" t="s">
        <v>174</v>
      </c>
      <c r="AA24" s="389"/>
      <c r="AB24" s="389"/>
      <c r="AC24" s="389"/>
      <c r="AD24" s="389"/>
      <c r="AE24" s="389"/>
      <c r="AF24" s="389"/>
      <c r="AG24" s="390"/>
      <c r="AH24" s="385">
        <v>299</v>
      </c>
      <c r="AI24" s="386"/>
      <c r="AJ24" s="386"/>
      <c r="AK24" s="386"/>
      <c r="AL24" s="387"/>
      <c r="AM24" s="385">
        <v>917631</v>
      </c>
      <c r="AN24" s="386"/>
      <c r="AO24" s="386"/>
      <c r="AP24" s="386"/>
      <c r="AQ24" s="386"/>
      <c r="AR24" s="387"/>
      <c r="AS24" s="385">
        <v>3069</v>
      </c>
      <c r="AT24" s="386"/>
      <c r="AU24" s="386"/>
      <c r="AV24" s="386"/>
      <c r="AW24" s="386"/>
      <c r="AX24" s="445"/>
      <c r="AY24" s="405" t="s">
        <v>175</v>
      </c>
      <c r="AZ24" s="406"/>
      <c r="BA24" s="406"/>
      <c r="BB24" s="406"/>
      <c r="BC24" s="406"/>
      <c r="BD24" s="406"/>
      <c r="BE24" s="406"/>
      <c r="BF24" s="406"/>
      <c r="BG24" s="406"/>
      <c r="BH24" s="406"/>
      <c r="BI24" s="406"/>
      <c r="BJ24" s="406"/>
      <c r="BK24" s="406"/>
      <c r="BL24" s="406"/>
      <c r="BM24" s="407"/>
      <c r="BN24" s="432">
        <v>13946422</v>
      </c>
      <c r="BO24" s="433"/>
      <c r="BP24" s="433"/>
      <c r="BQ24" s="433"/>
      <c r="BR24" s="433"/>
      <c r="BS24" s="433"/>
      <c r="BT24" s="433"/>
      <c r="BU24" s="434"/>
      <c r="BV24" s="432">
        <v>14370774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176</v>
      </c>
      <c r="F25" s="389"/>
      <c r="G25" s="389"/>
      <c r="H25" s="389"/>
      <c r="I25" s="389"/>
      <c r="J25" s="389"/>
      <c r="K25" s="390"/>
      <c r="L25" s="385">
        <v>2</v>
      </c>
      <c r="M25" s="386"/>
      <c r="N25" s="386"/>
      <c r="O25" s="386"/>
      <c r="P25" s="387"/>
      <c r="Q25" s="385">
        <v>6135</v>
      </c>
      <c r="R25" s="386"/>
      <c r="S25" s="386"/>
      <c r="T25" s="386"/>
      <c r="U25" s="386"/>
      <c r="V25" s="387"/>
      <c r="W25" s="475"/>
      <c r="X25" s="412"/>
      <c r="Y25" s="413"/>
      <c r="Z25" s="388" t="s">
        <v>177</v>
      </c>
      <c r="AA25" s="389"/>
      <c r="AB25" s="389"/>
      <c r="AC25" s="389"/>
      <c r="AD25" s="389"/>
      <c r="AE25" s="389"/>
      <c r="AF25" s="389"/>
      <c r="AG25" s="390"/>
      <c r="AH25" s="385">
        <v>55</v>
      </c>
      <c r="AI25" s="386"/>
      <c r="AJ25" s="386"/>
      <c r="AK25" s="386"/>
      <c r="AL25" s="387"/>
      <c r="AM25" s="385">
        <v>166760</v>
      </c>
      <c r="AN25" s="386"/>
      <c r="AO25" s="386"/>
      <c r="AP25" s="386"/>
      <c r="AQ25" s="386"/>
      <c r="AR25" s="387"/>
      <c r="AS25" s="385">
        <v>3032</v>
      </c>
      <c r="AT25" s="386"/>
      <c r="AU25" s="386"/>
      <c r="AV25" s="386"/>
      <c r="AW25" s="386"/>
      <c r="AX25" s="445"/>
      <c r="AY25" s="458" t="s">
        <v>178</v>
      </c>
      <c r="AZ25" s="459"/>
      <c r="BA25" s="459"/>
      <c r="BB25" s="459"/>
      <c r="BC25" s="459"/>
      <c r="BD25" s="459"/>
      <c r="BE25" s="459"/>
      <c r="BF25" s="459"/>
      <c r="BG25" s="459"/>
      <c r="BH25" s="459"/>
      <c r="BI25" s="459"/>
      <c r="BJ25" s="459"/>
      <c r="BK25" s="459"/>
      <c r="BL25" s="459"/>
      <c r="BM25" s="460"/>
      <c r="BN25" s="461">
        <v>8305130</v>
      </c>
      <c r="BO25" s="462"/>
      <c r="BP25" s="462"/>
      <c r="BQ25" s="462"/>
      <c r="BR25" s="462"/>
      <c r="BS25" s="462"/>
      <c r="BT25" s="462"/>
      <c r="BU25" s="463"/>
      <c r="BV25" s="461">
        <v>8044473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179</v>
      </c>
      <c r="F26" s="389"/>
      <c r="G26" s="389"/>
      <c r="H26" s="389"/>
      <c r="I26" s="389"/>
      <c r="J26" s="389"/>
      <c r="K26" s="390"/>
      <c r="L26" s="385">
        <v>1</v>
      </c>
      <c r="M26" s="386"/>
      <c r="N26" s="386"/>
      <c r="O26" s="386"/>
      <c r="P26" s="387"/>
      <c r="Q26" s="385">
        <v>6015</v>
      </c>
      <c r="R26" s="386"/>
      <c r="S26" s="386"/>
      <c r="T26" s="386"/>
      <c r="U26" s="386"/>
      <c r="V26" s="387"/>
      <c r="W26" s="475"/>
      <c r="X26" s="412"/>
      <c r="Y26" s="413"/>
      <c r="Z26" s="388" t="s">
        <v>180</v>
      </c>
      <c r="AA26" s="443"/>
      <c r="AB26" s="443"/>
      <c r="AC26" s="443"/>
      <c r="AD26" s="443"/>
      <c r="AE26" s="443"/>
      <c r="AF26" s="443"/>
      <c r="AG26" s="444"/>
      <c r="AH26" s="385">
        <v>6</v>
      </c>
      <c r="AI26" s="386"/>
      <c r="AJ26" s="386"/>
      <c r="AK26" s="386"/>
      <c r="AL26" s="387"/>
      <c r="AM26" s="385">
        <v>18402</v>
      </c>
      <c r="AN26" s="386"/>
      <c r="AO26" s="386"/>
      <c r="AP26" s="386"/>
      <c r="AQ26" s="386"/>
      <c r="AR26" s="387"/>
      <c r="AS26" s="385">
        <v>3067</v>
      </c>
      <c r="AT26" s="386"/>
      <c r="AU26" s="386"/>
      <c r="AV26" s="386"/>
      <c r="AW26" s="386"/>
      <c r="AX26" s="445"/>
      <c r="AY26" s="472" t="s">
        <v>181</v>
      </c>
      <c r="AZ26" s="392"/>
      <c r="BA26" s="392"/>
      <c r="BB26" s="392"/>
      <c r="BC26" s="392"/>
      <c r="BD26" s="392"/>
      <c r="BE26" s="392"/>
      <c r="BF26" s="392"/>
      <c r="BG26" s="392"/>
      <c r="BH26" s="392"/>
      <c r="BI26" s="392"/>
      <c r="BJ26" s="392"/>
      <c r="BK26" s="392"/>
      <c r="BL26" s="392"/>
      <c r="BM26" s="473"/>
      <c r="BN26" s="432" t="s">
        <v>131</v>
      </c>
      <c r="BO26" s="433"/>
      <c r="BP26" s="433"/>
      <c r="BQ26" s="433"/>
      <c r="BR26" s="433"/>
      <c r="BS26" s="433"/>
      <c r="BT26" s="433"/>
      <c r="BU26" s="434"/>
      <c r="BV26" s="432" t="s">
        <v>131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182</v>
      </c>
      <c r="F27" s="389"/>
      <c r="G27" s="389"/>
      <c r="H27" s="389"/>
      <c r="I27" s="389"/>
      <c r="J27" s="389"/>
      <c r="K27" s="390"/>
      <c r="L27" s="385">
        <v>1</v>
      </c>
      <c r="M27" s="386"/>
      <c r="N27" s="386"/>
      <c r="O27" s="386"/>
      <c r="P27" s="387"/>
      <c r="Q27" s="385">
        <v>3640</v>
      </c>
      <c r="R27" s="386"/>
      <c r="S27" s="386"/>
      <c r="T27" s="386"/>
      <c r="U27" s="386"/>
      <c r="V27" s="387"/>
      <c r="W27" s="475"/>
      <c r="X27" s="412"/>
      <c r="Y27" s="413"/>
      <c r="Z27" s="388" t="s">
        <v>183</v>
      </c>
      <c r="AA27" s="389"/>
      <c r="AB27" s="389"/>
      <c r="AC27" s="389"/>
      <c r="AD27" s="389"/>
      <c r="AE27" s="389"/>
      <c r="AF27" s="389"/>
      <c r="AG27" s="390"/>
      <c r="AH27" s="385" t="s">
        <v>139</v>
      </c>
      <c r="AI27" s="386"/>
      <c r="AJ27" s="386"/>
      <c r="AK27" s="386"/>
      <c r="AL27" s="387"/>
      <c r="AM27" s="385" t="s">
        <v>131</v>
      </c>
      <c r="AN27" s="386"/>
      <c r="AO27" s="386"/>
      <c r="AP27" s="386"/>
      <c r="AQ27" s="386"/>
      <c r="AR27" s="387"/>
      <c r="AS27" s="385" t="s">
        <v>131</v>
      </c>
      <c r="AT27" s="386"/>
      <c r="AU27" s="386"/>
      <c r="AV27" s="386"/>
      <c r="AW27" s="386"/>
      <c r="AX27" s="445"/>
      <c r="AY27" s="469" t="s">
        <v>184</v>
      </c>
      <c r="AZ27" s="470"/>
      <c r="BA27" s="470"/>
      <c r="BB27" s="470"/>
      <c r="BC27" s="470"/>
      <c r="BD27" s="470"/>
      <c r="BE27" s="470"/>
      <c r="BF27" s="470"/>
      <c r="BG27" s="470"/>
      <c r="BH27" s="470"/>
      <c r="BI27" s="470"/>
      <c r="BJ27" s="470"/>
      <c r="BK27" s="470"/>
      <c r="BL27" s="470"/>
      <c r="BM27" s="471"/>
      <c r="BN27" s="466">
        <v>300000</v>
      </c>
      <c r="BO27" s="467"/>
      <c r="BP27" s="467"/>
      <c r="BQ27" s="467"/>
      <c r="BR27" s="467"/>
      <c r="BS27" s="467"/>
      <c r="BT27" s="467"/>
      <c r="BU27" s="468"/>
      <c r="BV27" s="466">
        <v>300000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185</v>
      </c>
      <c r="F28" s="389"/>
      <c r="G28" s="389"/>
      <c r="H28" s="389"/>
      <c r="I28" s="389"/>
      <c r="J28" s="389"/>
      <c r="K28" s="390"/>
      <c r="L28" s="385">
        <v>1</v>
      </c>
      <c r="M28" s="386"/>
      <c r="N28" s="386"/>
      <c r="O28" s="386"/>
      <c r="P28" s="387"/>
      <c r="Q28" s="385">
        <v>3050</v>
      </c>
      <c r="R28" s="386"/>
      <c r="S28" s="386"/>
      <c r="T28" s="386"/>
      <c r="U28" s="386"/>
      <c r="V28" s="387"/>
      <c r="W28" s="475"/>
      <c r="X28" s="412"/>
      <c r="Y28" s="413"/>
      <c r="Z28" s="388" t="s">
        <v>186</v>
      </c>
      <c r="AA28" s="389"/>
      <c r="AB28" s="389"/>
      <c r="AC28" s="389"/>
      <c r="AD28" s="389"/>
      <c r="AE28" s="389"/>
      <c r="AF28" s="389"/>
      <c r="AG28" s="390"/>
      <c r="AH28" s="385" t="s">
        <v>139</v>
      </c>
      <c r="AI28" s="386"/>
      <c r="AJ28" s="386"/>
      <c r="AK28" s="386"/>
      <c r="AL28" s="387"/>
      <c r="AM28" s="385" t="s">
        <v>131</v>
      </c>
      <c r="AN28" s="386"/>
      <c r="AO28" s="386"/>
      <c r="AP28" s="386"/>
      <c r="AQ28" s="386"/>
      <c r="AR28" s="387"/>
      <c r="AS28" s="385" t="s">
        <v>131</v>
      </c>
      <c r="AT28" s="386"/>
      <c r="AU28" s="386"/>
      <c r="AV28" s="386"/>
      <c r="AW28" s="386"/>
      <c r="AX28" s="445"/>
      <c r="AY28" s="449" t="s">
        <v>187</v>
      </c>
      <c r="AZ28" s="450"/>
      <c r="BA28" s="450"/>
      <c r="BB28" s="451"/>
      <c r="BC28" s="458" t="s">
        <v>50</v>
      </c>
      <c r="BD28" s="459"/>
      <c r="BE28" s="459"/>
      <c r="BF28" s="459"/>
      <c r="BG28" s="459"/>
      <c r="BH28" s="459"/>
      <c r="BI28" s="459"/>
      <c r="BJ28" s="459"/>
      <c r="BK28" s="459"/>
      <c r="BL28" s="459"/>
      <c r="BM28" s="460"/>
      <c r="BN28" s="461">
        <v>2586649</v>
      </c>
      <c r="BO28" s="462"/>
      <c r="BP28" s="462"/>
      <c r="BQ28" s="462"/>
      <c r="BR28" s="462"/>
      <c r="BS28" s="462"/>
      <c r="BT28" s="462"/>
      <c r="BU28" s="463"/>
      <c r="BV28" s="461">
        <v>2544522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188</v>
      </c>
      <c r="F29" s="389"/>
      <c r="G29" s="389"/>
      <c r="H29" s="389"/>
      <c r="I29" s="389"/>
      <c r="J29" s="389"/>
      <c r="K29" s="390"/>
      <c r="L29" s="385">
        <v>15</v>
      </c>
      <c r="M29" s="386"/>
      <c r="N29" s="386"/>
      <c r="O29" s="386"/>
      <c r="P29" s="387"/>
      <c r="Q29" s="385">
        <v>2940</v>
      </c>
      <c r="R29" s="386"/>
      <c r="S29" s="386"/>
      <c r="T29" s="386"/>
      <c r="U29" s="386"/>
      <c r="V29" s="387"/>
      <c r="W29" s="476"/>
      <c r="X29" s="477"/>
      <c r="Y29" s="478"/>
      <c r="Z29" s="388" t="s">
        <v>189</v>
      </c>
      <c r="AA29" s="389"/>
      <c r="AB29" s="389"/>
      <c r="AC29" s="389"/>
      <c r="AD29" s="389"/>
      <c r="AE29" s="389"/>
      <c r="AF29" s="389"/>
      <c r="AG29" s="390"/>
      <c r="AH29" s="385">
        <v>299</v>
      </c>
      <c r="AI29" s="386"/>
      <c r="AJ29" s="386"/>
      <c r="AK29" s="386"/>
      <c r="AL29" s="387"/>
      <c r="AM29" s="385">
        <v>917631</v>
      </c>
      <c r="AN29" s="386"/>
      <c r="AO29" s="386"/>
      <c r="AP29" s="386"/>
      <c r="AQ29" s="386"/>
      <c r="AR29" s="387"/>
      <c r="AS29" s="385">
        <v>3069</v>
      </c>
      <c r="AT29" s="386"/>
      <c r="AU29" s="386"/>
      <c r="AV29" s="386"/>
      <c r="AW29" s="386"/>
      <c r="AX29" s="445"/>
      <c r="AY29" s="452"/>
      <c r="AZ29" s="453"/>
      <c r="BA29" s="453"/>
      <c r="BB29" s="454"/>
      <c r="BC29" s="446" t="s">
        <v>190</v>
      </c>
      <c r="BD29" s="447"/>
      <c r="BE29" s="447"/>
      <c r="BF29" s="447"/>
      <c r="BG29" s="447"/>
      <c r="BH29" s="447"/>
      <c r="BI29" s="447"/>
      <c r="BJ29" s="447"/>
      <c r="BK29" s="447"/>
      <c r="BL29" s="447"/>
      <c r="BM29" s="448"/>
      <c r="BN29" s="432">
        <v>1454304</v>
      </c>
      <c r="BO29" s="433"/>
      <c r="BP29" s="433"/>
      <c r="BQ29" s="433"/>
      <c r="BR29" s="433"/>
      <c r="BS29" s="433"/>
      <c r="BT29" s="433"/>
      <c r="BU29" s="434"/>
      <c r="BV29" s="432">
        <v>1654274</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191</v>
      </c>
      <c r="X30" s="400"/>
      <c r="Y30" s="400"/>
      <c r="Z30" s="400"/>
      <c r="AA30" s="400"/>
      <c r="AB30" s="400"/>
      <c r="AC30" s="400"/>
      <c r="AD30" s="400"/>
      <c r="AE30" s="400"/>
      <c r="AF30" s="400"/>
      <c r="AG30" s="401"/>
      <c r="AH30" s="402">
        <v>95.6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628647</v>
      </c>
      <c r="BO30" s="467"/>
      <c r="BP30" s="467"/>
      <c r="BQ30" s="467"/>
      <c r="BR30" s="467"/>
      <c r="BS30" s="467"/>
      <c r="BT30" s="467"/>
      <c r="BU30" s="468"/>
      <c r="BV30" s="466">
        <v>597556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391" t="s">
        <v>192</v>
      </c>
      <c r="D32" s="391"/>
      <c r="E32" s="391"/>
      <c r="F32" s="391"/>
      <c r="G32" s="391"/>
      <c r="H32" s="391"/>
      <c r="I32" s="391"/>
      <c r="J32" s="391"/>
      <c r="K32" s="391"/>
      <c r="L32" s="391"/>
      <c r="M32" s="391"/>
      <c r="N32" s="391"/>
      <c r="O32" s="391"/>
      <c r="P32" s="391"/>
      <c r="Q32" s="391"/>
      <c r="R32" s="391"/>
      <c r="S32" s="391"/>
      <c r="U32" s="392" t="s">
        <v>193</v>
      </c>
      <c r="V32" s="392"/>
      <c r="W32" s="392"/>
      <c r="X32" s="392"/>
      <c r="Y32" s="392"/>
      <c r="Z32" s="392"/>
      <c r="AA32" s="392"/>
      <c r="AB32" s="392"/>
      <c r="AC32" s="392"/>
      <c r="AD32" s="392"/>
      <c r="AE32" s="392"/>
      <c r="AF32" s="392"/>
      <c r="AG32" s="392"/>
      <c r="AH32" s="392"/>
      <c r="AI32" s="392"/>
      <c r="AJ32" s="392"/>
      <c r="AK32" s="392"/>
      <c r="AM32" s="392" t="s">
        <v>194</v>
      </c>
      <c r="AN32" s="392"/>
      <c r="AO32" s="392"/>
      <c r="AP32" s="392"/>
      <c r="AQ32" s="392"/>
      <c r="AR32" s="392"/>
      <c r="AS32" s="392"/>
      <c r="AT32" s="392"/>
      <c r="AU32" s="392"/>
      <c r="AV32" s="392"/>
      <c r="AW32" s="392"/>
      <c r="AX32" s="392"/>
      <c r="AY32" s="392"/>
      <c r="AZ32" s="392"/>
      <c r="BA32" s="392"/>
      <c r="BB32" s="392"/>
      <c r="BC32" s="392"/>
      <c r="BE32" s="392" t="s">
        <v>195</v>
      </c>
      <c r="BF32" s="392"/>
      <c r="BG32" s="392"/>
      <c r="BH32" s="392"/>
      <c r="BI32" s="392"/>
      <c r="BJ32" s="392"/>
      <c r="BK32" s="392"/>
      <c r="BL32" s="392"/>
      <c r="BM32" s="392"/>
      <c r="BN32" s="392"/>
      <c r="BO32" s="392"/>
      <c r="BP32" s="392"/>
      <c r="BQ32" s="392"/>
      <c r="BR32" s="392"/>
      <c r="BS32" s="392"/>
      <c r="BT32" s="392"/>
      <c r="BU32" s="392"/>
      <c r="BW32" s="392" t="s">
        <v>196</v>
      </c>
      <c r="BX32" s="392"/>
      <c r="BY32" s="392"/>
      <c r="BZ32" s="392"/>
      <c r="CA32" s="392"/>
      <c r="CB32" s="392"/>
      <c r="CC32" s="392"/>
      <c r="CD32" s="392"/>
      <c r="CE32" s="392"/>
      <c r="CF32" s="392"/>
      <c r="CG32" s="392"/>
      <c r="CH32" s="392"/>
      <c r="CI32" s="392"/>
      <c r="CJ32" s="392"/>
      <c r="CK32" s="392"/>
      <c r="CL32" s="392"/>
      <c r="CM32" s="392"/>
      <c r="CO32" s="392" t="s">
        <v>197</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5">
      <c r="A33" s="175"/>
      <c r="B33" s="199"/>
      <c r="C33" s="384" t="s">
        <v>198</v>
      </c>
      <c r="D33" s="384"/>
      <c r="E33" s="383" t="s">
        <v>199</v>
      </c>
      <c r="F33" s="383"/>
      <c r="G33" s="383"/>
      <c r="H33" s="383"/>
      <c r="I33" s="383"/>
      <c r="J33" s="383"/>
      <c r="K33" s="383"/>
      <c r="L33" s="383"/>
      <c r="M33" s="383"/>
      <c r="N33" s="383"/>
      <c r="O33" s="383"/>
      <c r="P33" s="383"/>
      <c r="Q33" s="383"/>
      <c r="R33" s="383"/>
      <c r="S33" s="383"/>
      <c r="T33" s="200"/>
      <c r="U33" s="384" t="s">
        <v>198</v>
      </c>
      <c r="V33" s="384"/>
      <c r="W33" s="383" t="s">
        <v>200</v>
      </c>
      <c r="X33" s="383"/>
      <c r="Y33" s="383"/>
      <c r="Z33" s="383"/>
      <c r="AA33" s="383"/>
      <c r="AB33" s="383"/>
      <c r="AC33" s="383"/>
      <c r="AD33" s="383"/>
      <c r="AE33" s="383"/>
      <c r="AF33" s="383"/>
      <c r="AG33" s="383"/>
      <c r="AH33" s="383"/>
      <c r="AI33" s="383"/>
      <c r="AJ33" s="383"/>
      <c r="AK33" s="383"/>
      <c r="AL33" s="200"/>
      <c r="AM33" s="384" t="s">
        <v>201</v>
      </c>
      <c r="AN33" s="384"/>
      <c r="AO33" s="383" t="s">
        <v>200</v>
      </c>
      <c r="AP33" s="383"/>
      <c r="AQ33" s="383"/>
      <c r="AR33" s="383"/>
      <c r="AS33" s="383"/>
      <c r="AT33" s="383"/>
      <c r="AU33" s="383"/>
      <c r="AV33" s="383"/>
      <c r="AW33" s="383"/>
      <c r="AX33" s="383"/>
      <c r="AY33" s="383"/>
      <c r="AZ33" s="383"/>
      <c r="BA33" s="383"/>
      <c r="BB33" s="383"/>
      <c r="BC33" s="383"/>
      <c r="BD33" s="201"/>
      <c r="BE33" s="383" t="s">
        <v>202</v>
      </c>
      <c r="BF33" s="383"/>
      <c r="BG33" s="383" t="s">
        <v>203</v>
      </c>
      <c r="BH33" s="383"/>
      <c r="BI33" s="383"/>
      <c r="BJ33" s="383"/>
      <c r="BK33" s="383"/>
      <c r="BL33" s="383"/>
      <c r="BM33" s="383"/>
      <c r="BN33" s="383"/>
      <c r="BO33" s="383"/>
      <c r="BP33" s="383"/>
      <c r="BQ33" s="383"/>
      <c r="BR33" s="383"/>
      <c r="BS33" s="383"/>
      <c r="BT33" s="383"/>
      <c r="BU33" s="383"/>
      <c r="BV33" s="201"/>
      <c r="BW33" s="384" t="s">
        <v>202</v>
      </c>
      <c r="BX33" s="384"/>
      <c r="BY33" s="383" t="s">
        <v>204</v>
      </c>
      <c r="BZ33" s="383"/>
      <c r="CA33" s="383"/>
      <c r="CB33" s="383"/>
      <c r="CC33" s="383"/>
      <c r="CD33" s="383"/>
      <c r="CE33" s="383"/>
      <c r="CF33" s="383"/>
      <c r="CG33" s="383"/>
      <c r="CH33" s="383"/>
      <c r="CI33" s="383"/>
      <c r="CJ33" s="383"/>
      <c r="CK33" s="383"/>
      <c r="CL33" s="383"/>
      <c r="CM33" s="383"/>
      <c r="CN33" s="200"/>
      <c r="CO33" s="384" t="s">
        <v>198</v>
      </c>
      <c r="CP33" s="384"/>
      <c r="CQ33" s="383" t="s">
        <v>205</v>
      </c>
      <c r="CR33" s="383"/>
      <c r="CS33" s="383"/>
      <c r="CT33" s="383"/>
      <c r="CU33" s="383"/>
      <c r="CV33" s="383"/>
      <c r="CW33" s="383"/>
      <c r="CX33" s="383"/>
      <c r="CY33" s="383"/>
      <c r="CZ33" s="383"/>
      <c r="DA33" s="383"/>
      <c r="DB33" s="383"/>
      <c r="DC33" s="383"/>
      <c r="DD33" s="383"/>
      <c r="DE33" s="383"/>
      <c r="DF33" s="200"/>
      <c r="DG33" s="382" t="s">
        <v>206</v>
      </c>
      <c r="DH33" s="382"/>
      <c r="DI33" s="202"/>
    </row>
    <row r="34" spans="1:113" ht="32.25" customHeight="1" x14ac:dyDescent="0.2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IF('各会計、関係団体の財政状況及び健全化判断比率'!B34="","",'各会計、関係団体の財政状況及び健全化判断比率'!B34)</f>
        <v>宅地造成事業特別会計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新潟県後期高齢者医療広域連合　一般会計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新潟県後期高齢者医療広域連合　後期高齢者医療特別会計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f t="shared" si="0"/>
        <v>7</v>
      </c>
      <c r="AN36" s="380"/>
      <c r="AO36" s="381" t="str">
        <f>IF('各会計、関係団体の財政状況及び健全化判断比率'!B33="","",'各会計、関係団体の財政状況及び健全化判断比率'!B33)</f>
        <v>病院事業会計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新潟県中越福祉事務組合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新潟県市町村総合事務組合　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新潟県市町村総合事務組合　職員退職手当支給事業特別会計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新潟県市町村総合事務組合　消防団員等公務災害補償事業特別会計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新潟県市町村総合事務組合　消防賞じゅつ金支給事業特別会計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新潟県市町村総合事務組合　非常勤職員公務災害補償等事業特別会計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新潟県市町村総合事務組合　交通災害共済事業特別会計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207</v>
      </c>
      <c r="E46" s="377" t="s">
        <v>208</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209</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210</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211</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212</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213</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214</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215</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8wnDVSG9mh7KLi8My6UuY2uODvPyaTYY5PyHV4DKDvg5Sf32sq0Ty1OYGKWAvEbDy4FeN2itO7DJqrt7GwleoQ==" saltValue="Q/C2kReLXqdPsaG44AGI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5">
      <c r="A34" s="22"/>
      <c r="B34" s="31"/>
      <c r="C34" s="1166" t="s">
        <v>561</v>
      </c>
      <c r="D34" s="1166"/>
      <c r="E34" s="1167"/>
      <c r="F34" s="32">
        <v>30.41</v>
      </c>
      <c r="G34" s="33">
        <v>36.549999999999997</v>
      </c>
      <c r="H34" s="33">
        <v>40.549999999999997</v>
      </c>
      <c r="I34" s="33">
        <v>38.92</v>
      </c>
      <c r="J34" s="34">
        <v>40.229999999999997</v>
      </c>
      <c r="K34" s="22"/>
      <c r="L34" s="22"/>
      <c r="M34" s="22"/>
      <c r="N34" s="22"/>
      <c r="O34" s="22"/>
      <c r="P34" s="22"/>
    </row>
    <row r="35" spans="1:16" ht="39" customHeight="1" x14ac:dyDescent="0.25">
      <c r="A35" s="22"/>
      <c r="B35" s="35"/>
      <c r="C35" s="1162" t="s">
        <v>562</v>
      </c>
      <c r="D35" s="1162"/>
      <c r="E35" s="1163"/>
      <c r="F35" s="36">
        <v>2.81</v>
      </c>
      <c r="G35" s="37">
        <v>4.72</v>
      </c>
      <c r="H35" s="37">
        <v>4.51</v>
      </c>
      <c r="I35" s="37">
        <v>7.19</v>
      </c>
      <c r="J35" s="38">
        <v>7.23</v>
      </c>
      <c r="K35" s="22"/>
      <c r="L35" s="22"/>
      <c r="M35" s="22"/>
      <c r="N35" s="22"/>
      <c r="O35" s="22"/>
      <c r="P35" s="22"/>
    </row>
    <row r="36" spans="1:16" ht="39" customHeight="1" x14ac:dyDescent="0.25">
      <c r="A36" s="22"/>
      <c r="B36" s="35"/>
      <c r="C36" s="1162" t="s">
        <v>563</v>
      </c>
      <c r="D36" s="1162"/>
      <c r="E36" s="1163"/>
      <c r="F36" s="36">
        <v>5.62</v>
      </c>
      <c r="G36" s="37">
        <v>3.81</v>
      </c>
      <c r="H36" s="37">
        <v>5.29</v>
      </c>
      <c r="I36" s="37">
        <v>7.98</v>
      </c>
      <c r="J36" s="38">
        <v>5.91</v>
      </c>
      <c r="K36" s="22"/>
      <c r="L36" s="22"/>
      <c r="M36" s="22"/>
      <c r="N36" s="22"/>
      <c r="O36" s="22"/>
      <c r="P36" s="22"/>
    </row>
    <row r="37" spans="1:16" ht="39" customHeight="1" x14ac:dyDescent="0.25">
      <c r="A37" s="22"/>
      <c r="B37" s="35"/>
      <c r="C37" s="1162" t="s">
        <v>564</v>
      </c>
      <c r="D37" s="1162"/>
      <c r="E37" s="1163"/>
      <c r="F37" s="36">
        <v>4.55</v>
      </c>
      <c r="G37" s="37">
        <v>3.56</v>
      </c>
      <c r="H37" s="37">
        <v>4.5</v>
      </c>
      <c r="I37" s="37">
        <v>4.87</v>
      </c>
      <c r="J37" s="38">
        <v>5.37</v>
      </c>
      <c r="K37" s="22"/>
      <c r="L37" s="22"/>
      <c r="M37" s="22"/>
      <c r="N37" s="22"/>
      <c r="O37" s="22"/>
      <c r="P37" s="22"/>
    </row>
    <row r="38" spans="1:16" ht="39" customHeight="1" x14ac:dyDescent="0.25">
      <c r="A38" s="22"/>
      <c r="B38" s="35"/>
      <c r="C38" s="1162" t="s">
        <v>565</v>
      </c>
      <c r="D38" s="1162"/>
      <c r="E38" s="1163"/>
      <c r="F38" s="36">
        <v>3.34</v>
      </c>
      <c r="G38" s="37">
        <v>3.94</v>
      </c>
      <c r="H38" s="37">
        <v>4.1900000000000004</v>
      </c>
      <c r="I38" s="37">
        <v>4.13</v>
      </c>
      <c r="J38" s="38">
        <v>4.4000000000000004</v>
      </c>
      <c r="K38" s="22"/>
      <c r="L38" s="22"/>
      <c r="M38" s="22"/>
      <c r="N38" s="22"/>
      <c r="O38" s="22"/>
      <c r="P38" s="22"/>
    </row>
    <row r="39" spans="1:16" ht="39" customHeight="1" x14ac:dyDescent="0.25">
      <c r="A39" s="22"/>
      <c r="B39" s="35"/>
      <c r="C39" s="1162" t="s">
        <v>566</v>
      </c>
      <c r="D39" s="1162"/>
      <c r="E39" s="1163"/>
      <c r="F39" s="36">
        <v>1.26</v>
      </c>
      <c r="G39" s="37">
        <v>0.83</v>
      </c>
      <c r="H39" s="37">
        <v>1.31</v>
      </c>
      <c r="I39" s="37">
        <v>1.39</v>
      </c>
      <c r="J39" s="38">
        <v>1.89</v>
      </c>
      <c r="K39" s="22"/>
      <c r="L39" s="22"/>
      <c r="M39" s="22"/>
      <c r="N39" s="22"/>
      <c r="O39" s="22"/>
      <c r="P39" s="22"/>
    </row>
    <row r="40" spans="1:16" ht="39" customHeight="1" x14ac:dyDescent="0.25">
      <c r="A40" s="22"/>
      <c r="B40" s="35"/>
      <c r="C40" s="1162" t="s">
        <v>567</v>
      </c>
      <c r="D40" s="1162"/>
      <c r="E40" s="1163"/>
      <c r="F40" s="36">
        <v>0.97</v>
      </c>
      <c r="G40" s="37">
        <v>0.03</v>
      </c>
      <c r="H40" s="37">
        <v>0.03</v>
      </c>
      <c r="I40" s="37">
        <v>0.09</v>
      </c>
      <c r="J40" s="38">
        <v>1.39</v>
      </c>
      <c r="K40" s="22"/>
      <c r="L40" s="22"/>
      <c r="M40" s="22"/>
      <c r="N40" s="22"/>
      <c r="O40" s="22"/>
      <c r="P40" s="22"/>
    </row>
    <row r="41" spans="1:16" ht="39" customHeight="1" x14ac:dyDescent="0.25">
      <c r="A41" s="22"/>
      <c r="B41" s="35"/>
      <c r="C41" s="1162" t="s">
        <v>568</v>
      </c>
      <c r="D41" s="1162"/>
      <c r="E41" s="1163"/>
      <c r="F41" s="36">
        <v>0.09</v>
      </c>
      <c r="G41" s="37">
        <v>0.77</v>
      </c>
      <c r="H41" s="37">
        <v>1.26</v>
      </c>
      <c r="I41" s="37">
        <v>1.24</v>
      </c>
      <c r="J41" s="38">
        <v>0.08</v>
      </c>
      <c r="K41" s="22"/>
      <c r="L41" s="22"/>
      <c r="M41" s="22"/>
      <c r="N41" s="22"/>
      <c r="O41" s="22"/>
      <c r="P41" s="22"/>
    </row>
    <row r="42" spans="1:16" ht="39" customHeight="1" x14ac:dyDescent="0.25">
      <c r="A42" s="22"/>
      <c r="B42" s="39"/>
      <c r="C42" s="1162" t="s">
        <v>569</v>
      </c>
      <c r="D42" s="1162"/>
      <c r="E42" s="1163"/>
      <c r="F42" s="36" t="s">
        <v>512</v>
      </c>
      <c r="G42" s="37" t="s">
        <v>512</v>
      </c>
      <c r="H42" s="37" t="s">
        <v>512</v>
      </c>
      <c r="I42" s="37" t="s">
        <v>512</v>
      </c>
      <c r="J42" s="38" t="s">
        <v>512</v>
      </c>
      <c r="K42" s="22"/>
      <c r="L42" s="22"/>
      <c r="M42" s="22"/>
      <c r="N42" s="22"/>
      <c r="O42" s="22"/>
      <c r="P42" s="22"/>
    </row>
    <row r="43" spans="1:16" ht="39" customHeight="1" thickBot="1" x14ac:dyDescent="0.3">
      <c r="A43" s="22"/>
      <c r="B43" s="40"/>
      <c r="C43" s="1164" t="s">
        <v>570</v>
      </c>
      <c r="D43" s="1164"/>
      <c r="E43" s="1165"/>
      <c r="F43" s="41">
        <v>5.12</v>
      </c>
      <c r="G43" s="42">
        <v>5.32</v>
      </c>
      <c r="H43" s="42" t="s">
        <v>512</v>
      </c>
      <c r="I43" s="42" t="s">
        <v>512</v>
      </c>
      <c r="J43" s="43" t="s">
        <v>512</v>
      </c>
      <c r="K43" s="22"/>
      <c r="L43" s="22"/>
      <c r="M43" s="22"/>
      <c r="N43" s="22"/>
      <c r="O43" s="22"/>
      <c r="P43" s="22"/>
    </row>
    <row r="44" spans="1:16" ht="39" customHeight="1" x14ac:dyDescent="0.25">
      <c r="A44" s="22"/>
      <c r="B44" s="44" t="s">
        <v>8</v>
      </c>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nKxgdL/7CrfU/b9MdIOE22lYmQupJXHzqO7E1K4EhjxloeF67Pw5c20f1I30FJawQ8rsqT+UoKCY+WD4jIj5YA==" saltValue="tpdHY9WHYRu/Mzl5m8aW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5">
      <c r="A44" s="46"/>
      <c r="B44" s="49" t="s">
        <v>10</v>
      </c>
      <c r="C44" s="50"/>
      <c r="D44" s="50"/>
      <c r="E44" s="51"/>
      <c r="F44" s="51"/>
      <c r="G44" s="51"/>
      <c r="H44" s="51"/>
      <c r="I44" s="51"/>
      <c r="J44" s="52" t="s">
        <v>2</v>
      </c>
      <c r="K44" s="53" t="s">
        <v>554</v>
      </c>
      <c r="L44" s="54" t="s">
        <v>555</v>
      </c>
      <c r="M44" s="54" t="s">
        <v>556</v>
      </c>
      <c r="N44" s="54" t="s">
        <v>557</v>
      </c>
      <c r="O44" s="55" t="s">
        <v>558</v>
      </c>
      <c r="P44" s="46"/>
      <c r="Q44" s="46"/>
      <c r="R44" s="46"/>
      <c r="S44" s="46"/>
      <c r="T44" s="46"/>
      <c r="U44" s="46"/>
    </row>
    <row r="45" spans="1:21" ht="30.75" customHeight="1" x14ac:dyDescent="0.25">
      <c r="A45" s="46"/>
      <c r="B45" s="1191" t="s">
        <v>11</v>
      </c>
      <c r="C45" s="1192"/>
      <c r="D45" s="56"/>
      <c r="E45" s="1197" t="s">
        <v>12</v>
      </c>
      <c r="F45" s="1197"/>
      <c r="G45" s="1197"/>
      <c r="H45" s="1197"/>
      <c r="I45" s="1197"/>
      <c r="J45" s="1198"/>
      <c r="K45" s="57">
        <v>1382</v>
      </c>
      <c r="L45" s="58">
        <v>1417</v>
      </c>
      <c r="M45" s="58">
        <v>1593</v>
      </c>
      <c r="N45" s="58">
        <v>1797</v>
      </c>
      <c r="O45" s="59">
        <v>1804</v>
      </c>
      <c r="P45" s="46"/>
      <c r="Q45" s="46"/>
      <c r="R45" s="46"/>
      <c r="S45" s="46"/>
      <c r="T45" s="46"/>
      <c r="U45" s="46"/>
    </row>
    <row r="46" spans="1:21" ht="30.75" customHeight="1" x14ac:dyDescent="0.25">
      <c r="A46" s="46"/>
      <c r="B46" s="1193"/>
      <c r="C46" s="1194"/>
      <c r="D46" s="60"/>
      <c r="E46" s="1170" t="s">
        <v>13</v>
      </c>
      <c r="F46" s="1170"/>
      <c r="G46" s="1170"/>
      <c r="H46" s="1170"/>
      <c r="I46" s="1170"/>
      <c r="J46" s="1171"/>
      <c r="K46" s="61" t="s">
        <v>512</v>
      </c>
      <c r="L46" s="62" t="s">
        <v>512</v>
      </c>
      <c r="M46" s="62" t="s">
        <v>512</v>
      </c>
      <c r="N46" s="62" t="s">
        <v>512</v>
      </c>
      <c r="O46" s="63" t="s">
        <v>512</v>
      </c>
      <c r="P46" s="46"/>
      <c r="Q46" s="46"/>
      <c r="R46" s="46"/>
      <c r="S46" s="46"/>
      <c r="T46" s="46"/>
      <c r="U46" s="46"/>
    </row>
    <row r="47" spans="1:21" ht="30.75" customHeight="1" x14ac:dyDescent="0.25">
      <c r="A47" s="46"/>
      <c r="B47" s="1193"/>
      <c r="C47" s="1194"/>
      <c r="D47" s="60"/>
      <c r="E47" s="1170" t="s">
        <v>14</v>
      </c>
      <c r="F47" s="1170"/>
      <c r="G47" s="1170"/>
      <c r="H47" s="1170"/>
      <c r="I47" s="1170"/>
      <c r="J47" s="1171"/>
      <c r="K47" s="61" t="s">
        <v>512</v>
      </c>
      <c r="L47" s="62" t="s">
        <v>512</v>
      </c>
      <c r="M47" s="62" t="s">
        <v>512</v>
      </c>
      <c r="N47" s="62" t="s">
        <v>512</v>
      </c>
      <c r="O47" s="63" t="s">
        <v>512</v>
      </c>
      <c r="P47" s="46"/>
      <c r="Q47" s="46"/>
      <c r="R47" s="46"/>
      <c r="S47" s="46"/>
      <c r="T47" s="46"/>
      <c r="U47" s="46"/>
    </row>
    <row r="48" spans="1:21" ht="30.75" customHeight="1" x14ac:dyDescent="0.25">
      <c r="A48" s="46"/>
      <c r="B48" s="1193"/>
      <c r="C48" s="1194"/>
      <c r="D48" s="60"/>
      <c r="E48" s="1170" t="s">
        <v>15</v>
      </c>
      <c r="F48" s="1170"/>
      <c r="G48" s="1170"/>
      <c r="H48" s="1170"/>
      <c r="I48" s="1170"/>
      <c r="J48" s="1171"/>
      <c r="K48" s="61">
        <v>836</v>
      </c>
      <c r="L48" s="62">
        <v>860</v>
      </c>
      <c r="M48" s="62">
        <v>786</v>
      </c>
      <c r="N48" s="62">
        <v>764</v>
      </c>
      <c r="O48" s="63">
        <v>755</v>
      </c>
      <c r="P48" s="46"/>
      <c r="Q48" s="46"/>
      <c r="R48" s="46"/>
      <c r="S48" s="46"/>
      <c r="T48" s="46"/>
      <c r="U48" s="46"/>
    </row>
    <row r="49" spans="1:21" ht="30.75" customHeight="1" x14ac:dyDescent="0.25">
      <c r="A49" s="46"/>
      <c r="B49" s="1193"/>
      <c r="C49" s="1194"/>
      <c r="D49" s="60"/>
      <c r="E49" s="1170" t="s">
        <v>16</v>
      </c>
      <c r="F49" s="1170"/>
      <c r="G49" s="1170"/>
      <c r="H49" s="1170"/>
      <c r="I49" s="1170"/>
      <c r="J49" s="1171"/>
      <c r="K49" s="61">
        <v>0</v>
      </c>
      <c r="L49" s="62">
        <v>0</v>
      </c>
      <c r="M49" s="62">
        <v>0</v>
      </c>
      <c r="N49" s="62">
        <v>6</v>
      </c>
      <c r="O49" s="63">
        <v>6</v>
      </c>
      <c r="P49" s="46"/>
      <c r="Q49" s="46"/>
      <c r="R49" s="46"/>
      <c r="S49" s="46"/>
      <c r="T49" s="46"/>
      <c r="U49" s="46"/>
    </row>
    <row r="50" spans="1:21" ht="30.75" customHeight="1" x14ac:dyDescent="0.25">
      <c r="A50" s="46"/>
      <c r="B50" s="1193"/>
      <c r="C50" s="1194"/>
      <c r="D50" s="60"/>
      <c r="E50" s="1170" t="s">
        <v>17</v>
      </c>
      <c r="F50" s="1170"/>
      <c r="G50" s="1170"/>
      <c r="H50" s="1170"/>
      <c r="I50" s="1170"/>
      <c r="J50" s="1171"/>
      <c r="K50" s="61" t="s">
        <v>512</v>
      </c>
      <c r="L50" s="62" t="s">
        <v>512</v>
      </c>
      <c r="M50" s="62" t="s">
        <v>512</v>
      </c>
      <c r="N50" s="62" t="s">
        <v>512</v>
      </c>
      <c r="O50" s="63" t="s">
        <v>512</v>
      </c>
      <c r="P50" s="46"/>
      <c r="Q50" s="46"/>
      <c r="R50" s="46"/>
      <c r="S50" s="46"/>
      <c r="T50" s="46"/>
      <c r="U50" s="46"/>
    </row>
    <row r="51" spans="1:21" ht="30.75" customHeight="1" x14ac:dyDescent="0.25">
      <c r="A51" s="46"/>
      <c r="B51" s="1195"/>
      <c r="C51" s="1196"/>
      <c r="D51" s="64"/>
      <c r="E51" s="1170" t="s">
        <v>18</v>
      </c>
      <c r="F51" s="1170"/>
      <c r="G51" s="1170"/>
      <c r="H51" s="1170"/>
      <c r="I51" s="1170"/>
      <c r="J51" s="1171"/>
      <c r="K51" s="61" t="s">
        <v>512</v>
      </c>
      <c r="L51" s="62" t="s">
        <v>512</v>
      </c>
      <c r="M51" s="62" t="s">
        <v>512</v>
      </c>
      <c r="N51" s="62" t="s">
        <v>512</v>
      </c>
      <c r="O51" s="63" t="s">
        <v>512</v>
      </c>
      <c r="P51" s="46"/>
      <c r="Q51" s="46"/>
      <c r="R51" s="46"/>
      <c r="S51" s="46"/>
      <c r="T51" s="46"/>
      <c r="U51" s="46"/>
    </row>
    <row r="52" spans="1:21" ht="30.75" customHeight="1" x14ac:dyDescent="0.25">
      <c r="A52" s="46"/>
      <c r="B52" s="1168" t="s">
        <v>19</v>
      </c>
      <c r="C52" s="1169"/>
      <c r="D52" s="64"/>
      <c r="E52" s="1170" t="s">
        <v>20</v>
      </c>
      <c r="F52" s="1170"/>
      <c r="G52" s="1170"/>
      <c r="H52" s="1170"/>
      <c r="I52" s="1170"/>
      <c r="J52" s="1171"/>
      <c r="K52" s="61">
        <v>1615</v>
      </c>
      <c r="L52" s="62">
        <v>1504</v>
      </c>
      <c r="M52" s="62">
        <v>1425</v>
      </c>
      <c r="N52" s="62">
        <v>1444</v>
      </c>
      <c r="O52" s="63">
        <v>1502</v>
      </c>
      <c r="P52" s="46"/>
      <c r="Q52" s="46"/>
      <c r="R52" s="46"/>
      <c r="S52" s="46"/>
      <c r="T52" s="46"/>
      <c r="U52" s="46"/>
    </row>
    <row r="53" spans="1:21" ht="30.75" customHeight="1" thickBot="1" x14ac:dyDescent="0.3">
      <c r="A53" s="46"/>
      <c r="B53" s="1172" t="s">
        <v>21</v>
      </c>
      <c r="C53" s="1173"/>
      <c r="D53" s="65"/>
      <c r="E53" s="1174" t="s">
        <v>22</v>
      </c>
      <c r="F53" s="1174"/>
      <c r="G53" s="1174"/>
      <c r="H53" s="1174"/>
      <c r="I53" s="1174"/>
      <c r="J53" s="1175"/>
      <c r="K53" s="66">
        <v>603</v>
      </c>
      <c r="L53" s="67">
        <v>773</v>
      </c>
      <c r="M53" s="67">
        <v>954</v>
      </c>
      <c r="N53" s="67">
        <v>1123</v>
      </c>
      <c r="O53" s="68">
        <v>1063</v>
      </c>
      <c r="P53" s="46"/>
      <c r="Q53" s="46"/>
      <c r="R53" s="46"/>
      <c r="S53" s="46"/>
      <c r="T53" s="46"/>
      <c r="U53" s="46"/>
    </row>
    <row r="54" spans="1:21" ht="24" customHeight="1" x14ac:dyDescent="0.3">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25</v>
      </c>
      <c r="C56" s="71"/>
      <c r="D56" s="71"/>
      <c r="E56" s="71"/>
      <c r="F56" s="71"/>
      <c r="G56" s="71"/>
      <c r="H56" s="71"/>
      <c r="I56" s="71"/>
      <c r="J56" s="71"/>
      <c r="K56" s="72"/>
      <c r="L56" s="72"/>
      <c r="M56" s="72"/>
      <c r="N56" s="72"/>
      <c r="O56" s="73" t="s">
        <v>571</v>
      </c>
      <c r="P56" s="46"/>
      <c r="Q56" s="46"/>
      <c r="R56" s="46"/>
      <c r="S56" s="46"/>
      <c r="T56" s="46"/>
      <c r="U56" s="46"/>
    </row>
    <row r="57" spans="1:21" ht="31.5" customHeight="1" thickBot="1" x14ac:dyDescent="0.35">
      <c r="A57" s="46"/>
      <c r="B57" s="74"/>
      <c r="C57" s="75"/>
      <c r="D57" s="75"/>
      <c r="E57" s="76"/>
      <c r="F57" s="76"/>
      <c r="G57" s="76"/>
      <c r="H57" s="76"/>
      <c r="I57" s="76"/>
      <c r="J57" s="77" t="s">
        <v>2</v>
      </c>
      <c r="K57" s="78" t="s">
        <v>572</v>
      </c>
      <c r="L57" s="79" t="s">
        <v>573</v>
      </c>
      <c r="M57" s="79" t="s">
        <v>574</v>
      </c>
      <c r="N57" s="79" t="s">
        <v>575</v>
      </c>
      <c r="O57" s="80" t="s">
        <v>576</v>
      </c>
      <c r="P57" s="46"/>
      <c r="Q57" s="46"/>
      <c r="R57" s="46"/>
      <c r="S57" s="46"/>
      <c r="T57" s="46"/>
      <c r="U57" s="46"/>
    </row>
    <row r="58" spans="1:21" ht="31.5" customHeight="1" x14ac:dyDescent="0.25">
      <c r="B58" s="1176" t="s">
        <v>26</v>
      </c>
      <c r="C58" s="1177"/>
      <c r="D58" s="1182" t="s">
        <v>27</v>
      </c>
      <c r="E58" s="1183"/>
      <c r="F58" s="1183"/>
      <c r="G58" s="1183"/>
      <c r="H58" s="1183"/>
      <c r="I58" s="1183"/>
      <c r="J58" s="1184"/>
      <c r="K58" s="81" t="s">
        <v>512</v>
      </c>
      <c r="L58" s="82" t="s">
        <v>512</v>
      </c>
      <c r="M58" s="82" t="s">
        <v>512</v>
      </c>
      <c r="N58" s="82" t="s">
        <v>512</v>
      </c>
      <c r="O58" s="83" t="s">
        <v>512</v>
      </c>
    </row>
    <row r="59" spans="1:21" ht="31.5" customHeight="1" x14ac:dyDescent="0.25">
      <c r="B59" s="1178"/>
      <c r="C59" s="1179"/>
      <c r="D59" s="1185" t="s">
        <v>28</v>
      </c>
      <c r="E59" s="1186"/>
      <c r="F59" s="1186"/>
      <c r="G59" s="1186"/>
      <c r="H59" s="1186"/>
      <c r="I59" s="1186"/>
      <c r="J59" s="1187"/>
      <c r="K59" s="84" t="s">
        <v>512</v>
      </c>
      <c r="L59" s="85" t="s">
        <v>512</v>
      </c>
      <c r="M59" s="85" t="s">
        <v>512</v>
      </c>
      <c r="N59" s="85" t="s">
        <v>512</v>
      </c>
      <c r="O59" s="86" t="s">
        <v>512</v>
      </c>
    </row>
    <row r="60" spans="1:21" ht="31.5" customHeight="1" thickBot="1" x14ac:dyDescent="0.3">
      <c r="B60" s="1180"/>
      <c r="C60" s="1181"/>
      <c r="D60" s="1188" t="s">
        <v>29</v>
      </c>
      <c r="E60" s="1189"/>
      <c r="F60" s="1189"/>
      <c r="G60" s="1189"/>
      <c r="H60" s="1189"/>
      <c r="I60" s="1189"/>
      <c r="J60" s="1190"/>
      <c r="K60" s="87" t="s">
        <v>512</v>
      </c>
      <c r="L60" s="88" t="s">
        <v>512</v>
      </c>
      <c r="M60" s="88" t="s">
        <v>512</v>
      </c>
      <c r="N60" s="88" t="s">
        <v>512</v>
      </c>
      <c r="O60" s="89" t="s">
        <v>512</v>
      </c>
    </row>
    <row r="61" spans="1:21" ht="24" customHeight="1" x14ac:dyDescent="0.25">
      <c r="B61" s="90"/>
      <c r="C61" s="90"/>
      <c r="D61" s="91" t="s">
        <v>30</v>
      </c>
      <c r="E61" s="92"/>
      <c r="F61" s="92"/>
      <c r="G61" s="92"/>
      <c r="H61" s="92"/>
      <c r="I61" s="92"/>
      <c r="J61" s="92"/>
      <c r="K61" s="92"/>
      <c r="L61" s="92"/>
      <c r="M61" s="92"/>
      <c r="N61" s="92"/>
      <c r="O61" s="92"/>
    </row>
    <row r="62" spans="1:21" ht="24" customHeight="1" x14ac:dyDescent="0.25">
      <c r="B62" s="93"/>
      <c r="C62" s="93"/>
      <c r="D62" s="91" t="s">
        <v>31</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lUs728iNyxX4PXgtVx5EVQupAH9jxU1Xm0+L0JhCm9d9SGLnnRjInReJ2ryXqrJm48ExFLYOI9q+yBzy/T4Hw==" saltValue="yHTpS5duVV+dtbZS9F6h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9</v>
      </c>
    </row>
    <row r="40" spans="2:13" ht="27.75" customHeight="1" thickBot="1" x14ac:dyDescent="0.35">
      <c r="B40" s="96" t="s">
        <v>10</v>
      </c>
      <c r="C40" s="97"/>
      <c r="D40" s="97"/>
      <c r="E40" s="98"/>
      <c r="F40" s="98"/>
      <c r="G40" s="98"/>
      <c r="H40" s="99" t="s">
        <v>2</v>
      </c>
      <c r="I40" s="100" t="s">
        <v>554</v>
      </c>
      <c r="J40" s="101" t="s">
        <v>555</v>
      </c>
      <c r="K40" s="101" t="s">
        <v>556</v>
      </c>
      <c r="L40" s="101" t="s">
        <v>557</v>
      </c>
      <c r="M40" s="102" t="s">
        <v>558</v>
      </c>
    </row>
    <row r="41" spans="2:13" ht="27.75" customHeight="1" x14ac:dyDescent="0.25">
      <c r="B41" s="1211" t="s">
        <v>32</v>
      </c>
      <c r="C41" s="1212"/>
      <c r="D41" s="103"/>
      <c r="E41" s="1213" t="s">
        <v>33</v>
      </c>
      <c r="F41" s="1213"/>
      <c r="G41" s="1213"/>
      <c r="H41" s="1214"/>
      <c r="I41" s="342">
        <v>18895</v>
      </c>
      <c r="J41" s="343">
        <v>20856</v>
      </c>
      <c r="K41" s="343">
        <v>21715</v>
      </c>
      <c r="L41" s="343">
        <v>20882</v>
      </c>
      <c r="M41" s="344">
        <v>19993</v>
      </c>
    </row>
    <row r="42" spans="2:13" ht="27.75" customHeight="1" x14ac:dyDescent="0.25">
      <c r="B42" s="1201"/>
      <c r="C42" s="1202"/>
      <c r="D42" s="104"/>
      <c r="E42" s="1205" t="s">
        <v>34</v>
      </c>
      <c r="F42" s="1205"/>
      <c r="G42" s="1205"/>
      <c r="H42" s="1206"/>
      <c r="I42" s="345" t="s">
        <v>512</v>
      </c>
      <c r="J42" s="346" t="s">
        <v>512</v>
      </c>
      <c r="K42" s="346" t="s">
        <v>512</v>
      </c>
      <c r="L42" s="346" t="s">
        <v>512</v>
      </c>
      <c r="M42" s="347" t="s">
        <v>512</v>
      </c>
    </row>
    <row r="43" spans="2:13" ht="27.75" customHeight="1" x14ac:dyDescent="0.25">
      <c r="B43" s="1201"/>
      <c r="C43" s="1202"/>
      <c r="D43" s="104"/>
      <c r="E43" s="1205" t="s">
        <v>35</v>
      </c>
      <c r="F43" s="1205"/>
      <c r="G43" s="1205"/>
      <c r="H43" s="1206"/>
      <c r="I43" s="345">
        <v>9683</v>
      </c>
      <c r="J43" s="346">
        <v>9617</v>
      </c>
      <c r="K43" s="346">
        <v>9986</v>
      </c>
      <c r="L43" s="346">
        <v>9334</v>
      </c>
      <c r="M43" s="347">
        <v>9840</v>
      </c>
    </row>
    <row r="44" spans="2:13" ht="27.75" customHeight="1" x14ac:dyDescent="0.25">
      <c r="B44" s="1201"/>
      <c r="C44" s="1202"/>
      <c r="D44" s="104"/>
      <c r="E44" s="1205" t="s">
        <v>36</v>
      </c>
      <c r="F44" s="1205"/>
      <c r="G44" s="1205"/>
      <c r="H44" s="1206"/>
      <c r="I44" s="345">
        <v>98</v>
      </c>
      <c r="J44" s="346">
        <v>134</v>
      </c>
      <c r="K44" s="346">
        <v>134</v>
      </c>
      <c r="L44" s="346">
        <v>128</v>
      </c>
      <c r="M44" s="347">
        <v>123</v>
      </c>
    </row>
    <row r="45" spans="2:13" ht="27.75" customHeight="1" x14ac:dyDescent="0.25">
      <c r="B45" s="1201"/>
      <c r="C45" s="1202"/>
      <c r="D45" s="104"/>
      <c r="E45" s="1205" t="s">
        <v>37</v>
      </c>
      <c r="F45" s="1205"/>
      <c r="G45" s="1205"/>
      <c r="H45" s="1206"/>
      <c r="I45" s="345">
        <v>2042</v>
      </c>
      <c r="J45" s="346">
        <v>2013</v>
      </c>
      <c r="K45" s="346">
        <v>2030</v>
      </c>
      <c r="L45" s="346">
        <v>2094</v>
      </c>
      <c r="M45" s="347">
        <v>2017</v>
      </c>
    </row>
    <row r="46" spans="2:13" ht="27.75" customHeight="1" x14ac:dyDescent="0.25">
      <c r="B46" s="1201"/>
      <c r="C46" s="1202"/>
      <c r="D46" s="105"/>
      <c r="E46" s="1205" t="s">
        <v>38</v>
      </c>
      <c r="F46" s="1205"/>
      <c r="G46" s="1205"/>
      <c r="H46" s="1206"/>
      <c r="I46" s="345">
        <v>1</v>
      </c>
      <c r="J46" s="346" t="s">
        <v>512</v>
      </c>
      <c r="K46" s="346" t="s">
        <v>512</v>
      </c>
      <c r="L46" s="346" t="s">
        <v>512</v>
      </c>
      <c r="M46" s="347" t="s">
        <v>512</v>
      </c>
    </row>
    <row r="47" spans="2:13" ht="27.75" customHeight="1" x14ac:dyDescent="0.25">
      <c r="B47" s="1201"/>
      <c r="C47" s="1202"/>
      <c r="D47" s="106"/>
      <c r="E47" s="1215" t="s">
        <v>39</v>
      </c>
      <c r="F47" s="1216"/>
      <c r="G47" s="1216"/>
      <c r="H47" s="1217"/>
      <c r="I47" s="345" t="s">
        <v>512</v>
      </c>
      <c r="J47" s="346" t="s">
        <v>512</v>
      </c>
      <c r="K47" s="346" t="s">
        <v>512</v>
      </c>
      <c r="L47" s="346" t="s">
        <v>512</v>
      </c>
      <c r="M47" s="347" t="s">
        <v>512</v>
      </c>
    </row>
    <row r="48" spans="2:13" ht="27.75" customHeight="1" x14ac:dyDescent="0.25">
      <c r="B48" s="1201"/>
      <c r="C48" s="1202"/>
      <c r="D48" s="104"/>
      <c r="E48" s="1205" t="s">
        <v>40</v>
      </c>
      <c r="F48" s="1205"/>
      <c r="G48" s="1205"/>
      <c r="H48" s="1206"/>
      <c r="I48" s="345" t="s">
        <v>512</v>
      </c>
      <c r="J48" s="346" t="s">
        <v>512</v>
      </c>
      <c r="K48" s="346" t="s">
        <v>512</v>
      </c>
      <c r="L48" s="346" t="s">
        <v>512</v>
      </c>
      <c r="M48" s="347" t="s">
        <v>512</v>
      </c>
    </row>
    <row r="49" spans="2:13" ht="27.75" customHeight="1" x14ac:dyDescent="0.25">
      <c r="B49" s="1203"/>
      <c r="C49" s="1204"/>
      <c r="D49" s="104"/>
      <c r="E49" s="1205" t="s">
        <v>41</v>
      </c>
      <c r="F49" s="1205"/>
      <c r="G49" s="1205"/>
      <c r="H49" s="1206"/>
      <c r="I49" s="345" t="s">
        <v>512</v>
      </c>
      <c r="J49" s="346" t="s">
        <v>512</v>
      </c>
      <c r="K49" s="346" t="s">
        <v>512</v>
      </c>
      <c r="L49" s="346" t="s">
        <v>512</v>
      </c>
      <c r="M49" s="347" t="s">
        <v>512</v>
      </c>
    </row>
    <row r="50" spans="2:13" ht="27.75" customHeight="1" x14ac:dyDescent="0.25">
      <c r="B50" s="1199" t="s">
        <v>42</v>
      </c>
      <c r="C50" s="1200"/>
      <c r="D50" s="107"/>
      <c r="E50" s="1205" t="s">
        <v>43</v>
      </c>
      <c r="F50" s="1205"/>
      <c r="G50" s="1205"/>
      <c r="H50" s="1206"/>
      <c r="I50" s="345">
        <v>2285</v>
      </c>
      <c r="J50" s="346">
        <v>1720</v>
      </c>
      <c r="K50" s="346">
        <v>5436</v>
      </c>
      <c r="L50" s="346">
        <v>5043</v>
      </c>
      <c r="M50" s="347">
        <v>4916</v>
      </c>
    </row>
    <row r="51" spans="2:13" ht="27.75" customHeight="1" x14ac:dyDescent="0.25">
      <c r="B51" s="1201"/>
      <c r="C51" s="1202"/>
      <c r="D51" s="104"/>
      <c r="E51" s="1205" t="s">
        <v>44</v>
      </c>
      <c r="F51" s="1205"/>
      <c r="G51" s="1205"/>
      <c r="H51" s="1206"/>
      <c r="I51" s="345">
        <v>177</v>
      </c>
      <c r="J51" s="346">
        <v>313</v>
      </c>
      <c r="K51" s="346">
        <v>477</v>
      </c>
      <c r="L51" s="346">
        <v>468</v>
      </c>
      <c r="M51" s="347">
        <v>483</v>
      </c>
    </row>
    <row r="52" spans="2:13" ht="27.75" customHeight="1" x14ac:dyDescent="0.25">
      <c r="B52" s="1203"/>
      <c r="C52" s="1204"/>
      <c r="D52" s="104"/>
      <c r="E52" s="1205" t="s">
        <v>45</v>
      </c>
      <c r="F52" s="1205"/>
      <c r="G52" s="1205"/>
      <c r="H52" s="1206"/>
      <c r="I52" s="345">
        <v>17797</v>
      </c>
      <c r="J52" s="346">
        <v>18272</v>
      </c>
      <c r="K52" s="346">
        <v>18940</v>
      </c>
      <c r="L52" s="346">
        <v>18473</v>
      </c>
      <c r="M52" s="347">
        <v>17719</v>
      </c>
    </row>
    <row r="53" spans="2:13" ht="27.75" customHeight="1" thickBot="1" x14ac:dyDescent="0.3">
      <c r="B53" s="1207" t="s">
        <v>46</v>
      </c>
      <c r="C53" s="1208"/>
      <c r="D53" s="108"/>
      <c r="E53" s="1209" t="s">
        <v>47</v>
      </c>
      <c r="F53" s="1209"/>
      <c r="G53" s="1209"/>
      <c r="H53" s="1210"/>
      <c r="I53" s="348">
        <v>10461</v>
      </c>
      <c r="J53" s="349">
        <v>12315</v>
      </c>
      <c r="K53" s="349">
        <v>9012</v>
      </c>
      <c r="L53" s="349">
        <v>8454</v>
      </c>
      <c r="M53" s="350">
        <v>8856</v>
      </c>
    </row>
    <row r="54" spans="2:13" ht="27.75" customHeight="1" x14ac:dyDescent="0.3">
      <c r="B54" s="109" t="s">
        <v>48</v>
      </c>
      <c r="C54" s="110"/>
      <c r="D54" s="110"/>
      <c r="E54" s="111"/>
      <c r="F54" s="111"/>
      <c r="G54" s="111"/>
      <c r="H54" s="111"/>
      <c r="I54" s="112"/>
      <c r="J54" s="112"/>
      <c r="K54" s="112"/>
      <c r="L54" s="112"/>
      <c r="M54" s="112"/>
    </row>
    <row r="55" spans="2:13" ht="12.75" x14ac:dyDescent="0.25"/>
  </sheetData>
  <sheetProtection algorithmName="SHA-512" hashValue="x1vRfuCNp6nOPiXHDHFN2nOT5iY7t2enGV6SV4h0qQMHxiGlw2oIchEdPGBxr0o9gs+MJpePPhtzaQ++YEdC4w==" saltValue="hQB0ReEONOSOETe+Jynn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49</v>
      </c>
    </row>
    <row r="54" spans="2:8" ht="29.25" customHeight="1" thickBot="1" x14ac:dyDescent="0.4">
      <c r="B54" s="114" t="s">
        <v>1</v>
      </c>
      <c r="C54" s="115"/>
      <c r="D54" s="115"/>
      <c r="E54" s="116" t="s">
        <v>2</v>
      </c>
      <c r="F54" s="117" t="s">
        <v>556</v>
      </c>
      <c r="G54" s="117" t="s">
        <v>557</v>
      </c>
      <c r="H54" s="118" t="s">
        <v>558</v>
      </c>
    </row>
    <row r="55" spans="2:8" ht="52.5" customHeight="1" x14ac:dyDescent="0.25">
      <c r="B55" s="119"/>
      <c r="C55" s="1226" t="s">
        <v>50</v>
      </c>
      <c r="D55" s="1226"/>
      <c r="E55" s="1227"/>
      <c r="F55" s="120">
        <v>2657</v>
      </c>
      <c r="G55" s="120">
        <v>2545</v>
      </c>
      <c r="H55" s="121">
        <v>2587</v>
      </c>
    </row>
    <row r="56" spans="2:8" ht="52.5" customHeight="1" x14ac:dyDescent="0.25">
      <c r="B56" s="122"/>
      <c r="C56" s="1228" t="s">
        <v>51</v>
      </c>
      <c r="D56" s="1228"/>
      <c r="E56" s="1229"/>
      <c r="F56" s="123">
        <v>1946</v>
      </c>
      <c r="G56" s="123">
        <v>1654</v>
      </c>
      <c r="H56" s="124">
        <v>1454</v>
      </c>
    </row>
    <row r="57" spans="2:8" ht="53.25" customHeight="1" x14ac:dyDescent="0.25">
      <c r="B57" s="122"/>
      <c r="C57" s="1230" t="s">
        <v>52</v>
      </c>
      <c r="D57" s="1230"/>
      <c r="E57" s="1231"/>
      <c r="F57" s="125">
        <v>588</v>
      </c>
      <c r="G57" s="125">
        <v>598</v>
      </c>
      <c r="H57" s="126">
        <v>629</v>
      </c>
    </row>
    <row r="58" spans="2:8" ht="45.75" customHeight="1" x14ac:dyDescent="0.25">
      <c r="B58" s="127"/>
      <c r="C58" s="1218" t="s">
        <v>53</v>
      </c>
      <c r="D58" s="1219"/>
      <c r="E58" s="1220"/>
      <c r="F58" s="128"/>
      <c r="G58" s="128"/>
      <c r="H58" s="129"/>
    </row>
    <row r="59" spans="2:8" ht="45.75" customHeight="1" x14ac:dyDescent="0.25">
      <c r="B59" s="127"/>
      <c r="C59" s="1218" t="s">
        <v>54</v>
      </c>
      <c r="D59" s="1219"/>
      <c r="E59" s="1220"/>
      <c r="F59" s="128"/>
      <c r="G59" s="128"/>
      <c r="H59" s="129"/>
    </row>
    <row r="60" spans="2:8" ht="45.75" customHeight="1" x14ac:dyDescent="0.25">
      <c r="B60" s="127"/>
      <c r="C60" s="1218" t="s">
        <v>54</v>
      </c>
      <c r="D60" s="1219"/>
      <c r="E60" s="1220"/>
      <c r="F60" s="128"/>
      <c r="G60" s="128"/>
      <c r="H60" s="129"/>
    </row>
    <row r="61" spans="2:8" ht="45.75" customHeight="1" x14ac:dyDescent="0.25">
      <c r="B61" s="127"/>
      <c r="C61" s="1218" t="s">
        <v>54</v>
      </c>
      <c r="D61" s="1219"/>
      <c r="E61" s="1220"/>
      <c r="F61" s="128"/>
      <c r="G61" s="128"/>
      <c r="H61" s="129"/>
    </row>
    <row r="62" spans="2:8" ht="45.75" customHeight="1" thickBot="1" x14ac:dyDescent="0.3">
      <c r="B62" s="130"/>
      <c r="C62" s="1221" t="s">
        <v>54</v>
      </c>
      <c r="D62" s="1222"/>
      <c r="E62" s="1223"/>
      <c r="F62" s="131"/>
      <c r="G62" s="131"/>
      <c r="H62" s="132"/>
    </row>
    <row r="63" spans="2:8" ht="52.5" customHeight="1" thickBot="1" x14ac:dyDescent="0.3">
      <c r="B63" s="133"/>
      <c r="C63" s="1224" t="s">
        <v>55</v>
      </c>
      <c r="D63" s="1224"/>
      <c r="E63" s="1225"/>
      <c r="F63" s="134">
        <v>5191</v>
      </c>
      <c r="G63" s="134">
        <v>4796</v>
      </c>
      <c r="H63" s="135">
        <v>4670</v>
      </c>
    </row>
    <row r="64" spans="2:8" ht="12.75" x14ac:dyDescent="0.25"/>
  </sheetData>
  <sheetProtection algorithmName="SHA-512" hashValue="9L+3Jr/5alJckzvjcEvBNgkg3qvWflSitOuiY9PPq+Qdwy310Q2hyqwi26z1h4SN5Sb3Dxoi5VpKisxWew2BAQ==" saltValue="s3+i3bvYi8D18XquS+JA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CD5AD-89D3-4D36-9DDB-2763E7640C3F}">
  <sheetPr>
    <pageSetUpPr fitToPage="1"/>
  </sheetPr>
  <dimension ref="A1:DE85"/>
  <sheetViews>
    <sheetView showGridLines="0" zoomScaleNormal="100" zoomScaleSheetLayoutView="55" workbookViewId="0"/>
  </sheetViews>
  <sheetFormatPr defaultColWidth="0" defaultRowHeight="0"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76"/>
      <c r="B1" s="375"/>
      <c r="DD1" s="255"/>
      <c r="DE1" s="255"/>
    </row>
    <row r="2" spans="1:109" ht="25.5" customHeight="1" x14ac:dyDescent="0.2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2.75" x14ac:dyDescent="0.2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2.75" x14ac:dyDescent="0.2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2.75" x14ac:dyDescent="0.2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2.75" x14ac:dyDescent="0.2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2.75" x14ac:dyDescent="0.2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2.75" x14ac:dyDescent="0.2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2.75" x14ac:dyDescent="0.2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2.75" x14ac:dyDescent="0.2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2.75" x14ac:dyDescent="0.2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2.75" x14ac:dyDescent="0.2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2.75" x14ac:dyDescent="0.2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2.75" x14ac:dyDescent="0.2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2.75" x14ac:dyDescent="0.2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2.75" x14ac:dyDescent="0.2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2.75" x14ac:dyDescent="0.2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2.75" x14ac:dyDescent="0.25">
      <c r="DD19" s="255"/>
      <c r="DE19" s="255"/>
    </row>
    <row r="20" spans="1:109" ht="12.75" x14ac:dyDescent="0.25">
      <c r="DD20" s="255"/>
      <c r="DE20" s="255"/>
    </row>
    <row r="21" spans="1:109" ht="17.25" customHeight="1" x14ac:dyDescent="0.2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64"/>
      <c r="DD40" s="364"/>
      <c r="DE40" s="255"/>
    </row>
    <row r="41" spans="2:109" ht="16.149999999999999" x14ac:dyDescent="0.25">
      <c r="B41" s="256" t="s">
        <v>597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61"/>
      <c r="I42" s="360"/>
      <c r="J42" s="360"/>
      <c r="K42" s="360"/>
      <c r="AM42" s="361"/>
      <c r="AN42" s="361" t="s">
        <v>593</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5">
      <c r="B43" s="259"/>
      <c r="AN43" s="1236" t="s">
        <v>596</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2.75" x14ac:dyDescent="0.2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2.75" x14ac:dyDescent="0.2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2.75" x14ac:dyDescent="0.2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2.75" x14ac:dyDescent="0.2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2.75" x14ac:dyDescent="0.2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2.75" x14ac:dyDescent="0.25">
      <c r="B49" s="259"/>
      <c r="AN49" s="255" t="s">
        <v>591</v>
      </c>
    </row>
    <row r="50" spans="1:109" ht="12.75" x14ac:dyDescent="0.25">
      <c r="B50" s="259"/>
      <c r="G50" s="1245"/>
      <c r="H50" s="1245"/>
      <c r="I50" s="1245"/>
      <c r="J50" s="1245"/>
      <c r="K50" s="354"/>
      <c r="L50" s="354"/>
      <c r="M50" s="353"/>
      <c r="N50" s="353"/>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554</v>
      </c>
      <c r="BQ50" s="1249"/>
      <c r="BR50" s="1249"/>
      <c r="BS50" s="1249"/>
      <c r="BT50" s="1249"/>
      <c r="BU50" s="1249"/>
      <c r="BV50" s="1249"/>
      <c r="BW50" s="1249"/>
      <c r="BX50" s="1249" t="s">
        <v>555</v>
      </c>
      <c r="BY50" s="1249"/>
      <c r="BZ50" s="1249"/>
      <c r="CA50" s="1249"/>
      <c r="CB50" s="1249"/>
      <c r="CC50" s="1249"/>
      <c r="CD50" s="1249"/>
      <c r="CE50" s="1249"/>
      <c r="CF50" s="1249" t="s">
        <v>556</v>
      </c>
      <c r="CG50" s="1249"/>
      <c r="CH50" s="1249"/>
      <c r="CI50" s="1249"/>
      <c r="CJ50" s="1249"/>
      <c r="CK50" s="1249"/>
      <c r="CL50" s="1249"/>
      <c r="CM50" s="1249"/>
      <c r="CN50" s="1249" t="s">
        <v>557</v>
      </c>
      <c r="CO50" s="1249"/>
      <c r="CP50" s="1249"/>
      <c r="CQ50" s="1249"/>
      <c r="CR50" s="1249"/>
      <c r="CS50" s="1249"/>
      <c r="CT50" s="1249"/>
      <c r="CU50" s="1249"/>
      <c r="CV50" s="1249" t="s">
        <v>558</v>
      </c>
      <c r="CW50" s="1249"/>
      <c r="CX50" s="1249"/>
      <c r="CY50" s="1249"/>
      <c r="CZ50" s="1249"/>
      <c r="DA50" s="1249"/>
      <c r="DB50" s="1249"/>
      <c r="DC50" s="1249"/>
    </row>
    <row r="51" spans="1:109" ht="13.5" customHeight="1" x14ac:dyDescent="0.25">
      <c r="B51" s="259"/>
      <c r="G51" s="1235"/>
      <c r="H51" s="1235"/>
      <c r="I51" s="1252"/>
      <c r="J51" s="1252"/>
      <c r="K51" s="1233"/>
      <c r="L51" s="1233"/>
      <c r="M51" s="1233"/>
      <c r="N51" s="1233"/>
      <c r="AM51" s="352"/>
      <c r="AN51" s="1234" t="s">
        <v>590</v>
      </c>
      <c r="AO51" s="1234"/>
      <c r="AP51" s="1234"/>
      <c r="AQ51" s="1234"/>
      <c r="AR51" s="1234"/>
      <c r="AS51" s="1234"/>
      <c r="AT51" s="1234"/>
      <c r="AU51" s="1234"/>
      <c r="AV51" s="1234"/>
      <c r="AW51" s="1234"/>
      <c r="AX51" s="1234"/>
      <c r="AY51" s="1234"/>
      <c r="AZ51" s="1234"/>
      <c r="BA51" s="1234"/>
      <c r="BB51" s="1234" t="s">
        <v>588</v>
      </c>
      <c r="BC51" s="1234"/>
      <c r="BD51" s="1234"/>
      <c r="BE51" s="1234"/>
      <c r="BF51" s="1234"/>
      <c r="BG51" s="1234"/>
      <c r="BH51" s="1234"/>
      <c r="BI51" s="1234"/>
      <c r="BJ51" s="1234"/>
      <c r="BK51" s="1234"/>
      <c r="BL51" s="1234"/>
      <c r="BM51" s="1234"/>
      <c r="BN51" s="1234"/>
      <c r="BO51" s="1234"/>
      <c r="BP51" s="1250"/>
      <c r="BQ51" s="1232"/>
      <c r="BR51" s="1232"/>
      <c r="BS51" s="1232"/>
      <c r="BT51" s="1232"/>
      <c r="BU51" s="1232"/>
      <c r="BV51" s="1232"/>
      <c r="BW51" s="1232"/>
      <c r="BX51" s="1232">
        <v>145.9</v>
      </c>
      <c r="BY51" s="1232"/>
      <c r="BZ51" s="1232"/>
      <c r="CA51" s="1232"/>
      <c r="CB51" s="1232"/>
      <c r="CC51" s="1232"/>
      <c r="CD51" s="1232"/>
      <c r="CE51" s="1232"/>
      <c r="CF51" s="1232">
        <v>104</v>
      </c>
      <c r="CG51" s="1232"/>
      <c r="CH51" s="1232"/>
      <c r="CI51" s="1232"/>
      <c r="CJ51" s="1232"/>
      <c r="CK51" s="1232"/>
      <c r="CL51" s="1232"/>
      <c r="CM51" s="1232"/>
      <c r="CN51" s="1232">
        <v>93.2</v>
      </c>
      <c r="CO51" s="1232"/>
      <c r="CP51" s="1232"/>
      <c r="CQ51" s="1232"/>
      <c r="CR51" s="1232"/>
      <c r="CS51" s="1232"/>
      <c r="CT51" s="1232"/>
      <c r="CU51" s="1232"/>
      <c r="CV51" s="1232">
        <v>100.5</v>
      </c>
      <c r="CW51" s="1232"/>
      <c r="CX51" s="1232"/>
      <c r="CY51" s="1232"/>
      <c r="CZ51" s="1232"/>
      <c r="DA51" s="1232"/>
      <c r="DB51" s="1232"/>
      <c r="DC51" s="1232"/>
    </row>
    <row r="52" spans="1:109" ht="12.75" x14ac:dyDescent="0.25">
      <c r="B52" s="259"/>
      <c r="G52" s="1235"/>
      <c r="H52" s="1235"/>
      <c r="I52" s="1252"/>
      <c r="J52" s="1252"/>
      <c r="K52" s="1233"/>
      <c r="L52" s="1233"/>
      <c r="M52" s="1233"/>
      <c r="N52" s="1233"/>
      <c r="AM52" s="352"/>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ht="12.75" x14ac:dyDescent="0.25">
      <c r="A53" s="360"/>
      <c r="B53" s="259"/>
      <c r="G53" s="1235"/>
      <c r="H53" s="1235"/>
      <c r="I53" s="1245"/>
      <c r="J53" s="1245"/>
      <c r="K53" s="1233"/>
      <c r="L53" s="1233"/>
      <c r="M53" s="1233"/>
      <c r="N53" s="1233"/>
      <c r="AM53" s="352"/>
      <c r="AN53" s="1234"/>
      <c r="AO53" s="1234"/>
      <c r="AP53" s="1234"/>
      <c r="AQ53" s="1234"/>
      <c r="AR53" s="1234"/>
      <c r="AS53" s="1234"/>
      <c r="AT53" s="1234"/>
      <c r="AU53" s="1234"/>
      <c r="AV53" s="1234"/>
      <c r="AW53" s="1234"/>
      <c r="AX53" s="1234"/>
      <c r="AY53" s="1234"/>
      <c r="AZ53" s="1234"/>
      <c r="BA53" s="1234"/>
      <c r="BB53" s="1234" t="s">
        <v>595</v>
      </c>
      <c r="BC53" s="1234"/>
      <c r="BD53" s="1234"/>
      <c r="BE53" s="1234"/>
      <c r="BF53" s="1234"/>
      <c r="BG53" s="1234"/>
      <c r="BH53" s="1234"/>
      <c r="BI53" s="1234"/>
      <c r="BJ53" s="1234"/>
      <c r="BK53" s="1234"/>
      <c r="BL53" s="1234"/>
      <c r="BM53" s="1234"/>
      <c r="BN53" s="1234"/>
      <c r="BO53" s="1234"/>
      <c r="BP53" s="1250"/>
      <c r="BQ53" s="1232"/>
      <c r="BR53" s="1232"/>
      <c r="BS53" s="1232"/>
      <c r="BT53" s="1232"/>
      <c r="BU53" s="1232"/>
      <c r="BV53" s="1232"/>
      <c r="BW53" s="1232"/>
      <c r="BX53" s="1232">
        <v>48.8</v>
      </c>
      <c r="BY53" s="1232"/>
      <c r="BZ53" s="1232"/>
      <c r="CA53" s="1232"/>
      <c r="CB53" s="1232"/>
      <c r="CC53" s="1232"/>
      <c r="CD53" s="1232"/>
      <c r="CE53" s="1232"/>
      <c r="CF53" s="1232">
        <v>51.1</v>
      </c>
      <c r="CG53" s="1232"/>
      <c r="CH53" s="1232"/>
      <c r="CI53" s="1232"/>
      <c r="CJ53" s="1232"/>
      <c r="CK53" s="1232"/>
      <c r="CL53" s="1232"/>
      <c r="CM53" s="1232"/>
      <c r="CN53" s="1232">
        <v>53.6</v>
      </c>
      <c r="CO53" s="1232"/>
      <c r="CP53" s="1232"/>
      <c r="CQ53" s="1232"/>
      <c r="CR53" s="1232"/>
      <c r="CS53" s="1232"/>
      <c r="CT53" s="1232"/>
      <c r="CU53" s="1232"/>
      <c r="CV53" s="1232">
        <v>55.6</v>
      </c>
      <c r="CW53" s="1232"/>
      <c r="CX53" s="1232"/>
      <c r="CY53" s="1232"/>
      <c r="CZ53" s="1232"/>
      <c r="DA53" s="1232"/>
      <c r="DB53" s="1232"/>
      <c r="DC53" s="1232"/>
    </row>
    <row r="54" spans="1:109" ht="12.75" x14ac:dyDescent="0.25">
      <c r="A54" s="360"/>
      <c r="B54" s="259"/>
      <c r="G54" s="1235"/>
      <c r="H54" s="1235"/>
      <c r="I54" s="1245"/>
      <c r="J54" s="1245"/>
      <c r="K54" s="1233"/>
      <c r="L54" s="1233"/>
      <c r="M54" s="1233"/>
      <c r="N54" s="1233"/>
      <c r="AM54" s="352"/>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ht="12.75" x14ac:dyDescent="0.25">
      <c r="A55" s="360"/>
      <c r="B55" s="259"/>
      <c r="G55" s="1245"/>
      <c r="H55" s="1245"/>
      <c r="I55" s="1245"/>
      <c r="J55" s="1245"/>
      <c r="K55" s="1233"/>
      <c r="L55" s="1233"/>
      <c r="M55" s="1233"/>
      <c r="N55" s="1233"/>
      <c r="AN55" s="1249" t="s">
        <v>589</v>
      </c>
      <c r="AO55" s="1249"/>
      <c r="AP55" s="1249"/>
      <c r="AQ55" s="1249"/>
      <c r="AR55" s="1249"/>
      <c r="AS55" s="1249"/>
      <c r="AT55" s="1249"/>
      <c r="AU55" s="1249"/>
      <c r="AV55" s="1249"/>
      <c r="AW55" s="1249"/>
      <c r="AX55" s="1249"/>
      <c r="AY55" s="1249"/>
      <c r="AZ55" s="1249"/>
      <c r="BA55" s="1249"/>
      <c r="BB55" s="1234" t="s">
        <v>588</v>
      </c>
      <c r="BC55" s="1234"/>
      <c r="BD55" s="1234"/>
      <c r="BE55" s="1234"/>
      <c r="BF55" s="1234"/>
      <c r="BG55" s="1234"/>
      <c r="BH55" s="1234"/>
      <c r="BI55" s="1234"/>
      <c r="BJ55" s="1234"/>
      <c r="BK55" s="1234"/>
      <c r="BL55" s="1234"/>
      <c r="BM55" s="1234"/>
      <c r="BN55" s="1234"/>
      <c r="BO55" s="1234"/>
      <c r="BP55" s="1250"/>
      <c r="BQ55" s="1232"/>
      <c r="BR55" s="1232"/>
      <c r="BS55" s="1232"/>
      <c r="BT55" s="1232"/>
      <c r="BU55" s="1232"/>
      <c r="BV55" s="1232"/>
      <c r="BW55" s="1232"/>
      <c r="BX55" s="1232">
        <v>49.7</v>
      </c>
      <c r="BY55" s="1232"/>
      <c r="BZ55" s="1232"/>
      <c r="CA55" s="1232"/>
      <c r="CB55" s="1232"/>
      <c r="CC55" s="1232"/>
      <c r="CD55" s="1232"/>
      <c r="CE55" s="1232"/>
      <c r="CF55" s="1232">
        <v>37.299999999999997</v>
      </c>
      <c r="CG55" s="1232"/>
      <c r="CH55" s="1232"/>
      <c r="CI55" s="1232"/>
      <c r="CJ55" s="1232"/>
      <c r="CK55" s="1232"/>
      <c r="CL55" s="1232"/>
      <c r="CM55" s="1232"/>
      <c r="CN55" s="1232">
        <v>25.1</v>
      </c>
      <c r="CO55" s="1232"/>
      <c r="CP55" s="1232"/>
      <c r="CQ55" s="1232"/>
      <c r="CR55" s="1232"/>
      <c r="CS55" s="1232"/>
      <c r="CT55" s="1232"/>
      <c r="CU55" s="1232"/>
      <c r="CV55" s="1232">
        <v>17.600000000000001</v>
      </c>
      <c r="CW55" s="1232"/>
      <c r="CX55" s="1232"/>
      <c r="CY55" s="1232"/>
      <c r="CZ55" s="1232"/>
      <c r="DA55" s="1232"/>
      <c r="DB55" s="1232"/>
      <c r="DC55" s="1232"/>
    </row>
    <row r="56" spans="1:109" ht="12.75" x14ac:dyDescent="0.25">
      <c r="A56" s="360"/>
      <c r="B56" s="259"/>
      <c r="G56" s="1245"/>
      <c r="H56" s="1245"/>
      <c r="I56" s="1245"/>
      <c r="J56" s="1245"/>
      <c r="K56" s="1233"/>
      <c r="L56" s="1233"/>
      <c r="M56" s="1233"/>
      <c r="N56" s="1233"/>
      <c r="AN56" s="1249"/>
      <c r="AO56" s="1249"/>
      <c r="AP56" s="1249"/>
      <c r="AQ56" s="1249"/>
      <c r="AR56" s="1249"/>
      <c r="AS56" s="1249"/>
      <c r="AT56" s="1249"/>
      <c r="AU56" s="1249"/>
      <c r="AV56" s="1249"/>
      <c r="AW56" s="1249"/>
      <c r="AX56" s="1249"/>
      <c r="AY56" s="1249"/>
      <c r="AZ56" s="1249"/>
      <c r="BA56" s="1249"/>
      <c r="BB56" s="1234"/>
      <c r="BC56" s="1234"/>
      <c r="BD56" s="1234"/>
      <c r="BE56" s="1234"/>
      <c r="BF56" s="1234"/>
      <c r="BG56" s="1234"/>
      <c r="BH56" s="1234"/>
      <c r="BI56" s="1234"/>
      <c r="BJ56" s="1234"/>
      <c r="BK56" s="1234"/>
      <c r="BL56" s="1234"/>
      <c r="BM56" s="1234"/>
      <c r="BN56" s="1234"/>
      <c r="BO56" s="1234"/>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360" customFormat="1" ht="12.75" x14ac:dyDescent="0.25">
      <c r="B57" s="365"/>
      <c r="G57" s="1245"/>
      <c r="H57" s="1245"/>
      <c r="I57" s="1251"/>
      <c r="J57" s="1251"/>
      <c r="K57" s="1233"/>
      <c r="L57" s="1233"/>
      <c r="M57" s="1233"/>
      <c r="N57" s="1233"/>
      <c r="AM57" s="255"/>
      <c r="AN57" s="1249"/>
      <c r="AO57" s="1249"/>
      <c r="AP57" s="1249"/>
      <c r="AQ57" s="1249"/>
      <c r="AR57" s="1249"/>
      <c r="AS57" s="1249"/>
      <c r="AT57" s="1249"/>
      <c r="AU57" s="1249"/>
      <c r="AV57" s="1249"/>
      <c r="AW57" s="1249"/>
      <c r="AX57" s="1249"/>
      <c r="AY57" s="1249"/>
      <c r="AZ57" s="1249"/>
      <c r="BA57" s="1249"/>
      <c r="BB57" s="1234" t="s">
        <v>595</v>
      </c>
      <c r="BC57" s="1234"/>
      <c r="BD57" s="1234"/>
      <c r="BE57" s="1234"/>
      <c r="BF57" s="1234"/>
      <c r="BG57" s="1234"/>
      <c r="BH57" s="1234"/>
      <c r="BI57" s="1234"/>
      <c r="BJ57" s="1234"/>
      <c r="BK57" s="1234"/>
      <c r="BL57" s="1234"/>
      <c r="BM57" s="1234"/>
      <c r="BN57" s="1234"/>
      <c r="BO57" s="1234"/>
      <c r="BP57" s="1250"/>
      <c r="BQ57" s="1232"/>
      <c r="BR57" s="1232"/>
      <c r="BS57" s="1232"/>
      <c r="BT57" s="1232"/>
      <c r="BU57" s="1232"/>
      <c r="BV57" s="1232"/>
      <c r="BW57" s="1232"/>
      <c r="BX57" s="1232">
        <v>60.2</v>
      </c>
      <c r="BY57" s="1232"/>
      <c r="BZ57" s="1232"/>
      <c r="CA57" s="1232"/>
      <c r="CB57" s="1232"/>
      <c r="CC57" s="1232"/>
      <c r="CD57" s="1232"/>
      <c r="CE57" s="1232"/>
      <c r="CF57" s="1232">
        <v>62</v>
      </c>
      <c r="CG57" s="1232"/>
      <c r="CH57" s="1232"/>
      <c r="CI57" s="1232"/>
      <c r="CJ57" s="1232"/>
      <c r="CK57" s="1232"/>
      <c r="CL57" s="1232"/>
      <c r="CM57" s="1232"/>
      <c r="CN57" s="1232">
        <v>63.2</v>
      </c>
      <c r="CO57" s="1232"/>
      <c r="CP57" s="1232"/>
      <c r="CQ57" s="1232"/>
      <c r="CR57" s="1232"/>
      <c r="CS57" s="1232"/>
      <c r="CT57" s="1232"/>
      <c r="CU57" s="1232"/>
      <c r="CV57" s="1232">
        <v>65.2</v>
      </c>
      <c r="CW57" s="1232"/>
      <c r="CX57" s="1232"/>
      <c r="CY57" s="1232"/>
      <c r="CZ57" s="1232"/>
      <c r="DA57" s="1232"/>
      <c r="DB57" s="1232"/>
      <c r="DC57" s="1232"/>
      <c r="DD57" s="370"/>
      <c r="DE57" s="365"/>
    </row>
    <row r="58" spans="1:109" s="360" customFormat="1" ht="12.75" x14ac:dyDescent="0.25">
      <c r="A58" s="255"/>
      <c r="B58" s="365"/>
      <c r="G58" s="1245"/>
      <c r="H58" s="1245"/>
      <c r="I58" s="1251"/>
      <c r="J58" s="1251"/>
      <c r="K58" s="1233"/>
      <c r="L58" s="1233"/>
      <c r="M58" s="1233"/>
      <c r="N58" s="1233"/>
      <c r="AM58" s="255"/>
      <c r="AN58" s="1249"/>
      <c r="AO58" s="1249"/>
      <c r="AP58" s="1249"/>
      <c r="AQ58" s="1249"/>
      <c r="AR58" s="1249"/>
      <c r="AS58" s="1249"/>
      <c r="AT58" s="1249"/>
      <c r="AU58" s="1249"/>
      <c r="AV58" s="1249"/>
      <c r="AW58" s="1249"/>
      <c r="AX58" s="1249"/>
      <c r="AY58" s="1249"/>
      <c r="AZ58" s="1249"/>
      <c r="BA58" s="1249"/>
      <c r="BB58" s="1234"/>
      <c r="BC58" s="1234"/>
      <c r="BD58" s="1234"/>
      <c r="BE58" s="1234"/>
      <c r="BF58" s="1234"/>
      <c r="BG58" s="1234"/>
      <c r="BH58" s="1234"/>
      <c r="BI58" s="1234"/>
      <c r="BJ58" s="1234"/>
      <c r="BK58" s="1234"/>
      <c r="BL58" s="1234"/>
      <c r="BM58" s="1234"/>
      <c r="BN58" s="1234"/>
      <c r="BO58" s="1234"/>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370"/>
      <c r="DE58" s="365"/>
    </row>
    <row r="59" spans="1:109" s="360" customFormat="1" ht="12.75" x14ac:dyDescent="0.2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2.75" x14ac:dyDescent="0.2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2.75" x14ac:dyDescent="0.2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2.75" x14ac:dyDescent="0.2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149999999999999" x14ac:dyDescent="0.25">
      <c r="B63" s="312" t="s">
        <v>594</v>
      </c>
    </row>
    <row r="64" spans="1:109" ht="12.75" x14ac:dyDescent="0.25">
      <c r="B64" s="259"/>
      <c r="G64" s="361"/>
      <c r="I64" s="363"/>
      <c r="J64" s="363"/>
      <c r="K64" s="363"/>
      <c r="L64" s="363"/>
      <c r="M64" s="363"/>
      <c r="N64" s="362"/>
      <c r="AM64" s="361"/>
      <c r="AN64" s="361" t="s">
        <v>593</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2.75" x14ac:dyDescent="0.25">
      <c r="B65" s="259"/>
      <c r="AN65" s="1236" t="s">
        <v>592</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2.75" x14ac:dyDescent="0.2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2.75" x14ac:dyDescent="0.2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2.75" x14ac:dyDescent="0.2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2.75" x14ac:dyDescent="0.2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2.75" x14ac:dyDescent="0.2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2.75" x14ac:dyDescent="0.25">
      <c r="B71" s="259"/>
      <c r="G71" s="355"/>
      <c r="I71" s="358"/>
      <c r="J71" s="357"/>
      <c r="K71" s="357"/>
      <c r="L71" s="356"/>
      <c r="M71" s="357"/>
      <c r="N71" s="356"/>
      <c r="AM71" s="355"/>
      <c r="AN71" s="255" t="s">
        <v>591</v>
      </c>
    </row>
    <row r="72" spans="2:107" ht="12.75" x14ac:dyDescent="0.25">
      <c r="B72" s="259"/>
      <c r="G72" s="1245"/>
      <c r="H72" s="1245"/>
      <c r="I72" s="1245"/>
      <c r="J72" s="1245"/>
      <c r="K72" s="354"/>
      <c r="L72" s="354"/>
      <c r="M72" s="353"/>
      <c r="N72" s="353"/>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554</v>
      </c>
      <c r="BQ72" s="1249"/>
      <c r="BR72" s="1249"/>
      <c r="BS72" s="1249"/>
      <c r="BT72" s="1249"/>
      <c r="BU72" s="1249"/>
      <c r="BV72" s="1249"/>
      <c r="BW72" s="1249"/>
      <c r="BX72" s="1249" t="s">
        <v>555</v>
      </c>
      <c r="BY72" s="1249"/>
      <c r="BZ72" s="1249"/>
      <c r="CA72" s="1249"/>
      <c r="CB72" s="1249"/>
      <c r="CC72" s="1249"/>
      <c r="CD72" s="1249"/>
      <c r="CE72" s="1249"/>
      <c r="CF72" s="1249" t="s">
        <v>556</v>
      </c>
      <c r="CG72" s="1249"/>
      <c r="CH72" s="1249"/>
      <c r="CI72" s="1249"/>
      <c r="CJ72" s="1249"/>
      <c r="CK72" s="1249"/>
      <c r="CL72" s="1249"/>
      <c r="CM72" s="1249"/>
      <c r="CN72" s="1249" t="s">
        <v>557</v>
      </c>
      <c r="CO72" s="1249"/>
      <c r="CP72" s="1249"/>
      <c r="CQ72" s="1249"/>
      <c r="CR72" s="1249"/>
      <c r="CS72" s="1249"/>
      <c r="CT72" s="1249"/>
      <c r="CU72" s="1249"/>
      <c r="CV72" s="1249" t="s">
        <v>558</v>
      </c>
      <c r="CW72" s="1249"/>
      <c r="CX72" s="1249"/>
      <c r="CY72" s="1249"/>
      <c r="CZ72" s="1249"/>
      <c r="DA72" s="1249"/>
      <c r="DB72" s="1249"/>
      <c r="DC72" s="1249"/>
    </row>
    <row r="73" spans="2:107" ht="12.75" x14ac:dyDescent="0.25">
      <c r="B73" s="259"/>
      <c r="G73" s="1235"/>
      <c r="H73" s="1235"/>
      <c r="I73" s="1235"/>
      <c r="J73" s="1235"/>
      <c r="K73" s="1253"/>
      <c r="L73" s="1253"/>
      <c r="M73" s="1253"/>
      <c r="N73" s="1253"/>
      <c r="AM73" s="352"/>
      <c r="AN73" s="1234" t="s">
        <v>590</v>
      </c>
      <c r="AO73" s="1234"/>
      <c r="AP73" s="1234"/>
      <c r="AQ73" s="1234"/>
      <c r="AR73" s="1234"/>
      <c r="AS73" s="1234"/>
      <c r="AT73" s="1234"/>
      <c r="AU73" s="1234"/>
      <c r="AV73" s="1234"/>
      <c r="AW73" s="1234"/>
      <c r="AX73" s="1234"/>
      <c r="AY73" s="1234"/>
      <c r="AZ73" s="1234"/>
      <c r="BA73" s="1234"/>
      <c r="BB73" s="1234" t="s">
        <v>588</v>
      </c>
      <c r="BC73" s="1234"/>
      <c r="BD73" s="1234"/>
      <c r="BE73" s="1234"/>
      <c r="BF73" s="1234"/>
      <c r="BG73" s="1234"/>
      <c r="BH73" s="1234"/>
      <c r="BI73" s="1234"/>
      <c r="BJ73" s="1234"/>
      <c r="BK73" s="1234"/>
      <c r="BL73" s="1234"/>
      <c r="BM73" s="1234"/>
      <c r="BN73" s="1234"/>
      <c r="BO73" s="1234"/>
      <c r="BP73" s="1232">
        <v>123.6</v>
      </c>
      <c r="BQ73" s="1232"/>
      <c r="BR73" s="1232"/>
      <c r="BS73" s="1232"/>
      <c r="BT73" s="1232"/>
      <c r="BU73" s="1232"/>
      <c r="BV73" s="1232"/>
      <c r="BW73" s="1232"/>
      <c r="BX73" s="1232">
        <v>145.9</v>
      </c>
      <c r="BY73" s="1232"/>
      <c r="BZ73" s="1232"/>
      <c r="CA73" s="1232"/>
      <c r="CB73" s="1232"/>
      <c r="CC73" s="1232"/>
      <c r="CD73" s="1232"/>
      <c r="CE73" s="1232"/>
      <c r="CF73" s="1232">
        <v>104</v>
      </c>
      <c r="CG73" s="1232"/>
      <c r="CH73" s="1232"/>
      <c r="CI73" s="1232"/>
      <c r="CJ73" s="1232"/>
      <c r="CK73" s="1232"/>
      <c r="CL73" s="1232"/>
      <c r="CM73" s="1232"/>
      <c r="CN73" s="1232">
        <v>93.2</v>
      </c>
      <c r="CO73" s="1232"/>
      <c r="CP73" s="1232"/>
      <c r="CQ73" s="1232"/>
      <c r="CR73" s="1232"/>
      <c r="CS73" s="1232"/>
      <c r="CT73" s="1232"/>
      <c r="CU73" s="1232"/>
      <c r="CV73" s="1232">
        <v>100.5</v>
      </c>
      <c r="CW73" s="1232"/>
      <c r="CX73" s="1232"/>
      <c r="CY73" s="1232"/>
      <c r="CZ73" s="1232"/>
      <c r="DA73" s="1232"/>
      <c r="DB73" s="1232"/>
      <c r="DC73" s="1232"/>
    </row>
    <row r="74" spans="2:107" ht="12.75" x14ac:dyDescent="0.25">
      <c r="B74" s="259"/>
      <c r="G74" s="1235"/>
      <c r="H74" s="1235"/>
      <c r="I74" s="1235"/>
      <c r="J74" s="1235"/>
      <c r="K74" s="1253"/>
      <c r="L74" s="1253"/>
      <c r="M74" s="1253"/>
      <c r="N74" s="1253"/>
      <c r="AM74" s="352"/>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ht="12.75" x14ac:dyDescent="0.25">
      <c r="B75" s="259"/>
      <c r="G75" s="1235"/>
      <c r="H75" s="1235"/>
      <c r="I75" s="1245"/>
      <c r="J75" s="1245"/>
      <c r="K75" s="1233"/>
      <c r="L75" s="1233"/>
      <c r="M75" s="1233"/>
      <c r="N75" s="1233"/>
      <c r="AM75" s="352"/>
      <c r="AN75" s="1234"/>
      <c r="AO75" s="1234"/>
      <c r="AP75" s="1234"/>
      <c r="AQ75" s="1234"/>
      <c r="AR75" s="1234"/>
      <c r="AS75" s="1234"/>
      <c r="AT75" s="1234"/>
      <c r="AU75" s="1234"/>
      <c r="AV75" s="1234"/>
      <c r="AW75" s="1234"/>
      <c r="AX75" s="1234"/>
      <c r="AY75" s="1234"/>
      <c r="AZ75" s="1234"/>
      <c r="BA75" s="1234"/>
      <c r="BB75" s="1234" t="s">
        <v>587</v>
      </c>
      <c r="BC75" s="1234"/>
      <c r="BD75" s="1234"/>
      <c r="BE75" s="1234"/>
      <c r="BF75" s="1234"/>
      <c r="BG75" s="1234"/>
      <c r="BH75" s="1234"/>
      <c r="BI75" s="1234"/>
      <c r="BJ75" s="1234"/>
      <c r="BK75" s="1234"/>
      <c r="BL75" s="1234"/>
      <c r="BM75" s="1234"/>
      <c r="BN75" s="1234"/>
      <c r="BO75" s="1234"/>
      <c r="BP75" s="1232">
        <v>7.5</v>
      </c>
      <c r="BQ75" s="1232"/>
      <c r="BR75" s="1232"/>
      <c r="BS75" s="1232"/>
      <c r="BT75" s="1232"/>
      <c r="BU75" s="1232"/>
      <c r="BV75" s="1232"/>
      <c r="BW75" s="1232"/>
      <c r="BX75" s="1232">
        <v>8.1</v>
      </c>
      <c r="BY75" s="1232"/>
      <c r="BZ75" s="1232"/>
      <c r="CA75" s="1232"/>
      <c r="CB75" s="1232"/>
      <c r="CC75" s="1232"/>
      <c r="CD75" s="1232"/>
      <c r="CE75" s="1232"/>
      <c r="CF75" s="1232">
        <v>9</v>
      </c>
      <c r="CG75" s="1232"/>
      <c r="CH75" s="1232"/>
      <c r="CI75" s="1232"/>
      <c r="CJ75" s="1232"/>
      <c r="CK75" s="1232"/>
      <c r="CL75" s="1232"/>
      <c r="CM75" s="1232"/>
      <c r="CN75" s="1232">
        <v>10.8</v>
      </c>
      <c r="CO75" s="1232"/>
      <c r="CP75" s="1232"/>
      <c r="CQ75" s="1232"/>
      <c r="CR75" s="1232"/>
      <c r="CS75" s="1232"/>
      <c r="CT75" s="1232"/>
      <c r="CU75" s="1232"/>
      <c r="CV75" s="1232">
        <v>11.8</v>
      </c>
      <c r="CW75" s="1232"/>
      <c r="CX75" s="1232"/>
      <c r="CY75" s="1232"/>
      <c r="CZ75" s="1232"/>
      <c r="DA75" s="1232"/>
      <c r="DB75" s="1232"/>
      <c r="DC75" s="1232"/>
    </row>
    <row r="76" spans="2:107" ht="12.75" x14ac:dyDescent="0.25">
      <c r="B76" s="259"/>
      <c r="G76" s="1235"/>
      <c r="H76" s="1235"/>
      <c r="I76" s="1245"/>
      <c r="J76" s="1245"/>
      <c r="K76" s="1233"/>
      <c r="L76" s="1233"/>
      <c r="M76" s="1233"/>
      <c r="N76" s="1233"/>
      <c r="AM76" s="352"/>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ht="12.75" x14ac:dyDescent="0.25">
      <c r="B77" s="259"/>
      <c r="G77" s="1245"/>
      <c r="H77" s="1245"/>
      <c r="I77" s="1245"/>
      <c r="J77" s="1245"/>
      <c r="K77" s="1253"/>
      <c r="L77" s="1253"/>
      <c r="M77" s="1253"/>
      <c r="N77" s="1253"/>
      <c r="AN77" s="1249" t="s">
        <v>589</v>
      </c>
      <c r="AO77" s="1249"/>
      <c r="AP77" s="1249"/>
      <c r="AQ77" s="1249"/>
      <c r="AR77" s="1249"/>
      <c r="AS77" s="1249"/>
      <c r="AT77" s="1249"/>
      <c r="AU77" s="1249"/>
      <c r="AV77" s="1249"/>
      <c r="AW77" s="1249"/>
      <c r="AX77" s="1249"/>
      <c r="AY77" s="1249"/>
      <c r="AZ77" s="1249"/>
      <c r="BA77" s="1249"/>
      <c r="BB77" s="1234" t="s">
        <v>588</v>
      </c>
      <c r="BC77" s="1234"/>
      <c r="BD77" s="1234"/>
      <c r="BE77" s="1234"/>
      <c r="BF77" s="1234"/>
      <c r="BG77" s="1234"/>
      <c r="BH77" s="1234"/>
      <c r="BI77" s="1234"/>
      <c r="BJ77" s="1234"/>
      <c r="BK77" s="1234"/>
      <c r="BL77" s="1234"/>
      <c r="BM77" s="1234"/>
      <c r="BN77" s="1234"/>
      <c r="BO77" s="1234"/>
      <c r="BP77" s="1232">
        <v>52.7</v>
      </c>
      <c r="BQ77" s="1232"/>
      <c r="BR77" s="1232"/>
      <c r="BS77" s="1232"/>
      <c r="BT77" s="1232"/>
      <c r="BU77" s="1232"/>
      <c r="BV77" s="1232"/>
      <c r="BW77" s="1232"/>
      <c r="BX77" s="1232">
        <v>49.7</v>
      </c>
      <c r="BY77" s="1232"/>
      <c r="BZ77" s="1232"/>
      <c r="CA77" s="1232"/>
      <c r="CB77" s="1232"/>
      <c r="CC77" s="1232"/>
      <c r="CD77" s="1232"/>
      <c r="CE77" s="1232"/>
      <c r="CF77" s="1232">
        <v>37.299999999999997</v>
      </c>
      <c r="CG77" s="1232"/>
      <c r="CH77" s="1232"/>
      <c r="CI77" s="1232"/>
      <c r="CJ77" s="1232"/>
      <c r="CK77" s="1232"/>
      <c r="CL77" s="1232"/>
      <c r="CM77" s="1232"/>
      <c r="CN77" s="1232">
        <v>25.1</v>
      </c>
      <c r="CO77" s="1232"/>
      <c r="CP77" s="1232"/>
      <c r="CQ77" s="1232"/>
      <c r="CR77" s="1232"/>
      <c r="CS77" s="1232"/>
      <c r="CT77" s="1232"/>
      <c r="CU77" s="1232"/>
      <c r="CV77" s="1232">
        <v>17.600000000000001</v>
      </c>
      <c r="CW77" s="1232"/>
      <c r="CX77" s="1232"/>
      <c r="CY77" s="1232"/>
      <c r="CZ77" s="1232"/>
      <c r="DA77" s="1232"/>
      <c r="DB77" s="1232"/>
      <c r="DC77" s="1232"/>
    </row>
    <row r="78" spans="2:107" ht="12.75" x14ac:dyDescent="0.25">
      <c r="B78" s="259"/>
      <c r="G78" s="1245"/>
      <c r="H78" s="1245"/>
      <c r="I78" s="1245"/>
      <c r="J78" s="1245"/>
      <c r="K78" s="1253"/>
      <c r="L78" s="1253"/>
      <c r="M78" s="1253"/>
      <c r="N78" s="1253"/>
      <c r="AN78" s="1249"/>
      <c r="AO78" s="1249"/>
      <c r="AP78" s="1249"/>
      <c r="AQ78" s="1249"/>
      <c r="AR78" s="1249"/>
      <c r="AS78" s="1249"/>
      <c r="AT78" s="1249"/>
      <c r="AU78" s="1249"/>
      <c r="AV78" s="1249"/>
      <c r="AW78" s="1249"/>
      <c r="AX78" s="1249"/>
      <c r="AY78" s="1249"/>
      <c r="AZ78" s="1249"/>
      <c r="BA78" s="1249"/>
      <c r="BB78" s="1234"/>
      <c r="BC78" s="1234"/>
      <c r="BD78" s="1234"/>
      <c r="BE78" s="1234"/>
      <c r="BF78" s="1234"/>
      <c r="BG78" s="1234"/>
      <c r="BH78" s="1234"/>
      <c r="BI78" s="1234"/>
      <c r="BJ78" s="1234"/>
      <c r="BK78" s="1234"/>
      <c r="BL78" s="1234"/>
      <c r="BM78" s="1234"/>
      <c r="BN78" s="1234"/>
      <c r="BO78" s="1234"/>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ht="12.75" x14ac:dyDescent="0.25">
      <c r="B79" s="259"/>
      <c r="G79" s="1245"/>
      <c r="H79" s="1245"/>
      <c r="I79" s="1251"/>
      <c r="J79" s="1251"/>
      <c r="K79" s="1254"/>
      <c r="L79" s="1254"/>
      <c r="M79" s="1254"/>
      <c r="N79" s="1254"/>
      <c r="AN79" s="1249"/>
      <c r="AO79" s="1249"/>
      <c r="AP79" s="1249"/>
      <c r="AQ79" s="1249"/>
      <c r="AR79" s="1249"/>
      <c r="AS79" s="1249"/>
      <c r="AT79" s="1249"/>
      <c r="AU79" s="1249"/>
      <c r="AV79" s="1249"/>
      <c r="AW79" s="1249"/>
      <c r="AX79" s="1249"/>
      <c r="AY79" s="1249"/>
      <c r="AZ79" s="1249"/>
      <c r="BA79" s="1249"/>
      <c r="BB79" s="1234" t="s">
        <v>587</v>
      </c>
      <c r="BC79" s="1234"/>
      <c r="BD79" s="1234"/>
      <c r="BE79" s="1234"/>
      <c r="BF79" s="1234"/>
      <c r="BG79" s="1234"/>
      <c r="BH79" s="1234"/>
      <c r="BI79" s="1234"/>
      <c r="BJ79" s="1234"/>
      <c r="BK79" s="1234"/>
      <c r="BL79" s="1234"/>
      <c r="BM79" s="1234"/>
      <c r="BN79" s="1234"/>
      <c r="BO79" s="1234"/>
      <c r="BP79" s="1232">
        <v>9.5</v>
      </c>
      <c r="BQ79" s="1232"/>
      <c r="BR79" s="1232"/>
      <c r="BS79" s="1232"/>
      <c r="BT79" s="1232"/>
      <c r="BU79" s="1232"/>
      <c r="BV79" s="1232"/>
      <c r="BW79" s="1232"/>
      <c r="BX79" s="1232">
        <v>9.1999999999999993</v>
      </c>
      <c r="BY79" s="1232"/>
      <c r="BZ79" s="1232"/>
      <c r="CA79" s="1232"/>
      <c r="CB79" s="1232"/>
      <c r="CC79" s="1232"/>
      <c r="CD79" s="1232"/>
      <c r="CE79" s="1232"/>
      <c r="CF79" s="1232">
        <v>8.6</v>
      </c>
      <c r="CG79" s="1232"/>
      <c r="CH79" s="1232"/>
      <c r="CI79" s="1232"/>
      <c r="CJ79" s="1232"/>
      <c r="CK79" s="1232"/>
      <c r="CL79" s="1232"/>
      <c r="CM79" s="1232"/>
      <c r="CN79" s="1232">
        <v>8.3000000000000007</v>
      </c>
      <c r="CO79" s="1232"/>
      <c r="CP79" s="1232"/>
      <c r="CQ79" s="1232"/>
      <c r="CR79" s="1232"/>
      <c r="CS79" s="1232"/>
      <c r="CT79" s="1232"/>
      <c r="CU79" s="1232"/>
      <c r="CV79" s="1232">
        <v>8.4</v>
      </c>
      <c r="CW79" s="1232"/>
      <c r="CX79" s="1232"/>
      <c r="CY79" s="1232"/>
      <c r="CZ79" s="1232"/>
      <c r="DA79" s="1232"/>
      <c r="DB79" s="1232"/>
      <c r="DC79" s="1232"/>
    </row>
    <row r="80" spans="2:107" ht="12.75" x14ac:dyDescent="0.25">
      <c r="B80" s="259"/>
      <c r="G80" s="1245"/>
      <c r="H80" s="1245"/>
      <c r="I80" s="1251"/>
      <c r="J80" s="1251"/>
      <c r="K80" s="1254"/>
      <c r="L80" s="1254"/>
      <c r="M80" s="1254"/>
      <c r="N80" s="1254"/>
      <c r="AN80" s="1249"/>
      <c r="AO80" s="1249"/>
      <c r="AP80" s="1249"/>
      <c r="AQ80" s="1249"/>
      <c r="AR80" s="1249"/>
      <c r="AS80" s="1249"/>
      <c r="AT80" s="1249"/>
      <c r="AU80" s="1249"/>
      <c r="AV80" s="1249"/>
      <c r="AW80" s="1249"/>
      <c r="AX80" s="1249"/>
      <c r="AY80" s="1249"/>
      <c r="AZ80" s="1249"/>
      <c r="BA80" s="1249"/>
      <c r="BB80" s="1234"/>
      <c r="BC80" s="1234"/>
      <c r="BD80" s="1234"/>
      <c r="BE80" s="1234"/>
      <c r="BF80" s="1234"/>
      <c r="BG80" s="1234"/>
      <c r="BH80" s="1234"/>
      <c r="BI80" s="1234"/>
      <c r="BJ80" s="1234"/>
      <c r="BK80" s="1234"/>
      <c r="BL80" s="1234"/>
      <c r="BM80" s="1234"/>
      <c r="BN80" s="1234"/>
      <c r="BO80" s="1234"/>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ht="12.75" x14ac:dyDescent="0.25">
      <c r="B81" s="259"/>
    </row>
    <row r="82" spans="2:109" ht="16.149999999999999" x14ac:dyDescent="0.2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MH+WLahqvQ2fG0M4L6HMVgYIAQCpxMAl7u8PdaL7E61D8p3k7y1JQ9r0lq38niuqqbo/5GfmfywT9+oR2suHfg==" saltValue="Pf9LutzV8IKmjDO2a5zAu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4292D-2D5A-4184-8142-9F963DE7F654}">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501</v>
      </c>
    </row>
  </sheetData>
  <sheetProtection algorithmName="SHA-512" hashValue="Do1dCa/5EKl0Y/dTmdEkA21knBbRmbGXdkHlYwRgSfSB2x34juRH0uNse2CrA2DZDzsxB5OXFcf4Uyh2UthmDQ==" saltValue="j7Y66/gaOv6LvtcgxlWND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3B743-6C01-4BB6-9000-E573E5DD93CA}">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501</v>
      </c>
    </row>
  </sheetData>
  <sheetProtection algorithmName="SHA-512" hashValue="imhBbCCO0pJIlQhn+N0PiTkH730ateY2+Su1oorv4K/4Ub1EXYSSdaosGQL1PSS+lzZ9eBOABAeAu4VZHDgtEA==" saltValue="SIRLapIm7s7AFWrAgM8kX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56</v>
      </c>
      <c r="E2" s="147"/>
      <c r="F2" s="148" t="s">
        <v>551</v>
      </c>
      <c r="G2" s="149"/>
      <c r="H2" s="150"/>
    </row>
    <row r="3" spans="1:8" x14ac:dyDescent="0.25">
      <c r="A3" s="146" t="s">
        <v>544</v>
      </c>
      <c r="B3" s="151"/>
      <c r="C3" s="152"/>
      <c r="D3" s="153">
        <v>127341</v>
      </c>
      <c r="E3" s="154"/>
      <c r="F3" s="155">
        <v>69729</v>
      </c>
      <c r="G3" s="156"/>
      <c r="H3" s="157"/>
    </row>
    <row r="4" spans="1:8" x14ac:dyDescent="0.25">
      <c r="A4" s="158"/>
      <c r="B4" s="159"/>
      <c r="C4" s="160"/>
      <c r="D4" s="161">
        <v>35186</v>
      </c>
      <c r="E4" s="162"/>
      <c r="F4" s="163">
        <v>38908</v>
      </c>
      <c r="G4" s="164"/>
      <c r="H4" s="165"/>
    </row>
    <row r="5" spans="1:8" x14ac:dyDescent="0.25">
      <c r="A5" s="146" t="s">
        <v>546</v>
      </c>
      <c r="B5" s="151"/>
      <c r="C5" s="152"/>
      <c r="D5" s="153">
        <v>47884</v>
      </c>
      <c r="E5" s="154"/>
      <c r="F5" s="155">
        <v>74581</v>
      </c>
      <c r="G5" s="156"/>
      <c r="H5" s="157"/>
    </row>
    <row r="6" spans="1:8" x14ac:dyDescent="0.25">
      <c r="A6" s="158"/>
      <c r="B6" s="159"/>
      <c r="C6" s="160"/>
      <c r="D6" s="161">
        <v>24575</v>
      </c>
      <c r="E6" s="162"/>
      <c r="F6" s="163">
        <v>41563</v>
      </c>
      <c r="G6" s="164"/>
      <c r="H6" s="165"/>
    </row>
    <row r="7" spans="1:8" x14ac:dyDescent="0.25">
      <c r="A7" s="146" t="s">
        <v>547</v>
      </c>
      <c r="B7" s="151"/>
      <c r="C7" s="152"/>
      <c r="D7" s="153">
        <v>25237</v>
      </c>
      <c r="E7" s="154"/>
      <c r="F7" s="155">
        <v>76347</v>
      </c>
      <c r="G7" s="156"/>
      <c r="H7" s="157"/>
    </row>
    <row r="8" spans="1:8" x14ac:dyDescent="0.25">
      <c r="A8" s="158"/>
      <c r="B8" s="159"/>
      <c r="C8" s="160"/>
      <c r="D8" s="161">
        <v>7774</v>
      </c>
      <c r="E8" s="162"/>
      <c r="F8" s="163">
        <v>41762</v>
      </c>
      <c r="G8" s="164"/>
      <c r="H8" s="165"/>
    </row>
    <row r="9" spans="1:8" x14ac:dyDescent="0.25">
      <c r="A9" s="146" t="s">
        <v>548</v>
      </c>
      <c r="B9" s="151"/>
      <c r="C9" s="152"/>
      <c r="D9" s="153">
        <v>25754</v>
      </c>
      <c r="E9" s="154"/>
      <c r="F9" s="155">
        <v>69604</v>
      </c>
      <c r="G9" s="156"/>
      <c r="H9" s="157"/>
    </row>
    <row r="10" spans="1:8" x14ac:dyDescent="0.25">
      <c r="A10" s="158"/>
      <c r="B10" s="159"/>
      <c r="C10" s="160"/>
      <c r="D10" s="161">
        <v>6484</v>
      </c>
      <c r="E10" s="162"/>
      <c r="F10" s="163">
        <v>36247</v>
      </c>
      <c r="G10" s="164"/>
      <c r="H10" s="165"/>
    </row>
    <row r="11" spans="1:8" x14ac:dyDescent="0.25">
      <c r="A11" s="146" t="s">
        <v>549</v>
      </c>
      <c r="B11" s="151"/>
      <c r="C11" s="152"/>
      <c r="D11" s="153">
        <v>30653</v>
      </c>
      <c r="E11" s="154"/>
      <c r="F11" s="155">
        <v>68410</v>
      </c>
      <c r="G11" s="156"/>
      <c r="H11" s="157"/>
    </row>
    <row r="12" spans="1:8" x14ac:dyDescent="0.25">
      <c r="A12" s="158"/>
      <c r="B12" s="159"/>
      <c r="C12" s="166"/>
      <c r="D12" s="161">
        <v>8551</v>
      </c>
      <c r="E12" s="162"/>
      <c r="F12" s="163">
        <v>35086</v>
      </c>
      <c r="G12" s="164"/>
      <c r="H12" s="165"/>
    </row>
    <row r="13" spans="1:8" x14ac:dyDescent="0.25">
      <c r="A13" s="146"/>
      <c r="B13" s="151"/>
      <c r="C13" s="152"/>
      <c r="D13" s="153">
        <v>51374</v>
      </c>
      <c r="E13" s="154"/>
      <c r="F13" s="155">
        <v>71734</v>
      </c>
      <c r="G13" s="167"/>
      <c r="H13" s="157"/>
    </row>
    <row r="14" spans="1:8" x14ac:dyDescent="0.25">
      <c r="A14" s="158"/>
      <c r="B14" s="159"/>
      <c r="C14" s="160"/>
      <c r="D14" s="161">
        <v>16514</v>
      </c>
      <c r="E14" s="162"/>
      <c r="F14" s="163">
        <v>38713</v>
      </c>
      <c r="G14" s="164"/>
      <c r="H14" s="165"/>
    </row>
    <row r="17" spans="1:11" x14ac:dyDescent="0.25">
      <c r="A17" s="142" t="s">
        <v>57</v>
      </c>
    </row>
    <row r="18" spans="1:11" x14ac:dyDescent="0.2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5">
      <c r="A19" s="168" t="s">
        <v>58</v>
      </c>
      <c r="B19" s="168">
        <f>ROUND(VALUE(SUBSTITUTE(実質収支比率等に係る経年分析!F$48,"▲","-")),2)</f>
        <v>5.62</v>
      </c>
      <c r="C19" s="168">
        <f>ROUND(VALUE(SUBSTITUTE(実質収支比率等に係る経年分析!G$48,"▲","-")),2)</f>
        <v>3.81</v>
      </c>
      <c r="D19" s="168">
        <f>ROUND(VALUE(SUBSTITUTE(実質収支比率等に係る経年分析!H$48,"▲","-")),2)</f>
        <v>5.3</v>
      </c>
      <c r="E19" s="168">
        <f>ROUND(VALUE(SUBSTITUTE(実質収支比率等に係る経年分析!I$48,"▲","-")),2)</f>
        <v>7.98</v>
      </c>
      <c r="F19" s="168">
        <f>ROUND(VALUE(SUBSTITUTE(実質収支比率等に係る経年分析!J$48,"▲","-")),2)</f>
        <v>5.91</v>
      </c>
    </row>
    <row r="20" spans="1:11" x14ac:dyDescent="0.25">
      <c r="A20" s="168" t="s">
        <v>59</v>
      </c>
      <c r="B20" s="168">
        <f>ROUND(VALUE(SUBSTITUTE(実質収支比率等に係る経年分析!F$47,"▲","-")),2)</f>
        <v>10.73</v>
      </c>
      <c r="C20" s="168">
        <f>ROUND(VALUE(SUBSTITUTE(実質収支比率等に係る経年分析!G$47,"▲","-")),2)</f>
        <v>9.1999999999999993</v>
      </c>
      <c r="D20" s="168">
        <f>ROUND(VALUE(SUBSTITUTE(実質収支比率等に係る経年分析!H$47,"▲","-")),2)</f>
        <v>26.78</v>
      </c>
      <c r="E20" s="168">
        <f>ROUND(VALUE(SUBSTITUTE(実質収支比率等に係る経年分析!I$47,"▲","-")),2)</f>
        <v>24.66</v>
      </c>
      <c r="F20" s="168">
        <f>ROUND(VALUE(SUBSTITUTE(実質収支比率等に係る経年分析!J$47,"▲","-")),2)</f>
        <v>25.57</v>
      </c>
    </row>
    <row r="21" spans="1:11" x14ac:dyDescent="0.25">
      <c r="A21" s="168" t="s">
        <v>60</v>
      </c>
      <c r="B21" s="168">
        <f>IF(ISNUMBER(VALUE(SUBSTITUTE(実質収支比率等に係る経年分析!F$49,"▲","-"))),ROUND(VALUE(SUBSTITUTE(実質収支比率等に係る経年分析!F$49,"▲","-")),2),NA())</f>
        <v>1.95</v>
      </c>
      <c r="C21" s="168">
        <f>IF(ISNUMBER(VALUE(SUBSTITUTE(実質収支比率等に係る経年分析!G$49,"▲","-"))),ROUND(VALUE(SUBSTITUTE(実質収支比率等に係る経年分析!G$49,"▲","-")),2),NA())</f>
        <v>-3.58</v>
      </c>
      <c r="D21" s="168">
        <f>IF(ISNUMBER(VALUE(SUBSTITUTE(実質収支比率等に係る経年分析!H$49,"▲","-"))),ROUND(VALUE(SUBSTITUTE(実質収支比率等に係る経年分析!H$49,"▲","-")),2),NA())</f>
        <v>19.28</v>
      </c>
      <c r="E21" s="168">
        <f>IF(ISNUMBER(VALUE(SUBSTITUTE(実質収支比率等に係る経年分析!I$49,"▲","-"))),ROUND(VALUE(SUBSTITUTE(実質収支比率等に係る経年分析!I$49,"▲","-")),2),NA())</f>
        <v>1.8</v>
      </c>
      <c r="F21" s="168">
        <f>IF(ISNUMBER(VALUE(SUBSTITUTE(実質収支比率等に係る経年分析!J$49,"▲","-"))),ROUND(VALUE(SUBSTITUTE(実質収支比率等に係る経年分析!J$49,"▲","-")),2),NA())</f>
        <v>-1.81</v>
      </c>
    </row>
    <row r="24" spans="1:11" x14ac:dyDescent="0.25">
      <c r="A24" s="142" t="s">
        <v>61</v>
      </c>
    </row>
    <row r="25" spans="1:11" x14ac:dyDescent="0.2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5">
      <c r="A26" s="169"/>
      <c r="B26" s="169" t="s">
        <v>62</v>
      </c>
      <c r="C26" s="169" t="s">
        <v>63</v>
      </c>
      <c r="D26" s="169" t="s">
        <v>62</v>
      </c>
      <c r="E26" s="169" t="s">
        <v>63</v>
      </c>
      <c r="F26" s="169" t="s">
        <v>62</v>
      </c>
      <c r="G26" s="169" t="s">
        <v>63</v>
      </c>
      <c r="H26" s="169" t="s">
        <v>62</v>
      </c>
      <c r="I26" s="169" t="s">
        <v>63</v>
      </c>
      <c r="J26" s="169" t="s">
        <v>62</v>
      </c>
      <c r="K26" s="169" t="s">
        <v>63</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5.12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5.32</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介護保険事業特別会計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0.77</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1.26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1.24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0.08</v>
      </c>
    </row>
    <row r="30" spans="1:11" x14ac:dyDescent="0.2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0.97</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1.39</v>
      </c>
    </row>
    <row r="31" spans="1:11" x14ac:dyDescent="0.2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1.26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1.39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1.89</v>
      </c>
    </row>
    <row r="32" spans="1:11" x14ac:dyDescent="0.25">
      <c r="A32" s="169" t="str">
        <f>IF(連結実質赤字比率に係る赤字・黒字の構成分析!C$38="",NA(),連結実質赤字比率に係る赤字・黒字の構成分析!C$38)</f>
        <v>宅地造成事業特別会計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3.34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3.94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4.1900000000000004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4.13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4.4000000000000004</v>
      </c>
    </row>
    <row r="33" spans="1:16" x14ac:dyDescent="0.25">
      <c r="A33" s="169" t="str">
        <f>IF(連結実質赤字比率に係る赤字・黒字の構成分析!C$37="",NA(),連結実質赤字比率に係る赤字・黒字の構成分析!C$37)</f>
        <v>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4.55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3.56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4.87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5.37</v>
      </c>
    </row>
    <row r="34" spans="1:16" x14ac:dyDescent="0.2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5.62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3.81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5.29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5.91</v>
      </c>
    </row>
    <row r="35" spans="1:16" x14ac:dyDescent="0.2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2.81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4.72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4.51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7.19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7.23</v>
      </c>
    </row>
    <row r="36" spans="1:16" x14ac:dyDescent="0.2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30.41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36.549999999999997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40.549999999999997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38.92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40.229999999999997</v>
      </c>
    </row>
    <row r="39" spans="1:16" x14ac:dyDescent="0.25">
      <c r="A39" s="142" t="s">
        <v>64</v>
      </c>
    </row>
    <row r="40" spans="1:16" x14ac:dyDescent="0.2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5">
      <c r="A41" s="170"/>
      <c r="B41" s="170" t="s">
        <v>65</v>
      </c>
      <c r="C41" s="170"/>
      <c r="D41" s="170" t="s">
        <v>66</v>
      </c>
      <c r="E41" s="170" t="s">
        <v>65</v>
      </c>
      <c r="F41" s="170"/>
      <c r="G41" s="170" t="s">
        <v>66</v>
      </c>
      <c r="H41" s="170" t="s">
        <v>65</v>
      </c>
      <c r="I41" s="170"/>
      <c r="J41" s="170" t="s">
        <v>66</v>
      </c>
      <c r="K41" s="170" t="s">
        <v>65</v>
      </c>
      <c r="L41" s="170"/>
      <c r="M41" s="170" t="s">
        <v>66</v>
      </c>
      <c r="N41" s="170" t="s">
        <v>65</v>
      </c>
      <c r="O41" s="170"/>
      <c r="P41" s="170" t="s">
        <v>66</v>
      </c>
    </row>
    <row r="42" spans="1:16" x14ac:dyDescent="0.25">
      <c r="A42" s="170" t="s">
        <v>67</v>
      </c>
      <c r="B42" s="170"/>
      <c r="C42" s="170"/>
      <c r="D42" s="170">
        <f>'実質公債費比率（分子）の構造'!K$52</f>
        <v>1615</v>
      </c>
      <c r="E42" s="170"/>
      <c r="F42" s="170"/>
      <c r="G42" s="170">
        <f>'実質公債費比率（分子）の構造'!L$52</f>
        <v>1504</v>
      </c>
      <c r="H42" s="170"/>
      <c r="I42" s="170"/>
      <c r="J42" s="170">
        <f>'実質公債費比率（分子）の構造'!M$52</f>
        <v>1425</v>
      </c>
      <c r="K42" s="170"/>
      <c r="L42" s="170"/>
      <c r="M42" s="170">
        <f>'実質公債費比率（分子）の構造'!N$52</f>
        <v>1444</v>
      </c>
      <c r="N42" s="170"/>
      <c r="O42" s="170"/>
      <c r="P42" s="170">
        <f>'実質公債費比率（分子）の構造'!O$52</f>
        <v>1502</v>
      </c>
    </row>
    <row r="43" spans="1:16" x14ac:dyDescent="0.25">
      <c r="A43" s="170" t="s">
        <v>68</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69</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5">
      <c r="A45" s="170" t="s">
        <v>70</v>
      </c>
      <c r="B45" s="170">
        <f>'実質公債費比率（分子）の構造'!K$49</f>
        <v>0</v>
      </c>
      <c r="C45" s="170"/>
      <c r="D45" s="170"/>
      <c r="E45" s="170">
        <f>'実質公債費比率（分子）の構造'!L$49</f>
        <v>0</v>
      </c>
      <c r="F45" s="170"/>
      <c r="G45" s="170"/>
      <c r="H45" s="170">
        <f>'実質公債費比率（分子）の構造'!M$49</f>
        <v>0</v>
      </c>
      <c r="I45" s="170"/>
      <c r="J45" s="170"/>
      <c r="K45" s="170">
        <f>'実質公債費比率（分子）の構造'!N$49</f>
        <v>6</v>
      </c>
      <c r="L45" s="170"/>
      <c r="M45" s="170"/>
      <c r="N45" s="170">
        <f>'実質公債費比率（分子）の構造'!O$49</f>
        <v>6</v>
      </c>
      <c r="O45" s="170"/>
      <c r="P45" s="170"/>
    </row>
    <row r="46" spans="1:16" x14ac:dyDescent="0.25">
      <c r="A46" s="170" t="s">
        <v>71</v>
      </c>
      <c r="B46" s="170">
        <f>'実質公債費比率（分子）の構造'!K$48</f>
        <v>836</v>
      </c>
      <c r="C46" s="170"/>
      <c r="D46" s="170"/>
      <c r="E46" s="170">
        <f>'実質公債費比率（分子）の構造'!L$48</f>
        <v>860</v>
      </c>
      <c r="F46" s="170"/>
      <c r="G46" s="170"/>
      <c r="H46" s="170">
        <f>'実質公債費比率（分子）の構造'!M$48</f>
        <v>786</v>
      </c>
      <c r="I46" s="170"/>
      <c r="J46" s="170"/>
      <c r="K46" s="170">
        <f>'実質公債費比率（分子）の構造'!N$48</f>
        <v>764</v>
      </c>
      <c r="L46" s="170"/>
      <c r="M46" s="170"/>
      <c r="N46" s="170">
        <f>'実質公債費比率（分子）の構造'!O$48</f>
        <v>755</v>
      </c>
      <c r="O46" s="170"/>
      <c r="P46" s="170"/>
    </row>
    <row r="47" spans="1:16" x14ac:dyDescent="0.25">
      <c r="A47" s="170" t="s">
        <v>72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73</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74</v>
      </c>
      <c r="B49" s="170">
        <f>'実質公債費比率（分子）の構造'!K$45</f>
        <v>1382</v>
      </c>
      <c r="C49" s="170"/>
      <c r="D49" s="170"/>
      <c r="E49" s="170">
        <f>'実質公債費比率（分子）の構造'!L$45</f>
        <v>1417</v>
      </c>
      <c r="F49" s="170"/>
      <c r="G49" s="170"/>
      <c r="H49" s="170">
        <f>'実質公債費比率（分子）の構造'!M$45</f>
        <v>1593</v>
      </c>
      <c r="I49" s="170"/>
      <c r="J49" s="170"/>
      <c r="K49" s="170">
        <f>'実質公債費比率（分子）の構造'!N$45</f>
        <v>1797</v>
      </c>
      <c r="L49" s="170"/>
      <c r="M49" s="170"/>
      <c r="N49" s="170">
        <f>'実質公債費比率（分子）の構造'!O$45</f>
        <v>1804</v>
      </c>
      <c r="O49" s="170"/>
      <c r="P49" s="170"/>
    </row>
    <row r="50" spans="1:16" x14ac:dyDescent="0.25">
      <c r="A50" s="170" t="s">
        <v>75</v>
      </c>
      <c r="B50" s="170" t="e">
        <f>NA()</f>
        <v>#N/A</v>
      </c>
      <c r="C50" s="170">
        <f>IF(ISNUMBER('実質公債費比率（分子）の構造'!K$53),'実質公債費比率（分子）の構造'!K$53,NA())</f>
        <v>603</v>
      </c>
      <c r="D50" s="170" t="e">
        <f>NA()</f>
        <v>#N/A</v>
      </c>
      <c r="E50" s="170" t="e">
        <f>NA()</f>
        <v>#N/A</v>
      </c>
      <c r="F50" s="170">
        <f>IF(ISNUMBER('実質公債費比率（分子）の構造'!L$53),'実質公債費比率（分子）の構造'!L$53,NA())</f>
        <v>773</v>
      </c>
      <c r="G50" s="170" t="e">
        <f>NA()</f>
        <v>#N/A</v>
      </c>
      <c r="H50" s="170" t="e">
        <f>NA()</f>
        <v>#N/A</v>
      </c>
      <c r="I50" s="170">
        <f>IF(ISNUMBER('実質公債費比率（分子）の構造'!M$53),'実質公債費比率（分子）の構造'!M$53,NA())</f>
        <v>954</v>
      </c>
      <c r="J50" s="170" t="e">
        <f>NA()</f>
        <v>#N/A</v>
      </c>
      <c r="K50" s="170" t="e">
        <f>NA()</f>
        <v>#N/A</v>
      </c>
      <c r="L50" s="170">
        <f>IF(ISNUMBER('実質公債費比率（分子）の構造'!N$53),'実質公債費比率（分子）の構造'!N$53,NA())</f>
        <v>1123</v>
      </c>
      <c r="M50" s="170" t="e">
        <f>NA()</f>
        <v>#N/A</v>
      </c>
      <c r="N50" s="170" t="e">
        <f>NA()</f>
        <v>#N/A</v>
      </c>
      <c r="O50" s="170">
        <f>IF(ISNUMBER('実質公債費比率（分子）の構造'!O$53),'実質公債費比率（分子）の構造'!O$53,NA())</f>
        <v>1063</v>
      </c>
      <c r="P50" s="170" t="e">
        <f>NA()</f>
        <v>#N/A</v>
      </c>
    </row>
    <row r="53" spans="1:16" x14ac:dyDescent="0.25">
      <c r="A53" s="142" t="s">
        <v>76</v>
      </c>
    </row>
    <row r="54" spans="1:16" x14ac:dyDescent="0.2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5">
      <c r="A55" s="169"/>
      <c r="B55" s="169" t="s">
        <v>77</v>
      </c>
      <c r="C55" s="169"/>
      <c r="D55" s="169" t="s">
        <v>78</v>
      </c>
      <c r="E55" s="169" t="s">
        <v>77</v>
      </c>
      <c r="F55" s="169"/>
      <c r="G55" s="169" t="s">
        <v>78</v>
      </c>
      <c r="H55" s="169" t="s">
        <v>77</v>
      </c>
      <c r="I55" s="169"/>
      <c r="J55" s="169" t="s">
        <v>78</v>
      </c>
      <c r="K55" s="169" t="s">
        <v>77</v>
      </c>
      <c r="L55" s="169"/>
      <c r="M55" s="169" t="s">
        <v>78</v>
      </c>
      <c r="N55" s="169" t="s">
        <v>77</v>
      </c>
      <c r="O55" s="169"/>
      <c r="P55" s="169" t="s">
        <v>78</v>
      </c>
    </row>
    <row r="56" spans="1:16" x14ac:dyDescent="0.25">
      <c r="A56" s="169" t="s">
        <v>45</v>
      </c>
      <c r="B56" s="169"/>
      <c r="C56" s="169"/>
      <c r="D56" s="169">
        <f>'将来負担比率（分子）の構造'!I$52</f>
        <v>17797</v>
      </c>
      <c r="E56" s="169"/>
      <c r="F56" s="169"/>
      <c r="G56" s="169">
        <f>'将来負担比率（分子）の構造'!J$52</f>
        <v>18272</v>
      </c>
      <c r="H56" s="169"/>
      <c r="I56" s="169"/>
      <c r="J56" s="169">
        <f>'将来負担比率（分子）の構造'!K$52</f>
        <v>18940</v>
      </c>
      <c r="K56" s="169"/>
      <c r="L56" s="169"/>
      <c r="M56" s="169">
        <f>'将来負担比率（分子）の構造'!L$52</f>
        <v>18473</v>
      </c>
      <c r="N56" s="169"/>
      <c r="O56" s="169"/>
      <c r="P56" s="169">
        <f>'将来負担比率（分子）の構造'!M$52</f>
        <v>17719</v>
      </c>
    </row>
    <row r="57" spans="1:16" x14ac:dyDescent="0.25">
      <c r="A57" s="169" t="s">
        <v>44</v>
      </c>
      <c r="B57" s="169"/>
      <c r="C57" s="169"/>
      <c r="D57" s="169">
        <f>'将来負担比率（分子）の構造'!I$51</f>
        <v>177</v>
      </c>
      <c r="E57" s="169"/>
      <c r="F57" s="169"/>
      <c r="G57" s="169">
        <f>'将来負担比率（分子）の構造'!J$51</f>
        <v>313</v>
      </c>
      <c r="H57" s="169"/>
      <c r="I57" s="169"/>
      <c r="J57" s="169">
        <f>'将来負担比率（分子）の構造'!K$51</f>
        <v>477</v>
      </c>
      <c r="K57" s="169"/>
      <c r="L57" s="169"/>
      <c r="M57" s="169">
        <f>'将来負担比率（分子）の構造'!L$51</f>
        <v>468</v>
      </c>
      <c r="N57" s="169"/>
      <c r="O57" s="169"/>
      <c r="P57" s="169">
        <f>'将来負担比率（分子）の構造'!M$51</f>
        <v>483</v>
      </c>
    </row>
    <row r="58" spans="1:16" x14ac:dyDescent="0.25">
      <c r="A58" s="169" t="s">
        <v>43</v>
      </c>
      <c r="B58" s="169"/>
      <c r="C58" s="169"/>
      <c r="D58" s="169">
        <f>'将来負担比率（分子）の構造'!I$50</f>
        <v>2285</v>
      </c>
      <c r="E58" s="169"/>
      <c r="F58" s="169"/>
      <c r="G58" s="169">
        <f>'将来負担比率（分子）の構造'!J$50</f>
        <v>1720</v>
      </c>
      <c r="H58" s="169"/>
      <c r="I58" s="169"/>
      <c r="J58" s="169">
        <f>'将来負担比率（分子）の構造'!K$50</f>
        <v>5436</v>
      </c>
      <c r="K58" s="169"/>
      <c r="L58" s="169"/>
      <c r="M58" s="169">
        <f>'将来負担比率（分子）の構造'!L$50</f>
        <v>5043</v>
      </c>
      <c r="N58" s="169"/>
      <c r="O58" s="169"/>
      <c r="P58" s="169">
        <f>'将来負担比率（分子）の構造'!M$50</f>
        <v>4916</v>
      </c>
    </row>
    <row r="59" spans="1:16" x14ac:dyDescent="0.2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38</v>
      </c>
      <c r="B61" s="169">
        <f>'将来負担比率（分子）の構造'!I$46</f>
        <v>1</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37</v>
      </c>
      <c r="B62" s="169">
        <f>'将来負担比率（分子）の構造'!I$45</f>
        <v>2042</v>
      </c>
      <c r="C62" s="169"/>
      <c r="D62" s="169"/>
      <c r="E62" s="169">
        <f>'将来負担比率（分子）の構造'!J$45</f>
        <v>2013</v>
      </c>
      <c r="F62" s="169"/>
      <c r="G62" s="169"/>
      <c r="H62" s="169">
        <f>'将来負担比率（分子）の構造'!K$45</f>
        <v>2030</v>
      </c>
      <c r="I62" s="169"/>
      <c r="J62" s="169"/>
      <c r="K62" s="169">
        <f>'将来負担比率（分子）の構造'!L$45</f>
        <v>2094</v>
      </c>
      <c r="L62" s="169"/>
      <c r="M62" s="169"/>
      <c r="N62" s="169">
        <f>'将来負担比率（分子）の構造'!M$45</f>
        <v>2017</v>
      </c>
      <c r="O62" s="169"/>
      <c r="P62" s="169"/>
    </row>
    <row r="63" spans="1:16" x14ac:dyDescent="0.25">
      <c r="A63" s="169" t="s">
        <v>36</v>
      </c>
      <c r="B63" s="169">
        <f>'将来負担比率（分子）の構造'!I$44</f>
        <v>98</v>
      </c>
      <c r="C63" s="169"/>
      <c r="D63" s="169"/>
      <c r="E63" s="169">
        <f>'将来負担比率（分子）の構造'!J$44</f>
        <v>134</v>
      </c>
      <c r="F63" s="169"/>
      <c r="G63" s="169"/>
      <c r="H63" s="169">
        <f>'将来負担比率（分子）の構造'!K$44</f>
        <v>134</v>
      </c>
      <c r="I63" s="169"/>
      <c r="J63" s="169"/>
      <c r="K63" s="169">
        <f>'将来負担比率（分子）の構造'!L$44</f>
        <v>128</v>
      </c>
      <c r="L63" s="169"/>
      <c r="M63" s="169"/>
      <c r="N63" s="169">
        <f>'将来負担比率（分子）の構造'!M$44</f>
        <v>123</v>
      </c>
      <c r="O63" s="169"/>
      <c r="P63" s="169"/>
    </row>
    <row r="64" spans="1:16" x14ac:dyDescent="0.25">
      <c r="A64" s="169" t="s">
        <v>35</v>
      </c>
      <c r="B64" s="169">
        <f>'将来負担比率（分子）の構造'!I$43</f>
        <v>9683</v>
      </c>
      <c r="C64" s="169"/>
      <c r="D64" s="169"/>
      <c r="E64" s="169">
        <f>'将来負担比率（分子）の構造'!J$43</f>
        <v>9617</v>
      </c>
      <c r="F64" s="169"/>
      <c r="G64" s="169"/>
      <c r="H64" s="169">
        <f>'将来負担比率（分子）の構造'!K$43</f>
        <v>9986</v>
      </c>
      <c r="I64" s="169"/>
      <c r="J64" s="169"/>
      <c r="K64" s="169">
        <f>'将来負担比率（分子）の構造'!L$43</f>
        <v>9334</v>
      </c>
      <c r="L64" s="169"/>
      <c r="M64" s="169"/>
      <c r="N64" s="169">
        <f>'将来負担比率（分子）の構造'!M$43</f>
        <v>9840</v>
      </c>
      <c r="O64" s="169"/>
      <c r="P64" s="169"/>
    </row>
    <row r="65" spans="1:16" x14ac:dyDescent="0.2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5">
      <c r="A66" s="169" t="s">
        <v>33</v>
      </c>
      <c r="B66" s="169">
        <f>'将来負担比率（分子）の構造'!I$41</f>
        <v>18895</v>
      </c>
      <c r="C66" s="169"/>
      <c r="D66" s="169"/>
      <c r="E66" s="169">
        <f>'将来負担比率（分子）の構造'!J$41</f>
        <v>20856</v>
      </c>
      <c r="F66" s="169"/>
      <c r="G66" s="169"/>
      <c r="H66" s="169">
        <f>'将来負担比率（分子）の構造'!K$41</f>
        <v>21715</v>
      </c>
      <c r="I66" s="169"/>
      <c r="J66" s="169"/>
      <c r="K66" s="169">
        <f>'将来負担比率（分子）の構造'!L$41</f>
        <v>20882</v>
      </c>
      <c r="L66" s="169"/>
      <c r="M66" s="169"/>
      <c r="N66" s="169">
        <f>'将来負担比率（分子）の構造'!M$41</f>
        <v>19993</v>
      </c>
      <c r="O66" s="169"/>
      <c r="P66" s="169"/>
    </row>
    <row r="67" spans="1:16" x14ac:dyDescent="0.25">
      <c r="A67" s="169" t="s">
        <v>79</v>
      </c>
      <c r="B67" s="169" t="e">
        <f>NA()</f>
        <v>#N/A</v>
      </c>
      <c r="C67" s="169">
        <f>IF(ISNUMBER('将来負担比率（分子）の構造'!I$53), IF('将来負担比率（分子）の構造'!I$53 &lt; 0, 0, '将来負担比率（分子）の構造'!I$53), NA())</f>
        <v>10461</v>
      </c>
      <c r="D67" s="169" t="e">
        <f>NA()</f>
        <v>#N/A</v>
      </c>
      <c r="E67" s="169" t="e">
        <f>NA()</f>
        <v>#N/A</v>
      </c>
      <c r="F67" s="169">
        <f>IF(ISNUMBER('将来負担比率（分子）の構造'!J$53), IF('将来負担比率（分子）の構造'!J$53 &lt; 0, 0, '将来負担比率（分子）の構造'!J$53), NA())</f>
        <v>12315</v>
      </c>
      <c r="G67" s="169" t="e">
        <f>NA()</f>
        <v>#N/A</v>
      </c>
      <c r="H67" s="169" t="e">
        <f>NA()</f>
        <v>#N/A</v>
      </c>
      <c r="I67" s="169">
        <f>IF(ISNUMBER('将来負担比率（分子）の構造'!K$53), IF('将来負担比率（分子）の構造'!K$53 &lt; 0, 0, '将来負担比率（分子）の構造'!K$53), NA())</f>
        <v>9012</v>
      </c>
      <c r="J67" s="169" t="e">
        <f>NA()</f>
        <v>#N/A</v>
      </c>
      <c r="K67" s="169" t="e">
        <f>NA()</f>
        <v>#N/A</v>
      </c>
      <c r="L67" s="169">
        <f>IF(ISNUMBER('将来負担比率（分子）の構造'!L$53), IF('将来負担比率（分子）の構造'!L$53 &lt; 0, 0, '将来負担比率（分子）の構造'!L$53), NA())</f>
        <v>8454</v>
      </c>
      <c r="M67" s="169" t="e">
        <f>NA()</f>
        <v>#N/A</v>
      </c>
      <c r="N67" s="169" t="e">
        <f>NA()</f>
        <v>#N/A</v>
      </c>
      <c r="O67" s="169">
        <f>IF(ISNUMBER('将来負担比率（分子）の構造'!M$53), IF('将来負担比率（分子）の構造'!M$53 &lt; 0, 0, '将来負担比率（分子）の構造'!M$53), NA())</f>
        <v>8856</v>
      </c>
      <c r="P67" s="169" t="e">
        <f>NA()</f>
        <v>#N/A</v>
      </c>
    </row>
    <row r="70" spans="1:16" x14ac:dyDescent="0.25">
      <c r="A70" s="171" t="s">
        <v>80</v>
      </c>
      <c r="B70" s="171"/>
      <c r="C70" s="171"/>
      <c r="D70" s="171"/>
      <c r="E70" s="171"/>
      <c r="F70" s="171"/>
    </row>
    <row r="71" spans="1:16" x14ac:dyDescent="0.25">
      <c r="A71" s="172"/>
      <c r="B71" s="172" t="str">
        <f>基金残高に係る経年分析!F54</f>
        <v>R02</v>
      </c>
      <c r="C71" s="172" t="str">
        <f>基金残高に係る経年分析!G54</f>
        <v>R03</v>
      </c>
      <c r="D71" s="172" t="str">
        <f>基金残高に係る経年分析!H54</f>
        <v>R04</v>
      </c>
    </row>
    <row r="72" spans="1:16" x14ac:dyDescent="0.25">
      <c r="A72" s="172" t="s">
        <v>81</v>
      </c>
      <c r="B72" s="173">
        <f>基金残高に係る経年分析!F55</f>
        <v>2657</v>
      </c>
      <c r="C72" s="173">
        <f>基金残高に係る経年分析!G55</f>
        <v>2545</v>
      </c>
      <c r="D72" s="173">
        <f>基金残高に係る経年分析!H55</f>
        <v>2587</v>
      </c>
    </row>
    <row r="73" spans="1:16" x14ac:dyDescent="0.25">
      <c r="A73" s="172" t="s">
        <v>82</v>
      </c>
      <c r="B73" s="173">
        <f>基金残高に係る経年分析!F56</f>
        <v>1946</v>
      </c>
      <c r="C73" s="173">
        <f>基金残高に係る経年分析!G56</f>
        <v>1654</v>
      </c>
      <c r="D73" s="173">
        <f>基金残高に係る経年分析!H56</f>
        <v>1454</v>
      </c>
    </row>
    <row r="74" spans="1:16" x14ac:dyDescent="0.25">
      <c r="A74" s="172" t="s">
        <v>83</v>
      </c>
      <c r="B74" s="173">
        <f>基金残高に係る経年分析!F57</f>
        <v>588</v>
      </c>
      <c r="C74" s="173">
        <f>基金残高に係る経年分析!G57</f>
        <v>598</v>
      </c>
      <c r="D74" s="173">
        <f>基金残高に係る経年分析!H57</f>
        <v>629</v>
      </c>
    </row>
  </sheetData>
  <sheetProtection algorithmName="SHA-512" hashValue="kXddJQ4S4cpN+s73Zy7FDIqkoJXNRBvReaJbObJCNY0Ufw/qGXa2yimPUcc82ckPytwh+v4blkalhz2kZRs+HA==" saltValue="9ukNdpz1f2q6JfpajYKs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216</v>
      </c>
      <c r="DI1" s="731"/>
      <c r="DJ1" s="731"/>
      <c r="DK1" s="731"/>
      <c r="DL1" s="731"/>
      <c r="DM1" s="731"/>
      <c r="DN1" s="732"/>
      <c r="DO1" s="208"/>
      <c r="DP1" s="730" t="s">
        <v>217</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219</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220</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221</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222</v>
      </c>
      <c r="S4" s="687"/>
      <c r="T4" s="687"/>
      <c r="U4" s="687"/>
      <c r="V4" s="687"/>
      <c r="W4" s="687"/>
      <c r="X4" s="687"/>
      <c r="Y4" s="688"/>
      <c r="Z4" s="686" t="s">
        <v>223</v>
      </c>
      <c r="AA4" s="687"/>
      <c r="AB4" s="687"/>
      <c r="AC4" s="688"/>
      <c r="AD4" s="686" t="s">
        <v>224</v>
      </c>
      <c r="AE4" s="687"/>
      <c r="AF4" s="687"/>
      <c r="AG4" s="687"/>
      <c r="AH4" s="687"/>
      <c r="AI4" s="687"/>
      <c r="AJ4" s="687"/>
      <c r="AK4" s="688"/>
      <c r="AL4" s="686" t="s">
        <v>223</v>
      </c>
      <c r="AM4" s="687"/>
      <c r="AN4" s="687"/>
      <c r="AO4" s="688"/>
      <c r="AP4" s="733" t="s">
        <v>225</v>
      </c>
      <c r="AQ4" s="733"/>
      <c r="AR4" s="733"/>
      <c r="AS4" s="733"/>
      <c r="AT4" s="733"/>
      <c r="AU4" s="733"/>
      <c r="AV4" s="733"/>
      <c r="AW4" s="733"/>
      <c r="AX4" s="733"/>
      <c r="AY4" s="733"/>
      <c r="AZ4" s="733"/>
      <c r="BA4" s="733"/>
      <c r="BB4" s="733"/>
      <c r="BC4" s="733"/>
      <c r="BD4" s="733"/>
      <c r="BE4" s="733"/>
      <c r="BF4" s="733"/>
      <c r="BG4" s="733" t="s">
        <v>226</v>
      </c>
      <c r="BH4" s="733"/>
      <c r="BI4" s="733"/>
      <c r="BJ4" s="733"/>
      <c r="BK4" s="733"/>
      <c r="BL4" s="733"/>
      <c r="BM4" s="733"/>
      <c r="BN4" s="733"/>
      <c r="BO4" s="733" t="s">
        <v>223</v>
      </c>
      <c r="BP4" s="733"/>
      <c r="BQ4" s="733"/>
      <c r="BR4" s="733"/>
      <c r="BS4" s="733" t="s">
        <v>227</v>
      </c>
      <c r="BT4" s="733"/>
      <c r="BU4" s="733"/>
      <c r="BV4" s="733"/>
      <c r="BW4" s="733"/>
      <c r="BX4" s="733"/>
      <c r="BY4" s="733"/>
      <c r="BZ4" s="733"/>
      <c r="CA4" s="733"/>
      <c r="CB4" s="733"/>
      <c r="CD4" s="686" t="s">
        <v>228</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229</v>
      </c>
      <c r="C5" s="693"/>
      <c r="D5" s="693"/>
      <c r="E5" s="693"/>
      <c r="F5" s="693"/>
      <c r="G5" s="693"/>
      <c r="H5" s="693"/>
      <c r="I5" s="693"/>
      <c r="J5" s="693"/>
      <c r="K5" s="693"/>
      <c r="L5" s="693"/>
      <c r="M5" s="693"/>
      <c r="N5" s="693"/>
      <c r="O5" s="693"/>
      <c r="P5" s="693"/>
      <c r="Q5" s="694"/>
      <c r="R5" s="689">
        <v>4815930</v>
      </c>
      <c r="S5" s="690"/>
      <c r="T5" s="690"/>
      <c r="U5" s="690"/>
      <c r="V5" s="690"/>
      <c r="W5" s="690"/>
      <c r="X5" s="690"/>
      <c r="Y5" s="715"/>
      <c r="Z5" s="728">
        <v>25.4</v>
      </c>
      <c r="AA5" s="728"/>
      <c r="AB5" s="728"/>
      <c r="AC5" s="728"/>
      <c r="AD5" s="729">
        <v>4586283</v>
      </c>
      <c r="AE5" s="729"/>
      <c r="AF5" s="729"/>
      <c r="AG5" s="729"/>
      <c r="AH5" s="729"/>
      <c r="AI5" s="729"/>
      <c r="AJ5" s="729"/>
      <c r="AK5" s="729"/>
      <c r="AL5" s="716">
        <v>45.4</v>
      </c>
      <c r="AM5" s="698"/>
      <c r="AN5" s="698"/>
      <c r="AO5" s="717"/>
      <c r="AP5" s="692" t="s">
        <v>230</v>
      </c>
      <c r="AQ5" s="693"/>
      <c r="AR5" s="693"/>
      <c r="AS5" s="693"/>
      <c r="AT5" s="693"/>
      <c r="AU5" s="693"/>
      <c r="AV5" s="693"/>
      <c r="AW5" s="693"/>
      <c r="AX5" s="693"/>
      <c r="AY5" s="693"/>
      <c r="AZ5" s="693"/>
      <c r="BA5" s="693"/>
      <c r="BB5" s="693"/>
      <c r="BC5" s="693"/>
      <c r="BD5" s="693"/>
      <c r="BE5" s="693"/>
      <c r="BF5" s="694"/>
      <c r="BG5" s="634">
        <v>4586283</v>
      </c>
      <c r="BH5" s="635"/>
      <c r="BI5" s="635"/>
      <c r="BJ5" s="635"/>
      <c r="BK5" s="635"/>
      <c r="BL5" s="635"/>
      <c r="BM5" s="635"/>
      <c r="BN5" s="636"/>
      <c r="BO5" s="672">
        <v>95.2</v>
      </c>
      <c r="BP5" s="672"/>
      <c r="BQ5" s="672"/>
      <c r="BR5" s="672"/>
      <c r="BS5" s="673">
        <v>82920</v>
      </c>
      <c r="BT5" s="673"/>
      <c r="BU5" s="673"/>
      <c r="BV5" s="673"/>
      <c r="BW5" s="673"/>
      <c r="BX5" s="673"/>
      <c r="BY5" s="673"/>
      <c r="BZ5" s="673"/>
      <c r="CA5" s="673"/>
      <c r="CB5" s="708"/>
      <c r="CD5" s="686" t="s">
        <v>225</v>
      </c>
      <c r="CE5" s="687"/>
      <c r="CF5" s="687"/>
      <c r="CG5" s="687"/>
      <c r="CH5" s="687"/>
      <c r="CI5" s="687"/>
      <c r="CJ5" s="687"/>
      <c r="CK5" s="687"/>
      <c r="CL5" s="687"/>
      <c r="CM5" s="687"/>
      <c r="CN5" s="687"/>
      <c r="CO5" s="687"/>
      <c r="CP5" s="687"/>
      <c r="CQ5" s="688"/>
      <c r="CR5" s="686" t="s">
        <v>231</v>
      </c>
      <c r="CS5" s="687"/>
      <c r="CT5" s="687"/>
      <c r="CU5" s="687"/>
      <c r="CV5" s="687"/>
      <c r="CW5" s="687"/>
      <c r="CX5" s="687"/>
      <c r="CY5" s="688"/>
      <c r="CZ5" s="686" t="s">
        <v>223</v>
      </c>
      <c r="DA5" s="687"/>
      <c r="DB5" s="687"/>
      <c r="DC5" s="688"/>
      <c r="DD5" s="686" t="s">
        <v>232</v>
      </c>
      <c r="DE5" s="687"/>
      <c r="DF5" s="687"/>
      <c r="DG5" s="687"/>
      <c r="DH5" s="687"/>
      <c r="DI5" s="687"/>
      <c r="DJ5" s="687"/>
      <c r="DK5" s="687"/>
      <c r="DL5" s="687"/>
      <c r="DM5" s="687"/>
      <c r="DN5" s="687"/>
      <c r="DO5" s="687"/>
      <c r="DP5" s="688"/>
      <c r="DQ5" s="686" t="s">
        <v>233</v>
      </c>
      <c r="DR5" s="687"/>
      <c r="DS5" s="687"/>
      <c r="DT5" s="687"/>
      <c r="DU5" s="687"/>
      <c r="DV5" s="687"/>
      <c r="DW5" s="687"/>
      <c r="DX5" s="687"/>
      <c r="DY5" s="687"/>
      <c r="DZ5" s="687"/>
      <c r="EA5" s="687"/>
      <c r="EB5" s="687"/>
      <c r="EC5" s="688"/>
    </row>
    <row r="6" spans="2:143" ht="11.25" customHeight="1" x14ac:dyDescent="0.25">
      <c r="B6" s="631" t="s">
        <v>234</v>
      </c>
      <c r="C6" s="632"/>
      <c r="D6" s="632"/>
      <c r="E6" s="632"/>
      <c r="F6" s="632"/>
      <c r="G6" s="632"/>
      <c r="H6" s="632"/>
      <c r="I6" s="632"/>
      <c r="J6" s="632"/>
      <c r="K6" s="632"/>
      <c r="L6" s="632"/>
      <c r="M6" s="632"/>
      <c r="N6" s="632"/>
      <c r="O6" s="632"/>
      <c r="P6" s="632"/>
      <c r="Q6" s="633"/>
      <c r="R6" s="634">
        <v>154015</v>
      </c>
      <c r="S6" s="635"/>
      <c r="T6" s="635"/>
      <c r="U6" s="635"/>
      <c r="V6" s="635"/>
      <c r="W6" s="635"/>
      <c r="X6" s="635"/>
      <c r="Y6" s="636"/>
      <c r="Z6" s="672">
        <v>0.8</v>
      </c>
      <c r="AA6" s="672"/>
      <c r="AB6" s="672"/>
      <c r="AC6" s="672"/>
      <c r="AD6" s="673">
        <v>154015</v>
      </c>
      <c r="AE6" s="673"/>
      <c r="AF6" s="673"/>
      <c r="AG6" s="673"/>
      <c r="AH6" s="673"/>
      <c r="AI6" s="673"/>
      <c r="AJ6" s="673"/>
      <c r="AK6" s="673"/>
      <c r="AL6" s="637">
        <v>1.5</v>
      </c>
      <c r="AM6" s="638"/>
      <c r="AN6" s="638"/>
      <c r="AO6" s="674"/>
      <c r="AP6" s="631" t="s">
        <v>235</v>
      </c>
      <c r="AQ6" s="632"/>
      <c r="AR6" s="632"/>
      <c r="AS6" s="632"/>
      <c r="AT6" s="632"/>
      <c r="AU6" s="632"/>
      <c r="AV6" s="632"/>
      <c r="AW6" s="632"/>
      <c r="AX6" s="632"/>
      <c r="AY6" s="632"/>
      <c r="AZ6" s="632"/>
      <c r="BA6" s="632"/>
      <c r="BB6" s="632"/>
      <c r="BC6" s="632"/>
      <c r="BD6" s="632"/>
      <c r="BE6" s="632"/>
      <c r="BF6" s="633"/>
      <c r="BG6" s="634">
        <v>4586283</v>
      </c>
      <c r="BH6" s="635"/>
      <c r="BI6" s="635"/>
      <c r="BJ6" s="635"/>
      <c r="BK6" s="635"/>
      <c r="BL6" s="635"/>
      <c r="BM6" s="635"/>
      <c r="BN6" s="636"/>
      <c r="BO6" s="672">
        <v>95.2</v>
      </c>
      <c r="BP6" s="672"/>
      <c r="BQ6" s="672"/>
      <c r="BR6" s="672"/>
      <c r="BS6" s="673">
        <v>82920</v>
      </c>
      <c r="BT6" s="673"/>
      <c r="BU6" s="673"/>
      <c r="BV6" s="673"/>
      <c r="BW6" s="673"/>
      <c r="BX6" s="673"/>
      <c r="BY6" s="673"/>
      <c r="BZ6" s="673"/>
      <c r="CA6" s="673"/>
      <c r="CB6" s="708"/>
      <c r="CD6" s="692" t="s">
        <v>236</v>
      </c>
      <c r="CE6" s="693"/>
      <c r="CF6" s="693"/>
      <c r="CG6" s="693"/>
      <c r="CH6" s="693"/>
      <c r="CI6" s="693"/>
      <c r="CJ6" s="693"/>
      <c r="CK6" s="693"/>
      <c r="CL6" s="693"/>
      <c r="CM6" s="693"/>
      <c r="CN6" s="693"/>
      <c r="CO6" s="693"/>
      <c r="CP6" s="693"/>
      <c r="CQ6" s="694"/>
      <c r="CR6" s="634">
        <v>143047</v>
      </c>
      <c r="CS6" s="635"/>
      <c r="CT6" s="635"/>
      <c r="CU6" s="635"/>
      <c r="CV6" s="635"/>
      <c r="CW6" s="635"/>
      <c r="CX6" s="635"/>
      <c r="CY6" s="636"/>
      <c r="CZ6" s="716">
        <v>0.8</v>
      </c>
      <c r="DA6" s="698"/>
      <c r="DB6" s="698"/>
      <c r="DC6" s="718"/>
      <c r="DD6" s="640" t="s">
        <v>237</v>
      </c>
      <c r="DE6" s="635"/>
      <c r="DF6" s="635"/>
      <c r="DG6" s="635"/>
      <c r="DH6" s="635"/>
      <c r="DI6" s="635"/>
      <c r="DJ6" s="635"/>
      <c r="DK6" s="635"/>
      <c r="DL6" s="635"/>
      <c r="DM6" s="635"/>
      <c r="DN6" s="635"/>
      <c r="DO6" s="635"/>
      <c r="DP6" s="636"/>
      <c r="DQ6" s="640">
        <v>143047</v>
      </c>
      <c r="DR6" s="635"/>
      <c r="DS6" s="635"/>
      <c r="DT6" s="635"/>
      <c r="DU6" s="635"/>
      <c r="DV6" s="635"/>
      <c r="DW6" s="635"/>
      <c r="DX6" s="635"/>
      <c r="DY6" s="635"/>
      <c r="DZ6" s="635"/>
      <c r="EA6" s="635"/>
      <c r="EB6" s="635"/>
      <c r="EC6" s="671"/>
    </row>
    <row r="7" spans="2:143" ht="11.25" customHeight="1" x14ac:dyDescent="0.25">
      <c r="B7" s="631" t="s">
        <v>238</v>
      </c>
      <c r="C7" s="632"/>
      <c r="D7" s="632"/>
      <c r="E7" s="632"/>
      <c r="F7" s="632"/>
      <c r="G7" s="632"/>
      <c r="H7" s="632"/>
      <c r="I7" s="632"/>
      <c r="J7" s="632"/>
      <c r="K7" s="632"/>
      <c r="L7" s="632"/>
      <c r="M7" s="632"/>
      <c r="N7" s="632"/>
      <c r="O7" s="632"/>
      <c r="P7" s="632"/>
      <c r="Q7" s="633"/>
      <c r="R7" s="634">
        <v>1449</v>
      </c>
      <c r="S7" s="635"/>
      <c r="T7" s="635"/>
      <c r="U7" s="635"/>
      <c r="V7" s="635"/>
      <c r="W7" s="635"/>
      <c r="X7" s="635"/>
      <c r="Y7" s="636"/>
      <c r="Z7" s="672">
        <v>0</v>
      </c>
      <c r="AA7" s="672"/>
      <c r="AB7" s="672"/>
      <c r="AC7" s="672"/>
      <c r="AD7" s="673">
        <v>1449</v>
      </c>
      <c r="AE7" s="673"/>
      <c r="AF7" s="673"/>
      <c r="AG7" s="673"/>
      <c r="AH7" s="673"/>
      <c r="AI7" s="673"/>
      <c r="AJ7" s="673"/>
      <c r="AK7" s="673"/>
      <c r="AL7" s="637">
        <v>0</v>
      </c>
      <c r="AM7" s="638"/>
      <c r="AN7" s="638"/>
      <c r="AO7" s="674"/>
      <c r="AP7" s="631" t="s">
        <v>239</v>
      </c>
      <c r="AQ7" s="632"/>
      <c r="AR7" s="632"/>
      <c r="AS7" s="632"/>
      <c r="AT7" s="632"/>
      <c r="AU7" s="632"/>
      <c r="AV7" s="632"/>
      <c r="AW7" s="632"/>
      <c r="AX7" s="632"/>
      <c r="AY7" s="632"/>
      <c r="AZ7" s="632"/>
      <c r="BA7" s="632"/>
      <c r="BB7" s="632"/>
      <c r="BC7" s="632"/>
      <c r="BD7" s="632"/>
      <c r="BE7" s="632"/>
      <c r="BF7" s="633"/>
      <c r="BG7" s="634">
        <v>2006708</v>
      </c>
      <c r="BH7" s="635"/>
      <c r="BI7" s="635"/>
      <c r="BJ7" s="635"/>
      <c r="BK7" s="635"/>
      <c r="BL7" s="635"/>
      <c r="BM7" s="635"/>
      <c r="BN7" s="636"/>
      <c r="BO7" s="672">
        <v>41.7</v>
      </c>
      <c r="BP7" s="672"/>
      <c r="BQ7" s="672"/>
      <c r="BR7" s="672"/>
      <c r="BS7" s="673">
        <v>82920</v>
      </c>
      <c r="BT7" s="673"/>
      <c r="BU7" s="673"/>
      <c r="BV7" s="673"/>
      <c r="BW7" s="673"/>
      <c r="BX7" s="673"/>
      <c r="BY7" s="673"/>
      <c r="BZ7" s="673"/>
      <c r="CA7" s="673"/>
      <c r="CB7" s="708"/>
      <c r="CD7" s="631" t="s">
        <v>240</v>
      </c>
      <c r="CE7" s="632"/>
      <c r="CF7" s="632"/>
      <c r="CG7" s="632"/>
      <c r="CH7" s="632"/>
      <c r="CI7" s="632"/>
      <c r="CJ7" s="632"/>
      <c r="CK7" s="632"/>
      <c r="CL7" s="632"/>
      <c r="CM7" s="632"/>
      <c r="CN7" s="632"/>
      <c r="CO7" s="632"/>
      <c r="CP7" s="632"/>
      <c r="CQ7" s="633"/>
      <c r="CR7" s="634">
        <v>2349608</v>
      </c>
      <c r="CS7" s="635"/>
      <c r="CT7" s="635"/>
      <c r="CU7" s="635"/>
      <c r="CV7" s="635"/>
      <c r="CW7" s="635"/>
      <c r="CX7" s="635"/>
      <c r="CY7" s="636"/>
      <c r="CZ7" s="672">
        <v>12.9</v>
      </c>
      <c r="DA7" s="672"/>
      <c r="DB7" s="672"/>
      <c r="DC7" s="672"/>
      <c r="DD7" s="640">
        <v>71594</v>
      </c>
      <c r="DE7" s="635"/>
      <c r="DF7" s="635"/>
      <c r="DG7" s="635"/>
      <c r="DH7" s="635"/>
      <c r="DI7" s="635"/>
      <c r="DJ7" s="635"/>
      <c r="DK7" s="635"/>
      <c r="DL7" s="635"/>
      <c r="DM7" s="635"/>
      <c r="DN7" s="635"/>
      <c r="DO7" s="635"/>
      <c r="DP7" s="636"/>
      <c r="DQ7" s="640">
        <v>1944878</v>
      </c>
      <c r="DR7" s="635"/>
      <c r="DS7" s="635"/>
      <c r="DT7" s="635"/>
      <c r="DU7" s="635"/>
      <c r="DV7" s="635"/>
      <c r="DW7" s="635"/>
      <c r="DX7" s="635"/>
      <c r="DY7" s="635"/>
      <c r="DZ7" s="635"/>
      <c r="EA7" s="635"/>
      <c r="EB7" s="635"/>
      <c r="EC7" s="671"/>
    </row>
    <row r="8" spans="2:143" ht="11.25" customHeight="1" x14ac:dyDescent="0.25">
      <c r="B8" s="631" t="s">
        <v>241</v>
      </c>
      <c r="C8" s="632"/>
      <c r="D8" s="632"/>
      <c r="E8" s="632"/>
      <c r="F8" s="632"/>
      <c r="G8" s="632"/>
      <c r="H8" s="632"/>
      <c r="I8" s="632"/>
      <c r="J8" s="632"/>
      <c r="K8" s="632"/>
      <c r="L8" s="632"/>
      <c r="M8" s="632"/>
      <c r="N8" s="632"/>
      <c r="O8" s="632"/>
      <c r="P8" s="632"/>
      <c r="Q8" s="633"/>
      <c r="R8" s="634">
        <v>20949</v>
      </c>
      <c r="S8" s="635"/>
      <c r="T8" s="635"/>
      <c r="U8" s="635"/>
      <c r="V8" s="635"/>
      <c r="W8" s="635"/>
      <c r="X8" s="635"/>
      <c r="Y8" s="636"/>
      <c r="Z8" s="672">
        <v>0.1</v>
      </c>
      <c r="AA8" s="672"/>
      <c r="AB8" s="672"/>
      <c r="AC8" s="672"/>
      <c r="AD8" s="673">
        <v>20949</v>
      </c>
      <c r="AE8" s="673"/>
      <c r="AF8" s="673"/>
      <c r="AG8" s="673"/>
      <c r="AH8" s="673"/>
      <c r="AI8" s="673"/>
      <c r="AJ8" s="673"/>
      <c r="AK8" s="673"/>
      <c r="AL8" s="637">
        <v>0.2</v>
      </c>
      <c r="AM8" s="638"/>
      <c r="AN8" s="638"/>
      <c r="AO8" s="674"/>
      <c r="AP8" s="631" t="s">
        <v>242</v>
      </c>
      <c r="AQ8" s="632"/>
      <c r="AR8" s="632"/>
      <c r="AS8" s="632"/>
      <c r="AT8" s="632"/>
      <c r="AU8" s="632"/>
      <c r="AV8" s="632"/>
      <c r="AW8" s="632"/>
      <c r="AX8" s="632"/>
      <c r="AY8" s="632"/>
      <c r="AZ8" s="632"/>
      <c r="BA8" s="632"/>
      <c r="BB8" s="632"/>
      <c r="BC8" s="632"/>
      <c r="BD8" s="632"/>
      <c r="BE8" s="632"/>
      <c r="BF8" s="633"/>
      <c r="BG8" s="634">
        <v>73119</v>
      </c>
      <c r="BH8" s="635"/>
      <c r="BI8" s="635"/>
      <c r="BJ8" s="635"/>
      <c r="BK8" s="635"/>
      <c r="BL8" s="635"/>
      <c r="BM8" s="635"/>
      <c r="BN8" s="636"/>
      <c r="BO8" s="672">
        <v>1.5</v>
      </c>
      <c r="BP8" s="672"/>
      <c r="BQ8" s="672"/>
      <c r="BR8" s="672"/>
      <c r="BS8" s="673" t="s">
        <v>237</v>
      </c>
      <c r="BT8" s="673"/>
      <c r="BU8" s="673"/>
      <c r="BV8" s="673"/>
      <c r="BW8" s="673"/>
      <c r="BX8" s="673"/>
      <c r="BY8" s="673"/>
      <c r="BZ8" s="673"/>
      <c r="CA8" s="673"/>
      <c r="CB8" s="708"/>
      <c r="CD8" s="631" t="s">
        <v>243</v>
      </c>
      <c r="CE8" s="632"/>
      <c r="CF8" s="632"/>
      <c r="CG8" s="632"/>
      <c r="CH8" s="632"/>
      <c r="CI8" s="632"/>
      <c r="CJ8" s="632"/>
      <c r="CK8" s="632"/>
      <c r="CL8" s="632"/>
      <c r="CM8" s="632"/>
      <c r="CN8" s="632"/>
      <c r="CO8" s="632"/>
      <c r="CP8" s="632"/>
      <c r="CQ8" s="633"/>
      <c r="CR8" s="634">
        <v>6447577</v>
      </c>
      <c r="CS8" s="635"/>
      <c r="CT8" s="635"/>
      <c r="CU8" s="635"/>
      <c r="CV8" s="635"/>
      <c r="CW8" s="635"/>
      <c r="CX8" s="635"/>
      <c r="CY8" s="636"/>
      <c r="CZ8" s="672">
        <v>35.5</v>
      </c>
      <c r="DA8" s="672"/>
      <c r="DB8" s="672"/>
      <c r="DC8" s="672"/>
      <c r="DD8" s="640">
        <v>213038</v>
      </c>
      <c r="DE8" s="635"/>
      <c r="DF8" s="635"/>
      <c r="DG8" s="635"/>
      <c r="DH8" s="635"/>
      <c r="DI8" s="635"/>
      <c r="DJ8" s="635"/>
      <c r="DK8" s="635"/>
      <c r="DL8" s="635"/>
      <c r="DM8" s="635"/>
      <c r="DN8" s="635"/>
      <c r="DO8" s="635"/>
      <c r="DP8" s="636"/>
      <c r="DQ8" s="640">
        <v>2990599</v>
      </c>
      <c r="DR8" s="635"/>
      <c r="DS8" s="635"/>
      <c r="DT8" s="635"/>
      <c r="DU8" s="635"/>
      <c r="DV8" s="635"/>
      <c r="DW8" s="635"/>
      <c r="DX8" s="635"/>
      <c r="DY8" s="635"/>
      <c r="DZ8" s="635"/>
      <c r="EA8" s="635"/>
      <c r="EB8" s="635"/>
      <c r="EC8" s="671"/>
    </row>
    <row r="9" spans="2:143" ht="11.25" customHeight="1" x14ac:dyDescent="0.25">
      <c r="B9" s="631" t="s">
        <v>244</v>
      </c>
      <c r="C9" s="632"/>
      <c r="D9" s="632"/>
      <c r="E9" s="632"/>
      <c r="F9" s="632"/>
      <c r="G9" s="632"/>
      <c r="H9" s="632"/>
      <c r="I9" s="632"/>
      <c r="J9" s="632"/>
      <c r="K9" s="632"/>
      <c r="L9" s="632"/>
      <c r="M9" s="632"/>
      <c r="N9" s="632"/>
      <c r="O9" s="632"/>
      <c r="P9" s="632"/>
      <c r="Q9" s="633"/>
      <c r="R9" s="634">
        <v>14584</v>
      </c>
      <c r="S9" s="635"/>
      <c r="T9" s="635"/>
      <c r="U9" s="635"/>
      <c r="V9" s="635"/>
      <c r="W9" s="635"/>
      <c r="X9" s="635"/>
      <c r="Y9" s="636"/>
      <c r="Z9" s="672">
        <v>0.1</v>
      </c>
      <c r="AA9" s="672"/>
      <c r="AB9" s="672"/>
      <c r="AC9" s="672"/>
      <c r="AD9" s="673">
        <v>14584</v>
      </c>
      <c r="AE9" s="673"/>
      <c r="AF9" s="673"/>
      <c r="AG9" s="673"/>
      <c r="AH9" s="673"/>
      <c r="AI9" s="673"/>
      <c r="AJ9" s="673"/>
      <c r="AK9" s="673"/>
      <c r="AL9" s="637">
        <v>0.1</v>
      </c>
      <c r="AM9" s="638"/>
      <c r="AN9" s="638"/>
      <c r="AO9" s="674"/>
      <c r="AP9" s="631" t="s">
        <v>245</v>
      </c>
      <c r="AQ9" s="632"/>
      <c r="AR9" s="632"/>
      <c r="AS9" s="632"/>
      <c r="AT9" s="632"/>
      <c r="AU9" s="632"/>
      <c r="AV9" s="632"/>
      <c r="AW9" s="632"/>
      <c r="AX9" s="632"/>
      <c r="AY9" s="632"/>
      <c r="AZ9" s="632"/>
      <c r="BA9" s="632"/>
      <c r="BB9" s="632"/>
      <c r="BC9" s="632"/>
      <c r="BD9" s="632"/>
      <c r="BE9" s="632"/>
      <c r="BF9" s="633"/>
      <c r="BG9" s="634">
        <v>1539112</v>
      </c>
      <c r="BH9" s="635"/>
      <c r="BI9" s="635"/>
      <c r="BJ9" s="635"/>
      <c r="BK9" s="635"/>
      <c r="BL9" s="635"/>
      <c r="BM9" s="635"/>
      <c r="BN9" s="636"/>
      <c r="BO9" s="672">
        <v>32</v>
      </c>
      <c r="BP9" s="672"/>
      <c r="BQ9" s="672"/>
      <c r="BR9" s="672"/>
      <c r="BS9" s="673" t="s">
        <v>237</v>
      </c>
      <c r="BT9" s="673"/>
      <c r="BU9" s="673"/>
      <c r="BV9" s="673"/>
      <c r="BW9" s="673"/>
      <c r="BX9" s="673"/>
      <c r="BY9" s="673"/>
      <c r="BZ9" s="673"/>
      <c r="CA9" s="673"/>
      <c r="CB9" s="708"/>
      <c r="CD9" s="631" t="s">
        <v>246</v>
      </c>
      <c r="CE9" s="632"/>
      <c r="CF9" s="632"/>
      <c r="CG9" s="632"/>
      <c r="CH9" s="632"/>
      <c r="CI9" s="632"/>
      <c r="CJ9" s="632"/>
      <c r="CK9" s="632"/>
      <c r="CL9" s="632"/>
      <c r="CM9" s="632"/>
      <c r="CN9" s="632"/>
      <c r="CO9" s="632"/>
      <c r="CP9" s="632"/>
      <c r="CQ9" s="633"/>
      <c r="CR9" s="634">
        <v>2036097</v>
      </c>
      <c r="CS9" s="635"/>
      <c r="CT9" s="635"/>
      <c r="CU9" s="635"/>
      <c r="CV9" s="635"/>
      <c r="CW9" s="635"/>
      <c r="CX9" s="635"/>
      <c r="CY9" s="636"/>
      <c r="CZ9" s="672">
        <v>11.2</v>
      </c>
      <c r="DA9" s="672"/>
      <c r="DB9" s="672"/>
      <c r="DC9" s="672"/>
      <c r="DD9" s="640">
        <v>108668</v>
      </c>
      <c r="DE9" s="635"/>
      <c r="DF9" s="635"/>
      <c r="DG9" s="635"/>
      <c r="DH9" s="635"/>
      <c r="DI9" s="635"/>
      <c r="DJ9" s="635"/>
      <c r="DK9" s="635"/>
      <c r="DL9" s="635"/>
      <c r="DM9" s="635"/>
      <c r="DN9" s="635"/>
      <c r="DO9" s="635"/>
      <c r="DP9" s="636"/>
      <c r="DQ9" s="640">
        <v>1359362</v>
      </c>
      <c r="DR9" s="635"/>
      <c r="DS9" s="635"/>
      <c r="DT9" s="635"/>
      <c r="DU9" s="635"/>
      <c r="DV9" s="635"/>
      <c r="DW9" s="635"/>
      <c r="DX9" s="635"/>
      <c r="DY9" s="635"/>
      <c r="DZ9" s="635"/>
      <c r="EA9" s="635"/>
      <c r="EB9" s="635"/>
      <c r="EC9" s="671"/>
    </row>
    <row r="10" spans="2:143" ht="11.25" customHeight="1" x14ac:dyDescent="0.25">
      <c r="B10" s="631" t="s">
        <v>247</v>
      </c>
      <c r="C10" s="632"/>
      <c r="D10" s="632"/>
      <c r="E10" s="632"/>
      <c r="F10" s="632"/>
      <c r="G10" s="632"/>
      <c r="H10" s="632"/>
      <c r="I10" s="632"/>
      <c r="J10" s="632"/>
      <c r="K10" s="632"/>
      <c r="L10" s="632"/>
      <c r="M10" s="632"/>
      <c r="N10" s="632"/>
      <c r="O10" s="632"/>
      <c r="P10" s="632"/>
      <c r="Q10" s="633"/>
      <c r="R10" s="634" t="s">
        <v>237</v>
      </c>
      <c r="S10" s="635"/>
      <c r="T10" s="635"/>
      <c r="U10" s="635"/>
      <c r="V10" s="635"/>
      <c r="W10" s="635"/>
      <c r="X10" s="635"/>
      <c r="Y10" s="636"/>
      <c r="Z10" s="672" t="s">
        <v>237</v>
      </c>
      <c r="AA10" s="672"/>
      <c r="AB10" s="672"/>
      <c r="AC10" s="672"/>
      <c r="AD10" s="673" t="s">
        <v>237</v>
      </c>
      <c r="AE10" s="673"/>
      <c r="AF10" s="673"/>
      <c r="AG10" s="673"/>
      <c r="AH10" s="673"/>
      <c r="AI10" s="673"/>
      <c r="AJ10" s="673"/>
      <c r="AK10" s="673"/>
      <c r="AL10" s="637" t="s">
        <v>237</v>
      </c>
      <c r="AM10" s="638"/>
      <c r="AN10" s="638"/>
      <c r="AO10" s="674"/>
      <c r="AP10" s="631" t="s">
        <v>248</v>
      </c>
      <c r="AQ10" s="632"/>
      <c r="AR10" s="632"/>
      <c r="AS10" s="632"/>
      <c r="AT10" s="632"/>
      <c r="AU10" s="632"/>
      <c r="AV10" s="632"/>
      <c r="AW10" s="632"/>
      <c r="AX10" s="632"/>
      <c r="AY10" s="632"/>
      <c r="AZ10" s="632"/>
      <c r="BA10" s="632"/>
      <c r="BB10" s="632"/>
      <c r="BC10" s="632"/>
      <c r="BD10" s="632"/>
      <c r="BE10" s="632"/>
      <c r="BF10" s="633"/>
      <c r="BG10" s="634">
        <v>104256</v>
      </c>
      <c r="BH10" s="635"/>
      <c r="BI10" s="635"/>
      <c r="BJ10" s="635"/>
      <c r="BK10" s="635"/>
      <c r="BL10" s="635"/>
      <c r="BM10" s="635"/>
      <c r="BN10" s="636"/>
      <c r="BO10" s="672">
        <v>2.2000000000000002</v>
      </c>
      <c r="BP10" s="672"/>
      <c r="BQ10" s="672"/>
      <c r="BR10" s="672"/>
      <c r="BS10" s="673" t="s">
        <v>237</v>
      </c>
      <c r="BT10" s="673"/>
      <c r="BU10" s="673"/>
      <c r="BV10" s="673"/>
      <c r="BW10" s="673"/>
      <c r="BX10" s="673"/>
      <c r="BY10" s="673"/>
      <c r="BZ10" s="673"/>
      <c r="CA10" s="673"/>
      <c r="CB10" s="708"/>
      <c r="CD10" s="631" t="s">
        <v>249</v>
      </c>
      <c r="CE10" s="632"/>
      <c r="CF10" s="632"/>
      <c r="CG10" s="632"/>
      <c r="CH10" s="632"/>
      <c r="CI10" s="632"/>
      <c r="CJ10" s="632"/>
      <c r="CK10" s="632"/>
      <c r="CL10" s="632"/>
      <c r="CM10" s="632"/>
      <c r="CN10" s="632"/>
      <c r="CO10" s="632"/>
      <c r="CP10" s="632"/>
      <c r="CQ10" s="633"/>
      <c r="CR10" s="634">
        <v>40805</v>
      </c>
      <c r="CS10" s="635"/>
      <c r="CT10" s="635"/>
      <c r="CU10" s="635"/>
      <c r="CV10" s="635"/>
      <c r="CW10" s="635"/>
      <c r="CX10" s="635"/>
      <c r="CY10" s="636"/>
      <c r="CZ10" s="672">
        <v>0.2</v>
      </c>
      <c r="DA10" s="672"/>
      <c r="DB10" s="672"/>
      <c r="DC10" s="672"/>
      <c r="DD10" s="640" t="s">
        <v>237</v>
      </c>
      <c r="DE10" s="635"/>
      <c r="DF10" s="635"/>
      <c r="DG10" s="635"/>
      <c r="DH10" s="635"/>
      <c r="DI10" s="635"/>
      <c r="DJ10" s="635"/>
      <c r="DK10" s="635"/>
      <c r="DL10" s="635"/>
      <c r="DM10" s="635"/>
      <c r="DN10" s="635"/>
      <c r="DO10" s="635"/>
      <c r="DP10" s="636"/>
      <c r="DQ10" s="640">
        <v>35796</v>
      </c>
      <c r="DR10" s="635"/>
      <c r="DS10" s="635"/>
      <c r="DT10" s="635"/>
      <c r="DU10" s="635"/>
      <c r="DV10" s="635"/>
      <c r="DW10" s="635"/>
      <c r="DX10" s="635"/>
      <c r="DY10" s="635"/>
      <c r="DZ10" s="635"/>
      <c r="EA10" s="635"/>
      <c r="EB10" s="635"/>
      <c r="EC10" s="671"/>
    </row>
    <row r="11" spans="2:143" ht="11.25" customHeight="1" x14ac:dyDescent="0.25">
      <c r="B11" s="631" t="s">
        <v>250</v>
      </c>
      <c r="C11" s="632"/>
      <c r="D11" s="632"/>
      <c r="E11" s="632"/>
      <c r="F11" s="632"/>
      <c r="G11" s="632"/>
      <c r="H11" s="632"/>
      <c r="I11" s="632"/>
      <c r="J11" s="632"/>
      <c r="K11" s="632"/>
      <c r="L11" s="632"/>
      <c r="M11" s="632"/>
      <c r="N11" s="632"/>
      <c r="O11" s="632"/>
      <c r="P11" s="632"/>
      <c r="Q11" s="633"/>
      <c r="R11" s="634">
        <v>967080</v>
      </c>
      <c r="S11" s="635"/>
      <c r="T11" s="635"/>
      <c r="U11" s="635"/>
      <c r="V11" s="635"/>
      <c r="W11" s="635"/>
      <c r="X11" s="635"/>
      <c r="Y11" s="636"/>
      <c r="Z11" s="637">
        <v>5.0999999999999996</v>
      </c>
      <c r="AA11" s="638"/>
      <c r="AB11" s="638"/>
      <c r="AC11" s="639"/>
      <c r="AD11" s="640">
        <v>967080</v>
      </c>
      <c r="AE11" s="635"/>
      <c r="AF11" s="635"/>
      <c r="AG11" s="635"/>
      <c r="AH11" s="635"/>
      <c r="AI11" s="635"/>
      <c r="AJ11" s="635"/>
      <c r="AK11" s="636"/>
      <c r="AL11" s="637">
        <v>9.6</v>
      </c>
      <c r="AM11" s="638"/>
      <c r="AN11" s="638"/>
      <c r="AO11" s="674"/>
      <c r="AP11" s="631" t="s">
        <v>251</v>
      </c>
      <c r="AQ11" s="632"/>
      <c r="AR11" s="632"/>
      <c r="AS11" s="632"/>
      <c r="AT11" s="632"/>
      <c r="AU11" s="632"/>
      <c r="AV11" s="632"/>
      <c r="AW11" s="632"/>
      <c r="AX11" s="632"/>
      <c r="AY11" s="632"/>
      <c r="AZ11" s="632"/>
      <c r="BA11" s="632"/>
      <c r="BB11" s="632"/>
      <c r="BC11" s="632"/>
      <c r="BD11" s="632"/>
      <c r="BE11" s="632"/>
      <c r="BF11" s="633"/>
      <c r="BG11" s="634">
        <v>290221</v>
      </c>
      <c r="BH11" s="635"/>
      <c r="BI11" s="635"/>
      <c r="BJ11" s="635"/>
      <c r="BK11" s="635"/>
      <c r="BL11" s="635"/>
      <c r="BM11" s="635"/>
      <c r="BN11" s="636"/>
      <c r="BO11" s="672">
        <v>6</v>
      </c>
      <c r="BP11" s="672"/>
      <c r="BQ11" s="672"/>
      <c r="BR11" s="672"/>
      <c r="BS11" s="673">
        <v>82920</v>
      </c>
      <c r="BT11" s="673"/>
      <c r="BU11" s="673"/>
      <c r="BV11" s="673"/>
      <c r="BW11" s="673"/>
      <c r="BX11" s="673"/>
      <c r="BY11" s="673"/>
      <c r="BZ11" s="673"/>
      <c r="CA11" s="673"/>
      <c r="CB11" s="708"/>
      <c r="CD11" s="631" t="s">
        <v>252</v>
      </c>
      <c r="CE11" s="632"/>
      <c r="CF11" s="632"/>
      <c r="CG11" s="632"/>
      <c r="CH11" s="632"/>
      <c r="CI11" s="632"/>
      <c r="CJ11" s="632"/>
      <c r="CK11" s="632"/>
      <c r="CL11" s="632"/>
      <c r="CM11" s="632"/>
      <c r="CN11" s="632"/>
      <c r="CO11" s="632"/>
      <c r="CP11" s="632"/>
      <c r="CQ11" s="633"/>
      <c r="CR11" s="634">
        <v>484979</v>
      </c>
      <c r="CS11" s="635"/>
      <c r="CT11" s="635"/>
      <c r="CU11" s="635"/>
      <c r="CV11" s="635"/>
      <c r="CW11" s="635"/>
      <c r="CX11" s="635"/>
      <c r="CY11" s="636"/>
      <c r="CZ11" s="672">
        <v>2.7</v>
      </c>
      <c r="DA11" s="672"/>
      <c r="DB11" s="672"/>
      <c r="DC11" s="672"/>
      <c r="DD11" s="640">
        <v>97615</v>
      </c>
      <c r="DE11" s="635"/>
      <c r="DF11" s="635"/>
      <c r="DG11" s="635"/>
      <c r="DH11" s="635"/>
      <c r="DI11" s="635"/>
      <c r="DJ11" s="635"/>
      <c r="DK11" s="635"/>
      <c r="DL11" s="635"/>
      <c r="DM11" s="635"/>
      <c r="DN11" s="635"/>
      <c r="DO11" s="635"/>
      <c r="DP11" s="636"/>
      <c r="DQ11" s="640">
        <v>214522</v>
      </c>
      <c r="DR11" s="635"/>
      <c r="DS11" s="635"/>
      <c r="DT11" s="635"/>
      <c r="DU11" s="635"/>
      <c r="DV11" s="635"/>
      <c r="DW11" s="635"/>
      <c r="DX11" s="635"/>
      <c r="DY11" s="635"/>
      <c r="DZ11" s="635"/>
      <c r="EA11" s="635"/>
      <c r="EB11" s="635"/>
      <c r="EC11" s="671"/>
    </row>
    <row r="12" spans="2:143" ht="11.25" customHeight="1" x14ac:dyDescent="0.25">
      <c r="B12" s="631" t="s">
        <v>253</v>
      </c>
      <c r="C12" s="632"/>
      <c r="D12" s="632"/>
      <c r="E12" s="632"/>
      <c r="F12" s="632"/>
      <c r="G12" s="632"/>
      <c r="H12" s="632"/>
      <c r="I12" s="632"/>
      <c r="J12" s="632"/>
      <c r="K12" s="632"/>
      <c r="L12" s="632"/>
      <c r="M12" s="632"/>
      <c r="N12" s="632"/>
      <c r="O12" s="632"/>
      <c r="P12" s="632"/>
      <c r="Q12" s="633"/>
      <c r="R12" s="634" t="s">
        <v>237</v>
      </c>
      <c r="S12" s="635"/>
      <c r="T12" s="635"/>
      <c r="U12" s="635"/>
      <c r="V12" s="635"/>
      <c r="W12" s="635"/>
      <c r="X12" s="635"/>
      <c r="Y12" s="636"/>
      <c r="Z12" s="672" t="s">
        <v>237</v>
      </c>
      <c r="AA12" s="672"/>
      <c r="AB12" s="672"/>
      <c r="AC12" s="672"/>
      <c r="AD12" s="673" t="s">
        <v>237</v>
      </c>
      <c r="AE12" s="673"/>
      <c r="AF12" s="673"/>
      <c r="AG12" s="673"/>
      <c r="AH12" s="673"/>
      <c r="AI12" s="673"/>
      <c r="AJ12" s="673"/>
      <c r="AK12" s="673"/>
      <c r="AL12" s="637" t="s">
        <v>237</v>
      </c>
      <c r="AM12" s="638"/>
      <c r="AN12" s="638"/>
      <c r="AO12" s="674"/>
      <c r="AP12" s="631" t="s">
        <v>254</v>
      </c>
      <c r="AQ12" s="632"/>
      <c r="AR12" s="632"/>
      <c r="AS12" s="632"/>
      <c r="AT12" s="632"/>
      <c r="AU12" s="632"/>
      <c r="AV12" s="632"/>
      <c r="AW12" s="632"/>
      <c r="AX12" s="632"/>
      <c r="AY12" s="632"/>
      <c r="AZ12" s="632"/>
      <c r="BA12" s="632"/>
      <c r="BB12" s="632"/>
      <c r="BC12" s="632"/>
      <c r="BD12" s="632"/>
      <c r="BE12" s="632"/>
      <c r="BF12" s="633"/>
      <c r="BG12" s="634">
        <v>2169032</v>
      </c>
      <c r="BH12" s="635"/>
      <c r="BI12" s="635"/>
      <c r="BJ12" s="635"/>
      <c r="BK12" s="635"/>
      <c r="BL12" s="635"/>
      <c r="BM12" s="635"/>
      <c r="BN12" s="636"/>
      <c r="BO12" s="672">
        <v>45</v>
      </c>
      <c r="BP12" s="672"/>
      <c r="BQ12" s="672"/>
      <c r="BR12" s="672"/>
      <c r="BS12" s="673" t="s">
        <v>237</v>
      </c>
      <c r="BT12" s="673"/>
      <c r="BU12" s="673"/>
      <c r="BV12" s="673"/>
      <c r="BW12" s="673"/>
      <c r="BX12" s="673"/>
      <c r="BY12" s="673"/>
      <c r="BZ12" s="673"/>
      <c r="CA12" s="673"/>
      <c r="CB12" s="708"/>
      <c r="CD12" s="631" t="s">
        <v>255</v>
      </c>
      <c r="CE12" s="632"/>
      <c r="CF12" s="632"/>
      <c r="CG12" s="632"/>
      <c r="CH12" s="632"/>
      <c r="CI12" s="632"/>
      <c r="CJ12" s="632"/>
      <c r="CK12" s="632"/>
      <c r="CL12" s="632"/>
      <c r="CM12" s="632"/>
      <c r="CN12" s="632"/>
      <c r="CO12" s="632"/>
      <c r="CP12" s="632"/>
      <c r="CQ12" s="633"/>
      <c r="CR12" s="634">
        <v>661614</v>
      </c>
      <c r="CS12" s="635"/>
      <c r="CT12" s="635"/>
      <c r="CU12" s="635"/>
      <c r="CV12" s="635"/>
      <c r="CW12" s="635"/>
      <c r="CX12" s="635"/>
      <c r="CY12" s="636"/>
      <c r="CZ12" s="672">
        <v>3.6</v>
      </c>
      <c r="DA12" s="672"/>
      <c r="DB12" s="672"/>
      <c r="DC12" s="672"/>
      <c r="DD12" s="640" t="s">
        <v>237</v>
      </c>
      <c r="DE12" s="635"/>
      <c r="DF12" s="635"/>
      <c r="DG12" s="635"/>
      <c r="DH12" s="635"/>
      <c r="DI12" s="635"/>
      <c r="DJ12" s="635"/>
      <c r="DK12" s="635"/>
      <c r="DL12" s="635"/>
      <c r="DM12" s="635"/>
      <c r="DN12" s="635"/>
      <c r="DO12" s="635"/>
      <c r="DP12" s="636"/>
      <c r="DQ12" s="640">
        <v>399290</v>
      </c>
      <c r="DR12" s="635"/>
      <c r="DS12" s="635"/>
      <c r="DT12" s="635"/>
      <c r="DU12" s="635"/>
      <c r="DV12" s="635"/>
      <c r="DW12" s="635"/>
      <c r="DX12" s="635"/>
      <c r="DY12" s="635"/>
      <c r="DZ12" s="635"/>
      <c r="EA12" s="635"/>
      <c r="EB12" s="635"/>
      <c r="EC12" s="671"/>
    </row>
    <row r="13" spans="2:143" ht="11.25" customHeight="1" x14ac:dyDescent="0.25">
      <c r="B13" s="631" t="s">
        <v>256</v>
      </c>
      <c r="C13" s="632"/>
      <c r="D13" s="632"/>
      <c r="E13" s="632"/>
      <c r="F13" s="632"/>
      <c r="G13" s="632"/>
      <c r="H13" s="632"/>
      <c r="I13" s="632"/>
      <c r="J13" s="632"/>
      <c r="K13" s="632"/>
      <c r="L13" s="632"/>
      <c r="M13" s="632"/>
      <c r="N13" s="632"/>
      <c r="O13" s="632"/>
      <c r="P13" s="632"/>
      <c r="Q13" s="633"/>
      <c r="R13" s="634" t="s">
        <v>237</v>
      </c>
      <c r="S13" s="635"/>
      <c r="T13" s="635"/>
      <c r="U13" s="635"/>
      <c r="V13" s="635"/>
      <c r="W13" s="635"/>
      <c r="X13" s="635"/>
      <c r="Y13" s="636"/>
      <c r="Z13" s="672" t="s">
        <v>237</v>
      </c>
      <c r="AA13" s="672"/>
      <c r="AB13" s="672"/>
      <c r="AC13" s="672"/>
      <c r="AD13" s="673" t="s">
        <v>237</v>
      </c>
      <c r="AE13" s="673"/>
      <c r="AF13" s="673"/>
      <c r="AG13" s="673"/>
      <c r="AH13" s="673"/>
      <c r="AI13" s="673"/>
      <c r="AJ13" s="673"/>
      <c r="AK13" s="673"/>
      <c r="AL13" s="637" t="s">
        <v>237</v>
      </c>
      <c r="AM13" s="638"/>
      <c r="AN13" s="638"/>
      <c r="AO13" s="674"/>
      <c r="AP13" s="631" t="s">
        <v>257</v>
      </c>
      <c r="AQ13" s="632"/>
      <c r="AR13" s="632"/>
      <c r="AS13" s="632"/>
      <c r="AT13" s="632"/>
      <c r="AU13" s="632"/>
      <c r="AV13" s="632"/>
      <c r="AW13" s="632"/>
      <c r="AX13" s="632"/>
      <c r="AY13" s="632"/>
      <c r="AZ13" s="632"/>
      <c r="BA13" s="632"/>
      <c r="BB13" s="632"/>
      <c r="BC13" s="632"/>
      <c r="BD13" s="632"/>
      <c r="BE13" s="632"/>
      <c r="BF13" s="633"/>
      <c r="BG13" s="634">
        <v>2162135</v>
      </c>
      <c r="BH13" s="635"/>
      <c r="BI13" s="635"/>
      <c r="BJ13" s="635"/>
      <c r="BK13" s="635"/>
      <c r="BL13" s="635"/>
      <c r="BM13" s="635"/>
      <c r="BN13" s="636"/>
      <c r="BO13" s="672">
        <v>44.9</v>
      </c>
      <c r="BP13" s="672"/>
      <c r="BQ13" s="672"/>
      <c r="BR13" s="672"/>
      <c r="BS13" s="673" t="s">
        <v>237</v>
      </c>
      <c r="BT13" s="673"/>
      <c r="BU13" s="673"/>
      <c r="BV13" s="673"/>
      <c r="BW13" s="673"/>
      <c r="BX13" s="673"/>
      <c r="BY13" s="673"/>
      <c r="BZ13" s="673"/>
      <c r="CA13" s="673"/>
      <c r="CB13" s="708"/>
      <c r="CD13" s="631" t="s">
        <v>258</v>
      </c>
      <c r="CE13" s="632"/>
      <c r="CF13" s="632"/>
      <c r="CG13" s="632"/>
      <c r="CH13" s="632"/>
      <c r="CI13" s="632"/>
      <c r="CJ13" s="632"/>
      <c r="CK13" s="632"/>
      <c r="CL13" s="632"/>
      <c r="CM13" s="632"/>
      <c r="CN13" s="632"/>
      <c r="CO13" s="632"/>
      <c r="CP13" s="632"/>
      <c r="CQ13" s="633"/>
      <c r="CR13" s="634">
        <v>2137729</v>
      </c>
      <c r="CS13" s="635"/>
      <c r="CT13" s="635"/>
      <c r="CU13" s="635"/>
      <c r="CV13" s="635"/>
      <c r="CW13" s="635"/>
      <c r="CX13" s="635"/>
      <c r="CY13" s="636"/>
      <c r="CZ13" s="672">
        <v>11.8</v>
      </c>
      <c r="DA13" s="672"/>
      <c r="DB13" s="672"/>
      <c r="DC13" s="672"/>
      <c r="DD13" s="640">
        <v>522020</v>
      </c>
      <c r="DE13" s="635"/>
      <c r="DF13" s="635"/>
      <c r="DG13" s="635"/>
      <c r="DH13" s="635"/>
      <c r="DI13" s="635"/>
      <c r="DJ13" s="635"/>
      <c r="DK13" s="635"/>
      <c r="DL13" s="635"/>
      <c r="DM13" s="635"/>
      <c r="DN13" s="635"/>
      <c r="DO13" s="635"/>
      <c r="DP13" s="636"/>
      <c r="DQ13" s="640">
        <v>1569118</v>
      </c>
      <c r="DR13" s="635"/>
      <c r="DS13" s="635"/>
      <c r="DT13" s="635"/>
      <c r="DU13" s="635"/>
      <c r="DV13" s="635"/>
      <c r="DW13" s="635"/>
      <c r="DX13" s="635"/>
      <c r="DY13" s="635"/>
      <c r="DZ13" s="635"/>
      <c r="EA13" s="635"/>
      <c r="EB13" s="635"/>
      <c r="EC13" s="671"/>
    </row>
    <row r="14" spans="2:143" ht="11.25" customHeight="1" x14ac:dyDescent="0.25">
      <c r="B14" s="631" t="s">
        <v>259</v>
      </c>
      <c r="C14" s="632"/>
      <c r="D14" s="632"/>
      <c r="E14" s="632"/>
      <c r="F14" s="632"/>
      <c r="G14" s="632"/>
      <c r="H14" s="632"/>
      <c r="I14" s="632"/>
      <c r="J14" s="632"/>
      <c r="K14" s="632"/>
      <c r="L14" s="632"/>
      <c r="M14" s="632"/>
      <c r="N14" s="632"/>
      <c r="O14" s="632"/>
      <c r="P14" s="632"/>
      <c r="Q14" s="633"/>
      <c r="R14" s="634">
        <v>91</v>
      </c>
      <c r="S14" s="635"/>
      <c r="T14" s="635"/>
      <c r="U14" s="635"/>
      <c r="V14" s="635"/>
      <c r="W14" s="635"/>
      <c r="X14" s="635"/>
      <c r="Y14" s="636"/>
      <c r="Z14" s="672">
        <v>0</v>
      </c>
      <c r="AA14" s="672"/>
      <c r="AB14" s="672"/>
      <c r="AC14" s="672"/>
      <c r="AD14" s="673">
        <v>91</v>
      </c>
      <c r="AE14" s="673"/>
      <c r="AF14" s="673"/>
      <c r="AG14" s="673"/>
      <c r="AH14" s="673"/>
      <c r="AI14" s="673"/>
      <c r="AJ14" s="673"/>
      <c r="AK14" s="673"/>
      <c r="AL14" s="637">
        <v>0</v>
      </c>
      <c r="AM14" s="638"/>
      <c r="AN14" s="638"/>
      <c r="AO14" s="674"/>
      <c r="AP14" s="631" t="s">
        <v>260</v>
      </c>
      <c r="AQ14" s="632"/>
      <c r="AR14" s="632"/>
      <c r="AS14" s="632"/>
      <c r="AT14" s="632"/>
      <c r="AU14" s="632"/>
      <c r="AV14" s="632"/>
      <c r="AW14" s="632"/>
      <c r="AX14" s="632"/>
      <c r="AY14" s="632"/>
      <c r="AZ14" s="632"/>
      <c r="BA14" s="632"/>
      <c r="BB14" s="632"/>
      <c r="BC14" s="632"/>
      <c r="BD14" s="632"/>
      <c r="BE14" s="632"/>
      <c r="BF14" s="633"/>
      <c r="BG14" s="634">
        <v>155576</v>
      </c>
      <c r="BH14" s="635"/>
      <c r="BI14" s="635"/>
      <c r="BJ14" s="635"/>
      <c r="BK14" s="635"/>
      <c r="BL14" s="635"/>
      <c r="BM14" s="635"/>
      <c r="BN14" s="636"/>
      <c r="BO14" s="672">
        <v>3.2</v>
      </c>
      <c r="BP14" s="672"/>
      <c r="BQ14" s="672"/>
      <c r="BR14" s="672"/>
      <c r="BS14" s="673" t="s">
        <v>237</v>
      </c>
      <c r="BT14" s="673"/>
      <c r="BU14" s="673"/>
      <c r="BV14" s="673"/>
      <c r="BW14" s="673"/>
      <c r="BX14" s="673"/>
      <c r="BY14" s="673"/>
      <c r="BZ14" s="673"/>
      <c r="CA14" s="673"/>
      <c r="CB14" s="708"/>
      <c r="CD14" s="631" t="s">
        <v>261</v>
      </c>
      <c r="CE14" s="632"/>
      <c r="CF14" s="632"/>
      <c r="CG14" s="632"/>
      <c r="CH14" s="632"/>
      <c r="CI14" s="632"/>
      <c r="CJ14" s="632"/>
      <c r="CK14" s="632"/>
      <c r="CL14" s="632"/>
      <c r="CM14" s="632"/>
      <c r="CN14" s="632"/>
      <c r="CO14" s="632"/>
      <c r="CP14" s="632"/>
      <c r="CQ14" s="633"/>
      <c r="CR14" s="634">
        <v>629664</v>
      </c>
      <c r="CS14" s="635"/>
      <c r="CT14" s="635"/>
      <c r="CU14" s="635"/>
      <c r="CV14" s="635"/>
      <c r="CW14" s="635"/>
      <c r="CX14" s="635"/>
      <c r="CY14" s="636"/>
      <c r="CZ14" s="672">
        <v>3.5</v>
      </c>
      <c r="DA14" s="672"/>
      <c r="DB14" s="672"/>
      <c r="DC14" s="672"/>
      <c r="DD14" s="640">
        <v>68516</v>
      </c>
      <c r="DE14" s="635"/>
      <c r="DF14" s="635"/>
      <c r="DG14" s="635"/>
      <c r="DH14" s="635"/>
      <c r="DI14" s="635"/>
      <c r="DJ14" s="635"/>
      <c r="DK14" s="635"/>
      <c r="DL14" s="635"/>
      <c r="DM14" s="635"/>
      <c r="DN14" s="635"/>
      <c r="DO14" s="635"/>
      <c r="DP14" s="636"/>
      <c r="DQ14" s="640">
        <v>536123</v>
      </c>
      <c r="DR14" s="635"/>
      <c r="DS14" s="635"/>
      <c r="DT14" s="635"/>
      <c r="DU14" s="635"/>
      <c r="DV14" s="635"/>
      <c r="DW14" s="635"/>
      <c r="DX14" s="635"/>
      <c r="DY14" s="635"/>
      <c r="DZ14" s="635"/>
      <c r="EA14" s="635"/>
      <c r="EB14" s="635"/>
      <c r="EC14" s="671"/>
    </row>
    <row r="15" spans="2:143" ht="11.25" customHeight="1" x14ac:dyDescent="0.25">
      <c r="B15" s="631" t="s">
        <v>262</v>
      </c>
      <c r="C15" s="632"/>
      <c r="D15" s="632"/>
      <c r="E15" s="632"/>
      <c r="F15" s="632"/>
      <c r="G15" s="632"/>
      <c r="H15" s="632"/>
      <c r="I15" s="632"/>
      <c r="J15" s="632"/>
      <c r="K15" s="632"/>
      <c r="L15" s="632"/>
      <c r="M15" s="632"/>
      <c r="N15" s="632"/>
      <c r="O15" s="632"/>
      <c r="P15" s="632"/>
      <c r="Q15" s="633"/>
      <c r="R15" s="634" t="s">
        <v>237</v>
      </c>
      <c r="S15" s="635"/>
      <c r="T15" s="635"/>
      <c r="U15" s="635"/>
      <c r="V15" s="635"/>
      <c r="W15" s="635"/>
      <c r="X15" s="635"/>
      <c r="Y15" s="636"/>
      <c r="Z15" s="672" t="s">
        <v>237</v>
      </c>
      <c r="AA15" s="672"/>
      <c r="AB15" s="672"/>
      <c r="AC15" s="672"/>
      <c r="AD15" s="673" t="s">
        <v>237</v>
      </c>
      <c r="AE15" s="673"/>
      <c r="AF15" s="673"/>
      <c r="AG15" s="673"/>
      <c r="AH15" s="673"/>
      <c r="AI15" s="673"/>
      <c r="AJ15" s="673"/>
      <c r="AK15" s="673"/>
      <c r="AL15" s="637" t="s">
        <v>237</v>
      </c>
      <c r="AM15" s="638"/>
      <c r="AN15" s="638"/>
      <c r="AO15" s="674"/>
      <c r="AP15" s="631" t="s">
        <v>263</v>
      </c>
      <c r="AQ15" s="632"/>
      <c r="AR15" s="632"/>
      <c r="AS15" s="632"/>
      <c r="AT15" s="632"/>
      <c r="AU15" s="632"/>
      <c r="AV15" s="632"/>
      <c r="AW15" s="632"/>
      <c r="AX15" s="632"/>
      <c r="AY15" s="632"/>
      <c r="AZ15" s="632"/>
      <c r="BA15" s="632"/>
      <c r="BB15" s="632"/>
      <c r="BC15" s="632"/>
      <c r="BD15" s="632"/>
      <c r="BE15" s="632"/>
      <c r="BF15" s="633"/>
      <c r="BG15" s="634">
        <v>254967</v>
      </c>
      <c r="BH15" s="635"/>
      <c r="BI15" s="635"/>
      <c r="BJ15" s="635"/>
      <c r="BK15" s="635"/>
      <c r="BL15" s="635"/>
      <c r="BM15" s="635"/>
      <c r="BN15" s="636"/>
      <c r="BO15" s="672">
        <v>5.3</v>
      </c>
      <c r="BP15" s="672"/>
      <c r="BQ15" s="672"/>
      <c r="BR15" s="672"/>
      <c r="BS15" s="673" t="s">
        <v>237</v>
      </c>
      <c r="BT15" s="673"/>
      <c r="BU15" s="673"/>
      <c r="BV15" s="673"/>
      <c r="BW15" s="673"/>
      <c r="BX15" s="673"/>
      <c r="BY15" s="673"/>
      <c r="BZ15" s="673"/>
      <c r="CA15" s="673"/>
      <c r="CB15" s="708"/>
      <c r="CD15" s="631" t="s">
        <v>264</v>
      </c>
      <c r="CE15" s="632"/>
      <c r="CF15" s="632"/>
      <c r="CG15" s="632"/>
      <c r="CH15" s="632"/>
      <c r="CI15" s="632"/>
      <c r="CJ15" s="632"/>
      <c r="CK15" s="632"/>
      <c r="CL15" s="632"/>
      <c r="CM15" s="632"/>
      <c r="CN15" s="632"/>
      <c r="CO15" s="632"/>
      <c r="CP15" s="632"/>
      <c r="CQ15" s="633"/>
      <c r="CR15" s="634">
        <v>1450958</v>
      </c>
      <c r="CS15" s="635"/>
      <c r="CT15" s="635"/>
      <c r="CU15" s="635"/>
      <c r="CV15" s="635"/>
      <c r="CW15" s="635"/>
      <c r="CX15" s="635"/>
      <c r="CY15" s="636"/>
      <c r="CZ15" s="672">
        <v>8</v>
      </c>
      <c r="DA15" s="672"/>
      <c r="DB15" s="672"/>
      <c r="DC15" s="672"/>
      <c r="DD15" s="640">
        <v>115393</v>
      </c>
      <c r="DE15" s="635"/>
      <c r="DF15" s="635"/>
      <c r="DG15" s="635"/>
      <c r="DH15" s="635"/>
      <c r="DI15" s="635"/>
      <c r="DJ15" s="635"/>
      <c r="DK15" s="635"/>
      <c r="DL15" s="635"/>
      <c r="DM15" s="635"/>
      <c r="DN15" s="635"/>
      <c r="DO15" s="635"/>
      <c r="DP15" s="636"/>
      <c r="DQ15" s="640">
        <v>1241248</v>
      </c>
      <c r="DR15" s="635"/>
      <c r="DS15" s="635"/>
      <c r="DT15" s="635"/>
      <c r="DU15" s="635"/>
      <c r="DV15" s="635"/>
      <c r="DW15" s="635"/>
      <c r="DX15" s="635"/>
      <c r="DY15" s="635"/>
      <c r="DZ15" s="635"/>
      <c r="EA15" s="635"/>
      <c r="EB15" s="635"/>
      <c r="EC15" s="671"/>
    </row>
    <row r="16" spans="2:143" ht="11.25" customHeight="1" x14ac:dyDescent="0.25">
      <c r="B16" s="631" t="s">
        <v>265</v>
      </c>
      <c r="C16" s="632"/>
      <c r="D16" s="632"/>
      <c r="E16" s="632"/>
      <c r="F16" s="632"/>
      <c r="G16" s="632"/>
      <c r="H16" s="632"/>
      <c r="I16" s="632"/>
      <c r="J16" s="632"/>
      <c r="K16" s="632"/>
      <c r="L16" s="632"/>
      <c r="M16" s="632"/>
      <c r="N16" s="632"/>
      <c r="O16" s="632"/>
      <c r="P16" s="632"/>
      <c r="Q16" s="633"/>
      <c r="R16" s="634">
        <v>11125</v>
      </c>
      <c r="S16" s="635"/>
      <c r="T16" s="635"/>
      <c r="U16" s="635"/>
      <c r="V16" s="635"/>
      <c r="W16" s="635"/>
      <c r="X16" s="635"/>
      <c r="Y16" s="636"/>
      <c r="Z16" s="672">
        <v>0.1</v>
      </c>
      <c r="AA16" s="672"/>
      <c r="AB16" s="672"/>
      <c r="AC16" s="672"/>
      <c r="AD16" s="673">
        <v>11125</v>
      </c>
      <c r="AE16" s="673"/>
      <c r="AF16" s="673"/>
      <c r="AG16" s="673"/>
      <c r="AH16" s="673"/>
      <c r="AI16" s="673"/>
      <c r="AJ16" s="673"/>
      <c r="AK16" s="673"/>
      <c r="AL16" s="637">
        <v>0.1</v>
      </c>
      <c r="AM16" s="638"/>
      <c r="AN16" s="638"/>
      <c r="AO16" s="674"/>
      <c r="AP16" s="631" t="s">
        <v>266</v>
      </c>
      <c r="AQ16" s="632"/>
      <c r="AR16" s="632"/>
      <c r="AS16" s="632"/>
      <c r="AT16" s="632"/>
      <c r="AU16" s="632"/>
      <c r="AV16" s="632"/>
      <c r="AW16" s="632"/>
      <c r="AX16" s="632"/>
      <c r="AY16" s="632"/>
      <c r="AZ16" s="632"/>
      <c r="BA16" s="632"/>
      <c r="BB16" s="632"/>
      <c r="BC16" s="632"/>
      <c r="BD16" s="632"/>
      <c r="BE16" s="632"/>
      <c r="BF16" s="633"/>
      <c r="BG16" s="634" t="s">
        <v>237</v>
      </c>
      <c r="BH16" s="635"/>
      <c r="BI16" s="635"/>
      <c r="BJ16" s="635"/>
      <c r="BK16" s="635"/>
      <c r="BL16" s="635"/>
      <c r="BM16" s="635"/>
      <c r="BN16" s="636"/>
      <c r="BO16" s="672" t="s">
        <v>237</v>
      </c>
      <c r="BP16" s="672"/>
      <c r="BQ16" s="672"/>
      <c r="BR16" s="672"/>
      <c r="BS16" s="673" t="s">
        <v>237</v>
      </c>
      <c r="BT16" s="673"/>
      <c r="BU16" s="673"/>
      <c r="BV16" s="673"/>
      <c r="BW16" s="673"/>
      <c r="BX16" s="673"/>
      <c r="BY16" s="673"/>
      <c r="BZ16" s="673"/>
      <c r="CA16" s="673"/>
      <c r="CB16" s="708"/>
      <c r="CD16" s="631" t="s">
        <v>267</v>
      </c>
      <c r="CE16" s="632"/>
      <c r="CF16" s="632"/>
      <c r="CG16" s="632"/>
      <c r="CH16" s="632"/>
      <c r="CI16" s="632"/>
      <c r="CJ16" s="632"/>
      <c r="CK16" s="632"/>
      <c r="CL16" s="632"/>
      <c r="CM16" s="632"/>
      <c r="CN16" s="632"/>
      <c r="CO16" s="632"/>
      <c r="CP16" s="632"/>
      <c r="CQ16" s="633"/>
      <c r="CR16" s="634" t="s">
        <v>237</v>
      </c>
      <c r="CS16" s="635"/>
      <c r="CT16" s="635"/>
      <c r="CU16" s="635"/>
      <c r="CV16" s="635"/>
      <c r="CW16" s="635"/>
      <c r="CX16" s="635"/>
      <c r="CY16" s="636"/>
      <c r="CZ16" s="672" t="s">
        <v>237</v>
      </c>
      <c r="DA16" s="672"/>
      <c r="DB16" s="672"/>
      <c r="DC16" s="672"/>
      <c r="DD16" s="640" t="s">
        <v>237</v>
      </c>
      <c r="DE16" s="635"/>
      <c r="DF16" s="635"/>
      <c r="DG16" s="635"/>
      <c r="DH16" s="635"/>
      <c r="DI16" s="635"/>
      <c r="DJ16" s="635"/>
      <c r="DK16" s="635"/>
      <c r="DL16" s="635"/>
      <c r="DM16" s="635"/>
      <c r="DN16" s="635"/>
      <c r="DO16" s="635"/>
      <c r="DP16" s="636"/>
      <c r="DQ16" s="640" t="s">
        <v>237</v>
      </c>
      <c r="DR16" s="635"/>
      <c r="DS16" s="635"/>
      <c r="DT16" s="635"/>
      <c r="DU16" s="635"/>
      <c r="DV16" s="635"/>
      <c r="DW16" s="635"/>
      <c r="DX16" s="635"/>
      <c r="DY16" s="635"/>
      <c r="DZ16" s="635"/>
      <c r="EA16" s="635"/>
      <c r="EB16" s="635"/>
      <c r="EC16" s="671"/>
    </row>
    <row r="17" spans="2:133" ht="11.25" customHeight="1" x14ac:dyDescent="0.25">
      <c r="B17" s="631" t="s">
        <v>268</v>
      </c>
      <c r="C17" s="632"/>
      <c r="D17" s="632"/>
      <c r="E17" s="632"/>
      <c r="F17" s="632"/>
      <c r="G17" s="632"/>
      <c r="H17" s="632"/>
      <c r="I17" s="632"/>
      <c r="J17" s="632"/>
      <c r="K17" s="632"/>
      <c r="L17" s="632"/>
      <c r="M17" s="632"/>
      <c r="N17" s="632"/>
      <c r="O17" s="632"/>
      <c r="P17" s="632"/>
      <c r="Q17" s="633"/>
      <c r="R17" s="634">
        <v>89369</v>
      </c>
      <c r="S17" s="635"/>
      <c r="T17" s="635"/>
      <c r="U17" s="635"/>
      <c r="V17" s="635"/>
      <c r="W17" s="635"/>
      <c r="X17" s="635"/>
      <c r="Y17" s="636"/>
      <c r="Z17" s="672">
        <v>0.5</v>
      </c>
      <c r="AA17" s="672"/>
      <c r="AB17" s="672"/>
      <c r="AC17" s="672"/>
      <c r="AD17" s="673">
        <v>89369</v>
      </c>
      <c r="AE17" s="673"/>
      <c r="AF17" s="673"/>
      <c r="AG17" s="673"/>
      <c r="AH17" s="673"/>
      <c r="AI17" s="673"/>
      <c r="AJ17" s="673"/>
      <c r="AK17" s="673"/>
      <c r="AL17" s="637">
        <v>0.9</v>
      </c>
      <c r="AM17" s="638"/>
      <c r="AN17" s="638"/>
      <c r="AO17" s="674"/>
      <c r="AP17" s="631" t="s">
        <v>269</v>
      </c>
      <c r="AQ17" s="632"/>
      <c r="AR17" s="632"/>
      <c r="AS17" s="632"/>
      <c r="AT17" s="632"/>
      <c r="AU17" s="632"/>
      <c r="AV17" s="632"/>
      <c r="AW17" s="632"/>
      <c r="AX17" s="632"/>
      <c r="AY17" s="632"/>
      <c r="AZ17" s="632"/>
      <c r="BA17" s="632"/>
      <c r="BB17" s="632"/>
      <c r="BC17" s="632"/>
      <c r="BD17" s="632"/>
      <c r="BE17" s="632"/>
      <c r="BF17" s="633"/>
      <c r="BG17" s="634" t="s">
        <v>237</v>
      </c>
      <c r="BH17" s="635"/>
      <c r="BI17" s="635"/>
      <c r="BJ17" s="635"/>
      <c r="BK17" s="635"/>
      <c r="BL17" s="635"/>
      <c r="BM17" s="635"/>
      <c r="BN17" s="636"/>
      <c r="BO17" s="672" t="s">
        <v>237</v>
      </c>
      <c r="BP17" s="672"/>
      <c r="BQ17" s="672"/>
      <c r="BR17" s="672"/>
      <c r="BS17" s="673" t="s">
        <v>237</v>
      </c>
      <c r="BT17" s="673"/>
      <c r="BU17" s="673"/>
      <c r="BV17" s="673"/>
      <c r="BW17" s="673"/>
      <c r="BX17" s="673"/>
      <c r="BY17" s="673"/>
      <c r="BZ17" s="673"/>
      <c r="CA17" s="673"/>
      <c r="CB17" s="708"/>
      <c r="CD17" s="631" t="s">
        <v>270</v>
      </c>
      <c r="CE17" s="632"/>
      <c r="CF17" s="632"/>
      <c r="CG17" s="632"/>
      <c r="CH17" s="632"/>
      <c r="CI17" s="632"/>
      <c r="CJ17" s="632"/>
      <c r="CK17" s="632"/>
      <c r="CL17" s="632"/>
      <c r="CM17" s="632"/>
      <c r="CN17" s="632"/>
      <c r="CO17" s="632"/>
      <c r="CP17" s="632"/>
      <c r="CQ17" s="633"/>
      <c r="CR17" s="634">
        <v>1804284</v>
      </c>
      <c r="CS17" s="635"/>
      <c r="CT17" s="635"/>
      <c r="CU17" s="635"/>
      <c r="CV17" s="635"/>
      <c r="CW17" s="635"/>
      <c r="CX17" s="635"/>
      <c r="CY17" s="636"/>
      <c r="CZ17" s="672">
        <v>9.9</v>
      </c>
      <c r="DA17" s="672"/>
      <c r="DB17" s="672"/>
      <c r="DC17" s="672"/>
      <c r="DD17" s="640" t="s">
        <v>237</v>
      </c>
      <c r="DE17" s="635"/>
      <c r="DF17" s="635"/>
      <c r="DG17" s="635"/>
      <c r="DH17" s="635"/>
      <c r="DI17" s="635"/>
      <c r="DJ17" s="635"/>
      <c r="DK17" s="635"/>
      <c r="DL17" s="635"/>
      <c r="DM17" s="635"/>
      <c r="DN17" s="635"/>
      <c r="DO17" s="635"/>
      <c r="DP17" s="636"/>
      <c r="DQ17" s="640">
        <v>1804284</v>
      </c>
      <c r="DR17" s="635"/>
      <c r="DS17" s="635"/>
      <c r="DT17" s="635"/>
      <c r="DU17" s="635"/>
      <c r="DV17" s="635"/>
      <c r="DW17" s="635"/>
      <c r="DX17" s="635"/>
      <c r="DY17" s="635"/>
      <c r="DZ17" s="635"/>
      <c r="EA17" s="635"/>
      <c r="EB17" s="635"/>
      <c r="EC17" s="671"/>
    </row>
    <row r="18" spans="2:133" ht="11.25" customHeight="1" x14ac:dyDescent="0.25">
      <c r="B18" s="631" t="s">
        <v>271</v>
      </c>
      <c r="C18" s="632"/>
      <c r="D18" s="632"/>
      <c r="E18" s="632"/>
      <c r="F18" s="632"/>
      <c r="G18" s="632"/>
      <c r="H18" s="632"/>
      <c r="I18" s="632"/>
      <c r="J18" s="632"/>
      <c r="K18" s="632"/>
      <c r="L18" s="632"/>
      <c r="M18" s="632"/>
      <c r="N18" s="632"/>
      <c r="O18" s="632"/>
      <c r="P18" s="632"/>
      <c r="Q18" s="633"/>
      <c r="R18" s="634">
        <v>46598</v>
      </c>
      <c r="S18" s="635"/>
      <c r="T18" s="635"/>
      <c r="U18" s="635"/>
      <c r="V18" s="635"/>
      <c r="W18" s="635"/>
      <c r="X18" s="635"/>
      <c r="Y18" s="636"/>
      <c r="Z18" s="672">
        <v>0.2</v>
      </c>
      <c r="AA18" s="672"/>
      <c r="AB18" s="672"/>
      <c r="AC18" s="672"/>
      <c r="AD18" s="673">
        <v>46598</v>
      </c>
      <c r="AE18" s="673"/>
      <c r="AF18" s="673"/>
      <c r="AG18" s="673"/>
      <c r="AH18" s="673"/>
      <c r="AI18" s="673"/>
      <c r="AJ18" s="673"/>
      <c r="AK18" s="673"/>
      <c r="AL18" s="637">
        <v>0.5</v>
      </c>
      <c r="AM18" s="638"/>
      <c r="AN18" s="638"/>
      <c r="AO18" s="674"/>
      <c r="AP18" s="631" t="s">
        <v>272</v>
      </c>
      <c r="AQ18" s="632"/>
      <c r="AR18" s="632"/>
      <c r="AS18" s="632"/>
      <c r="AT18" s="632"/>
      <c r="AU18" s="632"/>
      <c r="AV18" s="632"/>
      <c r="AW18" s="632"/>
      <c r="AX18" s="632"/>
      <c r="AY18" s="632"/>
      <c r="AZ18" s="632"/>
      <c r="BA18" s="632"/>
      <c r="BB18" s="632"/>
      <c r="BC18" s="632"/>
      <c r="BD18" s="632"/>
      <c r="BE18" s="632"/>
      <c r="BF18" s="633"/>
      <c r="BG18" s="634" t="s">
        <v>237</v>
      </c>
      <c r="BH18" s="635"/>
      <c r="BI18" s="635"/>
      <c r="BJ18" s="635"/>
      <c r="BK18" s="635"/>
      <c r="BL18" s="635"/>
      <c r="BM18" s="635"/>
      <c r="BN18" s="636"/>
      <c r="BO18" s="672" t="s">
        <v>237</v>
      </c>
      <c r="BP18" s="672"/>
      <c r="BQ18" s="672"/>
      <c r="BR18" s="672"/>
      <c r="BS18" s="673" t="s">
        <v>237</v>
      </c>
      <c r="BT18" s="673"/>
      <c r="BU18" s="673"/>
      <c r="BV18" s="673"/>
      <c r="BW18" s="673"/>
      <c r="BX18" s="673"/>
      <c r="BY18" s="673"/>
      <c r="BZ18" s="673"/>
      <c r="CA18" s="673"/>
      <c r="CB18" s="708"/>
      <c r="CD18" s="631" t="s">
        <v>273</v>
      </c>
      <c r="CE18" s="632"/>
      <c r="CF18" s="632"/>
      <c r="CG18" s="632"/>
      <c r="CH18" s="632"/>
      <c r="CI18" s="632"/>
      <c r="CJ18" s="632"/>
      <c r="CK18" s="632"/>
      <c r="CL18" s="632"/>
      <c r="CM18" s="632"/>
      <c r="CN18" s="632"/>
      <c r="CO18" s="632"/>
      <c r="CP18" s="632"/>
      <c r="CQ18" s="633"/>
      <c r="CR18" s="634" t="s">
        <v>237</v>
      </c>
      <c r="CS18" s="635"/>
      <c r="CT18" s="635"/>
      <c r="CU18" s="635"/>
      <c r="CV18" s="635"/>
      <c r="CW18" s="635"/>
      <c r="CX18" s="635"/>
      <c r="CY18" s="636"/>
      <c r="CZ18" s="672" t="s">
        <v>237</v>
      </c>
      <c r="DA18" s="672"/>
      <c r="DB18" s="672"/>
      <c r="DC18" s="672"/>
      <c r="DD18" s="640" t="s">
        <v>237</v>
      </c>
      <c r="DE18" s="635"/>
      <c r="DF18" s="635"/>
      <c r="DG18" s="635"/>
      <c r="DH18" s="635"/>
      <c r="DI18" s="635"/>
      <c r="DJ18" s="635"/>
      <c r="DK18" s="635"/>
      <c r="DL18" s="635"/>
      <c r="DM18" s="635"/>
      <c r="DN18" s="635"/>
      <c r="DO18" s="635"/>
      <c r="DP18" s="636"/>
      <c r="DQ18" s="640" t="s">
        <v>237</v>
      </c>
      <c r="DR18" s="635"/>
      <c r="DS18" s="635"/>
      <c r="DT18" s="635"/>
      <c r="DU18" s="635"/>
      <c r="DV18" s="635"/>
      <c r="DW18" s="635"/>
      <c r="DX18" s="635"/>
      <c r="DY18" s="635"/>
      <c r="DZ18" s="635"/>
      <c r="EA18" s="635"/>
      <c r="EB18" s="635"/>
      <c r="EC18" s="671"/>
    </row>
    <row r="19" spans="2:133" ht="11.25" customHeight="1" x14ac:dyDescent="0.25">
      <c r="B19" s="631" t="s">
        <v>274</v>
      </c>
      <c r="C19" s="632"/>
      <c r="D19" s="632"/>
      <c r="E19" s="632"/>
      <c r="F19" s="632"/>
      <c r="G19" s="632"/>
      <c r="H19" s="632"/>
      <c r="I19" s="632"/>
      <c r="J19" s="632"/>
      <c r="K19" s="632"/>
      <c r="L19" s="632"/>
      <c r="M19" s="632"/>
      <c r="N19" s="632"/>
      <c r="O19" s="632"/>
      <c r="P19" s="632"/>
      <c r="Q19" s="633"/>
      <c r="R19" s="634">
        <v>43465</v>
      </c>
      <c r="S19" s="635"/>
      <c r="T19" s="635"/>
      <c r="U19" s="635"/>
      <c r="V19" s="635"/>
      <c r="W19" s="635"/>
      <c r="X19" s="635"/>
      <c r="Y19" s="636"/>
      <c r="Z19" s="672">
        <v>0.2</v>
      </c>
      <c r="AA19" s="672"/>
      <c r="AB19" s="672"/>
      <c r="AC19" s="672"/>
      <c r="AD19" s="673">
        <v>43465</v>
      </c>
      <c r="AE19" s="673"/>
      <c r="AF19" s="673"/>
      <c r="AG19" s="673"/>
      <c r="AH19" s="673"/>
      <c r="AI19" s="673"/>
      <c r="AJ19" s="673"/>
      <c r="AK19" s="673"/>
      <c r="AL19" s="637">
        <v>0.4</v>
      </c>
      <c r="AM19" s="638"/>
      <c r="AN19" s="638"/>
      <c r="AO19" s="674"/>
      <c r="AP19" s="631" t="s">
        <v>275</v>
      </c>
      <c r="AQ19" s="632"/>
      <c r="AR19" s="632"/>
      <c r="AS19" s="632"/>
      <c r="AT19" s="632"/>
      <c r="AU19" s="632"/>
      <c r="AV19" s="632"/>
      <c r="AW19" s="632"/>
      <c r="AX19" s="632"/>
      <c r="AY19" s="632"/>
      <c r="AZ19" s="632"/>
      <c r="BA19" s="632"/>
      <c r="BB19" s="632"/>
      <c r="BC19" s="632"/>
      <c r="BD19" s="632"/>
      <c r="BE19" s="632"/>
      <c r="BF19" s="633"/>
      <c r="BG19" s="634">
        <v>229647</v>
      </c>
      <c r="BH19" s="635"/>
      <c r="BI19" s="635"/>
      <c r="BJ19" s="635"/>
      <c r="BK19" s="635"/>
      <c r="BL19" s="635"/>
      <c r="BM19" s="635"/>
      <c r="BN19" s="636"/>
      <c r="BO19" s="672">
        <v>4.8</v>
      </c>
      <c r="BP19" s="672"/>
      <c r="BQ19" s="672"/>
      <c r="BR19" s="672"/>
      <c r="BS19" s="673" t="s">
        <v>237</v>
      </c>
      <c r="BT19" s="673"/>
      <c r="BU19" s="673"/>
      <c r="BV19" s="673"/>
      <c r="BW19" s="673"/>
      <c r="BX19" s="673"/>
      <c r="BY19" s="673"/>
      <c r="BZ19" s="673"/>
      <c r="CA19" s="673"/>
      <c r="CB19" s="708"/>
      <c r="CD19" s="631" t="s">
        <v>276</v>
      </c>
      <c r="CE19" s="632"/>
      <c r="CF19" s="632"/>
      <c r="CG19" s="632"/>
      <c r="CH19" s="632"/>
      <c r="CI19" s="632"/>
      <c r="CJ19" s="632"/>
      <c r="CK19" s="632"/>
      <c r="CL19" s="632"/>
      <c r="CM19" s="632"/>
      <c r="CN19" s="632"/>
      <c r="CO19" s="632"/>
      <c r="CP19" s="632"/>
      <c r="CQ19" s="633"/>
      <c r="CR19" s="634" t="s">
        <v>237</v>
      </c>
      <c r="CS19" s="635"/>
      <c r="CT19" s="635"/>
      <c r="CU19" s="635"/>
      <c r="CV19" s="635"/>
      <c r="CW19" s="635"/>
      <c r="CX19" s="635"/>
      <c r="CY19" s="636"/>
      <c r="CZ19" s="672" t="s">
        <v>237</v>
      </c>
      <c r="DA19" s="672"/>
      <c r="DB19" s="672"/>
      <c r="DC19" s="672"/>
      <c r="DD19" s="640" t="s">
        <v>237</v>
      </c>
      <c r="DE19" s="635"/>
      <c r="DF19" s="635"/>
      <c r="DG19" s="635"/>
      <c r="DH19" s="635"/>
      <c r="DI19" s="635"/>
      <c r="DJ19" s="635"/>
      <c r="DK19" s="635"/>
      <c r="DL19" s="635"/>
      <c r="DM19" s="635"/>
      <c r="DN19" s="635"/>
      <c r="DO19" s="635"/>
      <c r="DP19" s="636"/>
      <c r="DQ19" s="640" t="s">
        <v>237</v>
      </c>
      <c r="DR19" s="635"/>
      <c r="DS19" s="635"/>
      <c r="DT19" s="635"/>
      <c r="DU19" s="635"/>
      <c r="DV19" s="635"/>
      <c r="DW19" s="635"/>
      <c r="DX19" s="635"/>
      <c r="DY19" s="635"/>
      <c r="DZ19" s="635"/>
      <c r="EA19" s="635"/>
      <c r="EB19" s="635"/>
      <c r="EC19" s="671"/>
    </row>
    <row r="20" spans="2:133" ht="11.25" customHeight="1" x14ac:dyDescent="0.25">
      <c r="B20" s="709" t="s">
        <v>277</v>
      </c>
      <c r="C20" s="710"/>
      <c r="D20" s="710"/>
      <c r="E20" s="710"/>
      <c r="F20" s="710"/>
      <c r="G20" s="710"/>
      <c r="H20" s="710"/>
      <c r="I20" s="710"/>
      <c r="J20" s="710"/>
      <c r="K20" s="710"/>
      <c r="L20" s="710"/>
      <c r="M20" s="710"/>
      <c r="N20" s="710"/>
      <c r="O20" s="710"/>
      <c r="P20" s="710"/>
      <c r="Q20" s="711"/>
      <c r="R20" s="634">
        <v>3133</v>
      </c>
      <c r="S20" s="635"/>
      <c r="T20" s="635"/>
      <c r="U20" s="635"/>
      <c r="V20" s="635"/>
      <c r="W20" s="635"/>
      <c r="X20" s="635"/>
      <c r="Y20" s="636"/>
      <c r="Z20" s="672">
        <v>0</v>
      </c>
      <c r="AA20" s="672"/>
      <c r="AB20" s="672"/>
      <c r="AC20" s="672"/>
      <c r="AD20" s="673">
        <v>3133</v>
      </c>
      <c r="AE20" s="673"/>
      <c r="AF20" s="673"/>
      <c r="AG20" s="673"/>
      <c r="AH20" s="673"/>
      <c r="AI20" s="673"/>
      <c r="AJ20" s="673"/>
      <c r="AK20" s="673"/>
      <c r="AL20" s="637">
        <v>0</v>
      </c>
      <c r="AM20" s="638"/>
      <c r="AN20" s="638"/>
      <c r="AO20" s="674"/>
      <c r="AP20" s="631" t="s">
        <v>278</v>
      </c>
      <c r="AQ20" s="632"/>
      <c r="AR20" s="632"/>
      <c r="AS20" s="632"/>
      <c r="AT20" s="632"/>
      <c r="AU20" s="632"/>
      <c r="AV20" s="632"/>
      <c r="AW20" s="632"/>
      <c r="AX20" s="632"/>
      <c r="AY20" s="632"/>
      <c r="AZ20" s="632"/>
      <c r="BA20" s="632"/>
      <c r="BB20" s="632"/>
      <c r="BC20" s="632"/>
      <c r="BD20" s="632"/>
      <c r="BE20" s="632"/>
      <c r="BF20" s="633"/>
      <c r="BG20" s="634">
        <v>229647</v>
      </c>
      <c r="BH20" s="635"/>
      <c r="BI20" s="635"/>
      <c r="BJ20" s="635"/>
      <c r="BK20" s="635"/>
      <c r="BL20" s="635"/>
      <c r="BM20" s="635"/>
      <c r="BN20" s="636"/>
      <c r="BO20" s="672">
        <v>4.8</v>
      </c>
      <c r="BP20" s="672"/>
      <c r="BQ20" s="672"/>
      <c r="BR20" s="672"/>
      <c r="BS20" s="673" t="s">
        <v>237</v>
      </c>
      <c r="BT20" s="673"/>
      <c r="BU20" s="673"/>
      <c r="BV20" s="673"/>
      <c r="BW20" s="673"/>
      <c r="BX20" s="673"/>
      <c r="BY20" s="673"/>
      <c r="BZ20" s="673"/>
      <c r="CA20" s="673"/>
      <c r="CB20" s="708"/>
      <c r="CD20" s="631" t="s">
        <v>279</v>
      </c>
      <c r="CE20" s="632"/>
      <c r="CF20" s="632"/>
      <c r="CG20" s="632"/>
      <c r="CH20" s="632"/>
      <c r="CI20" s="632"/>
      <c r="CJ20" s="632"/>
      <c r="CK20" s="632"/>
      <c r="CL20" s="632"/>
      <c r="CM20" s="632"/>
      <c r="CN20" s="632"/>
      <c r="CO20" s="632"/>
      <c r="CP20" s="632"/>
      <c r="CQ20" s="633"/>
      <c r="CR20" s="634">
        <v>18186362</v>
      </c>
      <c r="CS20" s="635"/>
      <c r="CT20" s="635"/>
      <c r="CU20" s="635"/>
      <c r="CV20" s="635"/>
      <c r="CW20" s="635"/>
      <c r="CX20" s="635"/>
      <c r="CY20" s="636"/>
      <c r="CZ20" s="672">
        <v>100</v>
      </c>
      <c r="DA20" s="672"/>
      <c r="DB20" s="672"/>
      <c r="DC20" s="672"/>
      <c r="DD20" s="640">
        <v>1196844</v>
      </c>
      <c r="DE20" s="635"/>
      <c r="DF20" s="635"/>
      <c r="DG20" s="635"/>
      <c r="DH20" s="635"/>
      <c r="DI20" s="635"/>
      <c r="DJ20" s="635"/>
      <c r="DK20" s="635"/>
      <c r="DL20" s="635"/>
      <c r="DM20" s="635"/>
      <c r="DN20" s="635"/>
      <c r="DO20" s="635"/>
      <c r="DP20" s="636"/>
      <c r="DQ20" s="640">
        <v>12238267</v>
      </c>
      <c r="DR20" s="635"/>
      <c r="DS20" s="635"/>
      <c r="DT20" s="635"/>
      <c r="DU20" s="635"/>
      <c r="DV20" s="635"/>
      <c r="DW20" s="635"/>
      <c r="DX20" s="635"/>
      <c r="DY20" s="635"/>
      <c r="DZ20" s="635"/>
      <c r="EA20" s="635"/>
      <c r="EB20" s="635"/>
      <c r="EC20" s="671"/>
    </row>
    <row r="21" spans="2:133" ht="11.25" customHeight="1" x14ac:dyDescent="0.25">
      <c r="B21" s="631" t="s">
        <v>280</v>
      </c>
      <c r="C21" s="632"/>
      <c r="D21" s="632"/>
      <c r="E21" s="632"/>
      <c r="F21" s="632"/>
      <c r="G21" s="632"/>
      <c r="H21" s="632"/>
      <c r="I21" s="632"/>
      <c r="J21" s="632"/>
      <c r="K21" s="632"/>
      <c r="L21" s="632"/>
      <c r="M21" s="632"/>
      <c r="N21" s="632"/>
      <c r="O21" s="632"/>
      <c r="P21" s="632"/>
      <c r="Q21" s="633"/>
      <c r="R21" s="634">
        <v>4718306</v>
      </c>
      <c r="S21" s="635"/>
      <c r="T21" s="635"/>
      <c r="U21" s="635"/>
      <c r="V21" s="635"/>
      <c r="W21" s="635"/>
      <c r="X21" s="635"/>
      <c r="Y21" s="636"/>
      <c r="Z21" s="672">
        <v>24.9</v>
      </c>
      <c r="AA21" s="672"/>
      <c r="AB21" s="672"/>
      <c r="AC21" s="672"/>
      <c r="AD21" s="673">
        <v>4151339</v>
      </c>
      <c r="AE21" s="673"/>
      <c r="AF21" s="673"/>
      <c r="AG21" s="673"/>
      <c r="AH21" s="673"/>
      <c r="AI21" s="673"/>
      <c r="AJ21" s="673"/>
      <c r="AK21" s="673"/>
      <c r="AL21" s="637">
        <v>41.1</v>
      </c>
      <c r="AM21" s="638"/>
      <c r="AN21" s="638"/>
      <c r="AO21" s="674"/>
      <c r="AP21" s="631" t="s">
        <v>281</v>
      </c>
      <c r="AQ21" s="712"/>
      <c r="AR21" s="712"/>
      <c r="AS21" s="712"/>
      <c r="AT21" s="712"/>
      <c r="AU21" s="712"/>
      <c r="AV21" s="712"/>
      <c r="AW21" s="712"/>
      <c r="AX21" s="712"/>
      <c r="AY21" s="712"/>
      <c r="AZ21" s="712"/>
      <c r="BA21" s="712"/>
      <c r="BB21" s="712"/>
      <c r="BC21" s="712"/>
      <c r="BD21" s="712"/>
      <c r="BE21" s="712"/>
      <c r="BF21" s="713"/>
      <c r="BG21" s="634" t="s">
        <v>237</v>
      </c>
      <c r="BH21" s="635"/>
      <c r="BI21" s="635"/>
      <c r="BJ21" s="635"/>
      <c r="BK21" s="635"/>
      <c r="BL21" s="635"/>
      <c r="BM21" s="635"/>
      <c r="BN21" s="636"/>
      <c r="BO21" s="672" t="s">
        <v>237</v>
      </c>
      <c r="BP21" s="672"/>
      <c r="BQ21" s="672"/>
      <c r="BR21" s="672"/>
      <c r="BS21" s="673" t="s">
        <v>237</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282</v>
      </c>
      <c r="C22" s="632"/>
      <c r="D22" s="632"/>
      <c r="E22" s="632"/>
      <c r="F22" s="632"/>
      <c r="G22" s="632"/>
      <c r="H22" s="632"/>
      <c r="I22" s="632"/>
      <c r="J22" s="632"/>
      <c r="K22" s="632"/>
      <c r="L22" s="632"/>
      <c r="M22" s="632"/>
      <c r="N22" s="632"/>
      <c r="O22" s="632"/>
      <c r="P22" s="632"/>
      <c r="Q22" s="633"/>
      <c r="R22" s="634">
        <v>4151339</v>
      </c>
      <c r="S22" s="635"/>
      <c r="T22" s="635"/>
      <c r="U22" s="635"/>
      <c r="V22" s="635"/>
      <c r="W22" s="635"/>
      <c r="X22" s="635"/>
      <c r="Y22" s="636"/>
      <c r="Z22" s="672">
        <v>21.9</v>
      </c>
      <c r="AA22" s="672"/>
      <c r="AB22" s="672"/>
      <c r="AC22" s="672"/>
      <c r="AD22" s="673">
        <v>4151339</v>
      </c>
      <c r="AE22" s="673"/>
      <c r="AF22" s="673"/>
      <c r="AG22" s="673"/>
      <c r="AH22" s="673"/>
      <c r="AI22" s="673"/>
      <c r="AJ22" s="673"/>
      <c r="AK22" s="673"/>
      <c r="AL22" s="637">
        <v>41.1</v>
      </c>
      <c r="AM22" s="638"/>
      <c r="AN22" s="638"/>
      <c r="AO22" s="674"/>
      <c r="AP22" s="631" t="s">
        <v>283</v>
      </c>
      <c r="AQ22" s="712"/>
      <c r="AR22" s="712"/>
      <c r="AS22" s="712"/>
      <c r="AT22" s="712"/>
      <c r="AU22" s="712"/>
      <c r="AV22" s="712"/>
      <c r="AW22" s="712"/>
      <c r="AX22" s="712"/>
      <c r="AY22" s="712"/>
      <c r="AZ22" s="712"/>
      <c r="BA22" s="712"/>
      <c r="BB22" s="712"/>
      <c r="BC22" s="712"/>
      <c r="BD22" s="712"/>
      <c r="BE22" s="712"/>
      <c r="BF22" s="713"/>
      <c r="BG22" s="634" t="s">
        <v>237</v>
      </c>
      <c r="BH22" s="635"/>
      <c r="BI22" s="635"/>
      <c r="BJ22" s="635"/>
      <c r="BK22" s="635"/>
      <c r="BL22" s="635"/>
      <c r="BM22" s="635"/>
      <c r="BN22" s="636"/>
      <c r="BO22" s="672" t="s">
        <v>237</v>
      </c>
      <c r="BP22" s="672"/>
      <c r="BQ22" s="672"/>
      <c r="BR22" s="672"/>
      <c r="BS22" s="673" t="s">
        <v>237</v>
      </c>
      <c r="BT22" s="673"/>
      <c r="BU22" s="673"/>
      <c r="BV22" s="673"/>
      <c r="BW22" s="673"/>
      <c r="BX22" s="673"/>
      <c r="BY22" s="673"/>
      <c r="BZ22" s="673"/>
      <c r="CA22" s="673"/>
      <c r="CB22" s="708"/>
      <c r="CD22" s="686" t="s">
        <v>284</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285</v>
      </c>
      <c r="C23" s="632"/>
      <c r="D23" s="632"/>
      <c r="E23" s="632"/>
      <c r="F23" s="632"/>
      <c r="G23" s="632"/>
      <c r="H23" s="632"/>
      <c r="I23" s="632"/>
      <c r="J23" s="632"/>
      <c r="K23" s="632"/>
      <c r="L23" s="632"/>
      <c r="M23" s="632"/>
      <c r="N23" s="632"/>
      <c r="O23" s="632"/>
      <c r="P23" s="632"/>
      <c r="Q23" s="633"/>
      <c r="R23" s="634">
        <v>566939</v>
      </c>
      <c r="S23" s="635"/>
      <c r="T23" s="635"/>
      <c r="U23" s="635"/>
      <c r="V23" s="635"/>
      <c r="W23" s="635"/>
      <c r="X23" s="635"/>
      <c r="Y23" s="636"/>
      <c r="Z23" s="672">
        <v>3</v>
      </c>
      <c r="AA23" s="672"/>
      <c r="AB23" s="672"/>
      <c r="AC23" s="672"/>
      <c r="AD23" s="673" t="s">
        <v>237</v>
      </c>
      <c r="AE23" s="673"/>
      <c r="AF23" s="673"/>
      <c r="AG23" s="673"/>
      <c r="AH23" s="673"/>
      <c r="AI23" s="673"/>
      <c r="AJ23" s="673"/>
      <c r="AK23" s="673"/>
      <c r="AL23" s="637" t="s">
        <v>237</v>
      </c>
      <c r="AM23" s="638"/>
      <c r="AN23" s="638"/>
      <c r="AO23" s="674"/>
      <c r="AP23" s="631" t="s">
        <v>286</v>
      </c>
      <c r="AQ23" s="712"/>
      <c r="AR23" s="712"/>
      <c r="AS23" s="712"/>
      <c r="AT23" s="712"/>
      <c r="AU23" s="712"/>
      <c r="AV23" s="712"/>
      <c r="AW23" s="712"/>
      <c r="AX23" s="712"/>
      <c r="AY23" s="712"/>
      <c r="AZ23" s="712"/>
      <c r="BA23" s="712"/>
      <c r="BB23" s="712"/>
      <c r="BC23" s="712"/>
      <c r="BD23" s="712"/>
      <c r="BE23" s="712"/>
      <c r="BF23" s="713"/>
      <c r="BG23" s="634">
        <v>229647</v>
      </c>
      <c r="BH23" s="635"/>
      <c r="BI23" s="635"/>
      <c r="BJ23" s="635"/>
      <c r="BK23" s="635"/>
      <c r="BL23" s="635"/>
      <c r="BM23" s="635"/>
      <c r="BN23" s="636"/>
      <c r="BO23" s="672">
        <v>4.8</v>
      </c>
      <c r="BP23" s="672"/>
      <c r="BQ23" s="672"/>
      <c r="BR23" s="672"/>
      <c r="BS23" s="673" t="s">
        <v>237</v>
      </c>
      <c r="BT23" s="673"/>
      <c r="BU23" s="673"/>
      <c r="BV23" s="673"/>
      <c r="BW23" s="673"/>
      <c r="BX23" s="673"/>
      <c r="BY23" s="673"/>
      <c r="BZ23" s="673"/>
      <c r="CA23" s="673"/>
      <c r="CB23" s="708"/>
      <c r="CD23" s="686" t="s">
        <v>225</v>
      </c>
      <c r="CE23" s="687"/>
      <c r="CF23" s="687"/>
      <c r="CG23" s="687"/>
      <c r="CH23" s="687"/>
      <c r="CI23" s="687"/>
      <c r="CJ23" s="687"/>
      <c r="CK23" s="687"/>
      <c r="CL23" s="687"/>
      <c r="CM23" s="687"/>
      <c r="CN23" s="687"/>
      <c r="CO23" s="687"/>
      <c r="CP23" s="687"/>
      <c r="CQ23" s="688"/>
      <c r="CR23" s="686" t="s">
        <v>287</v>
      </c>
      <c r="CS23" s="687"/>
      <c r="CT23" s="687"/>
      <c r="CU23" s="687"/>
      <c r="CV23" s="687"/>
      <c r="CW23" s="687"/>
      <c r="CX23" s="687"/>
      <c r="CY23" s="688"/>
      <c r="CZ23" s="686" t="s">
        <v>288</v>
      </c>
      <c r="DA23" s="687"/>
      <c r="DB23" s="687"/>
      <c r="DC23" s="688"/>
      <c r="DD23" s="686" t="s">
        <v>289</v>
      </c>
      <c r="DE23" s="687"/>
      <c r="DF23" s="687"/>
      <c r="DG23" s="687"/>
      <c r="DH23" s="687"/>
      <c r="DI23" s="687"/>
      <c r="DJ23" s="687"/>
      <c r="DK23" s="688"/>
      <c r="DL23" s="724" t="s">
        <v>290</v>
      </c>
      <c r="DM23" s="725"/>
      <c r="DN23" s="725"/>
      <c r="DO23" s="725"/>
      <c r="DP23" s="725"/>
      <c r="DQ23" s="725"/>
      <c r="DR23" s="725"/>
      <c r="DS23" s="725"/>
      <c r="DT23" s="725"/>
      <c r="DU23" s="725"/>
      <c r="DV23" s="726"/>
      <c r="DW23" s="686" t="s">
        <v>291</v>
      </c>
      <c r="DX23" s="687"/>
      <c r="DY23" s="687"/>
      <c r="DZ23" s="687"/>
      <c r="EA23" s="687"/>
      <c r="EB23" s="687"/>
      <c r="EC23" s="688"/>
    </row>
    <row r="24" spans="2:133" ht="11.25" customHeight="1" x14ac:dyDescent="0.25">
      <c r="B24" s="631" t="s">
        <v>292</v>
      </c>
      <c r="C24" s="632"/>
      <c r="D24" s="632"/>
      <c r="E24" s="632"/>
      <c r="F24" s="632"/>
      <c r="G24" s="632"/>
      <c r="H24" s="632"/>
      <c r="I24" s="632"/>
      <c r="J24" s="632"/>
      <c r="K24" s="632"/>
      <c r="L24" s="632"/>
      <c r="M24" s="632"/>
      <c r="N24" s="632"/>
      <c r="O24" s="632"/>
      <c r="P24" s="632"/>
      <c r="Q24" s="633"/>
      <c r="R24" s="634">
        <v>28</v>
      </c>
      <c r="S24" s="635"/>
      <c r="T24" s="635"/>
      <c r="U24" s="635"/>
      <c r="V24" s="635"/>
      <c r="W24" s="635"/>
      <c r="X24" s="635"/>
      <c r="Y24" s="636"/>
      <c r="Z24" s="672">
        <v>0</v>
      </c>
      <c r="AA24" s="672"/>
      <c r="AB24" s="672"/>
      <c r="AC24" s="672"/>
      <c r="AD24" s="673" t="s">
        <v>237</v>
      </c>
      <c r="AE24" s="673"/>
      <c r="AF24" s="673"/>
      <c r="AG24" s="673"/>
      <c r="AH24" s="673"/>
      <c r="AI24" s="673"/>
      <c r="AJ24" s="673"/>
      <c r="AK24" s="673"/>
      <c r="AL24" s="637" t="s">
        <v>237</v>
      </c>
      <c r="AM24" s="638"/>
      <c r="AN24" s="638"/>
      <c r="AO24" s="674"/>
      <c r="AP24" s="631" t="s">
        <v>293</v>
      </c>
      <c r="AQ24" s="712"/>
      <c r="AR24" s="712"/>
      <c r="AS24" s="712"/>
      <c r="AT24" s="712"/>
      <c r="AU24" s="712"/>
      <c r="AV24" s="712"/>
      <c r="AW24" s="712"/>
      <c r="AX24" s="712"/>
      <c r="AY24" s="712"/>
      <c r="AZ24" s="712"/>
      <c r="BA24" s="712"/>
      <c r="BB24" s="712"/>
      <c r="BC24" s="712"/>
      <c r="BD24" s="712"/>
      <c r="BE24" s="712"/>
      <c r="BF24" s="713"/>
      <c r="BG24" s="634" t="s">
        <v>237</v>
      </c>
      <c r="BH24" s="635"/>
      <c r="BI24" s="635"/>
      <c r="BJ24" s="635"/>
      <c r="BK24" s="635"/>
      <c r="BL24" s="635"/>
      <c r="BM24" s="635"/>
      <c r="BN24" s="636"/>
      <c r="BO24" s="672" t="s">
        <v>237</v>
      </c>
      <c r="BP24" s="672"/>
      <c r="BQ24" s="672"/>
      <c r="BR24" s="672"/>
      <c r="BS24" s="673" t="s">
        <v>237</v>
      </c>
      <c r="BT24" s="673"/>
      <c r="BU24" s="673"/>
      <c r="BV24" s="673"/>
      <c r="BW24" s="673"/>
      <c r="BX24" s="673"/>
      <c r="BY24" s="673"/>
      <c r="BZ24" s="673"/>
      <c r="CA24" s="673"/>
      <c r="CB24" s="708"/>
      <c r="CD24" s="692" t="s">
        <v>294</v>
      </c>
      <c r="CE24" s="693"/>
      <c r="CF24" s="693"/>
      <c r="CG24" s="693"/>
      <c r="CH24" s="693"/>
      <c r="CI24" s="693"/>
      <c r="CJ24" s="693"/>
      <c r="CK24" s="693"/>
      <c r="CL24" s="693"/>
      <c r="CM24" s="693"/>
      <c r="CN24" s="693"/>
      <c r="CO24" s="693"/>
      <c r="CP24" s="693"/>
      <c r="CQ24" s="694"/>
      <c r="CR24" s="689">
        <v>7717867</v>
      </c>
      <c r="CS24" s="690"/>
      <c r="CT24" s="690"/>
      <c r="CU24" s="690"/>
      <c r="CV24" s="690"/>
      <c r="CW24" s="690"/>
      <c r="CX24" s="690"/>
      <c r="CY24" s="715"/>
      <c r="CZ24" s="716">
        <v>42.4</v>
      </c>
      <c r="DA24" s="698"/>
      <c r="DB24" s="698"/>
      <c r="DC24" s="718"/>
      <c r="DD24" s="714">
        <v>5284636</v>
      </c>
      <c r="DE24" s="690"/>
      <c r="DF24" s="690"/>
      <c r="DG24" s="690"/>
      <c r="DH24" s="690"/>
      <c r="DI24" s="690"/>
      <c r="DJ24" s="690"/>
      <c r="DK24" s="715"/>
      <c r="DL24" s="714">
        <v>5111379</v>
      </c>
      <c r="DM24" s="690"/>
      <c r="DN24" s="690"/>
      <c r="DO24" s="690"/>
      <c r="DP24" s="690"/>
      <c r="DQ24" s="690"/>
      <c r="DR24" s="690"/>
      <c r="DS24" s="690"/>
      <c r="DT24" s="690"/>
      <c r="DU24" s="690"/>
      <c r="DV24" s="715"/>
      <c r="DW24" s="716">
        <v>49.6</v>
      </c>
      <c r="DX24" s="698"/>
      <c r="DY24" s="698"/>
      <c r="DZ24" s="698"/>
      <c r="EA24" s="698"/>
      <c r="EB24" s="698"/>
      <c r="EC24" s="717"/>
    </row>
    <row r="25" spans="2:133" ht="11.25" customHeight="1" x14ac:dyDescent="0.25">
      <c r="B25" s="631" t="s">
        <v>295</v>
      </c>
      <c r="C25" s="632"/>
      <c r="D25" s="632"/>
      <c r="E25" s="632"/>
      <c r="F25" s="632"/>
      <c r="G25" s="632"/>
      <c r="H25" s="632"/>
      <c r="I25" s="632"/>
      <c r="J25" s="632"/>
      <c r="K25" s="632"/>
      <c r="L25" s="632"/>
      <c r="M25" s="632"/>
      <c r="N25" s="632"/>
      <c r="O25" s="632"/>
      <c r="P25" s="632"/>
      <c r="Q25" s="633"/>
      <c r="R25" s="634">
        <v>10839496</v>
      </c>
      <c r="S25" s="635"/>
      <c r="T25" s="635"/>
      <c r="U25" s="635"/>
      <c r="V25" s="635"/>
      <c r="W25" s="635"/>
      <c r="X25" s="635"/>
      <c r="Y25" s="636"/>
      <c r="Z25" s="672">
        <v>57.1</v>
      </c>
      <c r="AA25" s="672"/>
      <c r="AB25" s="672"/>
      <c r="AC25" s="672"/>
      <c r="AD25" s="673">
        <v>10042882</v>
      </c>
      <c r="AE25" s="673"/>
      <c r="AF25" s="673"/>
      <c r="AG25" s="673"/>
      <c r="AH25" s="673"/>
      <c r="AI25" s="673"/>
      <c r="AJ25" s="673"/>
      <c r="AK25" s="673"/>
      <c r="AL25" s="637">
        <v>99.3</v>
      </c>
      <c r="AM25" s="638"/>
      <c r="AN25" s="638"/>
      <c r="AO25" s="674"/>
      <c r="AP25" s="631" t="s">
        <v>296</v>
      </c>
      <c r="AQ25" s="712"/>
      <c r="AR25" s="712"/>
      <c r="AS25" s="712"/>
      <c r="AT25" s="712"/>
      <c r="AU25" s="712"/>
      <c r="AV25" s="712"/>
      <c r="AW25" s="712"/>
      <c r="AX25" s="712"/>
      <c r="AY25" s="712"/>
      <c r="AZ25" s="712"/>
      <c r="BA25" s="712"/>
      <c r="BB25" s="712"/>
      <c r="BC25" s="712"/>
      <c r="BD25" s="712"/>
      <c r="BE25" s="712"/>
      <c r="BF25" s="713"/>
      <c r="BG25" s="634" t="s">
        <v>237</v>
      </c>
      <c r="BH25" s="635"/>
      <c r="BI25" s="635"/>
      <c r="BJ25" s="635"/>
      <c r="BK25" s="635"/>
      <c r="BL25" s="635"/>
      <c r="BM25" s="635"/>
      <c r="BN25" s="636"/>
      <c r="BO25" s="672" t="s">
        <v>237</v>
      </c>
      <c r="BP25" s="672"/>
      <c r="BQ25" s="672"/>
      <c r="BR25" s="672"/>
      <c r="BS25" s="673" t="s">
        <v>237</v>
      </c>
      <c r="BT25" s="673"/>
      <c r="BU25" s="673"/>
      <c r="BV25" s="673"/>
      <c r="BW25" s="673"/>
      <c r="BX25" s="673"/>
      <c r="BY25" s="673"/>
      <c r="BZ25" s="673"/>
      <c r="CA25" s="673"/>
      <c r="CB25" s="708"/>
      <c r="CD25" s="631" t="s">
        <v>297</v>
      </c>
      <c r="CE25" s="632"/>
      <c r="CF25" s="632"/>
      <c r="CG25" s="632"/>
      <c r="CH25" s="632"/>
      <c r="CI25" s="632"/>
      <c r="CJ25" s="632"/>
      <c r="CK25" s="632"/>
      <c r="CL25" s="632"/>
      <c r="CM25" s="632"/>
      <c r="CN25" s="632"/>
      <c r="CO25" s="632"/>
      <c r="CP25" s="632"/>
      <c r="CQ25" s="633"/>
      <c r="CR25" s="634">
        <v>2995220</v>
      </c>
      <c r="CS25" s="647"/>
      <c r="CT25" s="647"/>
      <c r="CU25" s="647"/>
      <c r="CV25" s="647"/>
      <c r="CW25" s="647"/>
      <c r="CX25" s="647"/>
      <c r="CY25" s="648"/>
      <c r="CZ25" s="637">
        <v>16.5</v>
      </c>
      <c r="DA25" s="649"/>
      <c r="DB25" s="649"/>
      <c r="DC25" s="650"/>
      <c r="DD25" s="640">
        <v>2791501</v>
      </c>
      <c r="DE25" s="647"/>
      <c r="DF25" s="647"/>
      <c r="DG25" s="647"/>
      <c r="DH25" s="647"/>
      <c r="DI25" s="647"/>
      <c r="DJ25" s="647"/>
      <c r="DK25" s="648"/>
      <c r="DL25" s="640">
        <v>2699132</v>
      </c>
      <c r="DM25" s="647"/>
      <c r="DN25" s="647"/>
      <c r="DO25" s="647"/>
      <c r="DP25" s="647"/>
      <c r="DQ25" s="647"/>
      <c r="DR25" s="647"/>
      <c r="DS25" s="647"/>
      <c r="DT25" s="647"/>
      <c r="DU25" s="647"/>
      <c r="DV25" s="648"/>
      <c r="DW25" s="637">
        <v>26.2</v>
      </c>
      <c r="DX25" s="649"/>
      <c r="DY25" s="649"/>
      <c r="DZ25" s="649"/>
      <c r="EA25" s="649"/>
      <c r="EB25" s="649"/>
      <c r="EC25" s="661"/>
    </row>
    <row r="26" spans="2:133" ht="11.25" customHeight="1" x14ac:dyDescent="0.25">
      <c r="B26" s="631" t="s">
        <v>298</v>
      </c>
      <c r="C26" s="632"/>
      <c r="D26" s="632"/>
      <c r="E26" s="632"/>
      <c r="F26" s="632"/>
      <c r="G26" s="632"/>
      <c r="H26" s="632"/>
      <c r="I26" s="632"/>
      <c r="J26" s="632"/>
      <c r="K26" s="632"/>
      <c r="L26" s="632"/>
      <c r="M26" s="632"/>
      <c r="N26" s="632"/>
      <c r="O26" s="632"/>
      <c r="P26" s="632"/>
      <c r="Q26" s="633"/>
      <c r="R26" s="634">
        <v>3843</v>
      </c>
      <c r="S26" s="635"/>
      <c r="T26" s="635"/>
      <c r="U26" s="635"/>
      <c r="V26" s="635"/>
      <c r="W26" s="635"/>
      <c r="X26" s="635"/>
      <c r="Y26" s="636"/>
      <c r="Z26" s="672">
        <v>0</v>
      </c>
      <c r="AA26" s="672"/>
      <c r="AB26" s="672"/>
      <c r="AC26" s="672"/>
      <c r="AD26" s="673">
        <v>3843</v>
      </c>
      <c r="AE26" s="673"/>
      <c r="AF26" s="673"/>
      <c r="AG26" s="673"/>
      <c r="AH26" s="673"/>
      <c r="AI26" s="673"/>
      <c r="AJ26" s="673"/>
      <c r="AK26" s="673"/>
      <c r="AL26" s="637">
        <v>0</v>
      </c>
      <c r="AM26" s="638"/>
      <c r="AN26" s="638"/>
      <c r="AO26" s="674"/>
      <c r="AP26" s="631" t="s">
        <v>299</v>
      </c>
      <c r="AQ26" s="712"/>
      <c r="AR26" s="712"/>
      <c r="AS26" s="712"/>
      <c r="AT26" s="712"/>
      <c r="AU26" s="712"/>
      <c r="AV26" s="712"/>
      <c r="AW26" s="712"/>
      <c r="AX26" s="712"/>
      <c r="AY26" s="712"/>
      <c r="AZ26" s="712"/>
      <c r="BA26" s="712"/>
      <c r="BB26" s="712"/>
      <c r="BC26" s="712"/>
      <c r="BD26" s="712"/>
      <c r="BE26" s="712"/>
      <c r="BF26" s="713"/>
      <c r="BG26" s="634" t="s">
        <v>237</v>
      </c>
      <c r="BH26" s="635"/>
      <c r="BI26" s="635"/>
      <c r="BJ26" s="635"/>
      <c r="BK26" s="635"/>
      <c r="BL26" s="635"/>
      <c r="BM26" s="635"/>
      <c r="BN26" s="636"/>
      <c r="BO26" s="672" t="s">
        <v>237</v>
      </c>
      <c r="BP26" s="672"/>
      <c r="BQ26" s="672"/>
      <c r="BR26" s="672"/>
      <c r="BS26" s="673" t="s">
        <v>237</v>
      </c>
      <c r="BT26" s="673"/>
      <c r="BU26" s="673"/>
      <c r="BV26" s="673"/>
      <c r="BW26" s="673"/>
      <c r="BX26" s="673"/>
      <c r="BY26" s="673"/>
      <c r="BZ26" s="673"/>
      <c r="CA26" s="673"/>
      <c r="CB26" s="708"/>
      <c r="CD26" s="631" t="s">
        <v>300</v>
      </c>
      <c r="CE26" s="632"/>
      <c r="CF26" s="632"/>
      <c r="CG26" s="632"/>
      <c r="CH26" s="632"/>
      <c r="CI26" s="632"/>
      <c r="CJ26" s="632"/>
      <c r="CK26" s="632"/>
      <c r="CL26" s="632"/>
      <c r="CM26" s="632"/>
      <c r="CN26" s="632"/>
      <c r="CO26" s="632"/>
      <c r="CP26" s="632"/>
      <c r="CQ26" s="633"/>
      <c r="CR26" s="634">
        <v>1742504</v>
      </c>
      <c r="CS26" s="635"/>
      <c r="CT26" s="635"/>
      <c r="CU26" s="635"/>
      <c r="CV26" s="635"/>
      <c r="CW26" s="635"/>
      <c r="CX26" s="635"/>
      <c r="CY26" s="636"/>
      <c r="CZ26" s="637">
        <v>9.6</v>
      </c>
      <c r="DA26" s="649"/>
      <c r="DB26" s="649"/>
      <c r="DC26" s="650"/>
      <c r="DD26" s="640">
        <v>1610199</v>
      </c>
      <c r="DE26" s="635"/>
      <c r="DF26" s="635"/>
      <c r="DG26" s="635"/>
      <c r="DH26" s="635"/>
      <c r="DI26" s="635"/>
      <c r="DJ26" s="635"/>
      <c r="DK26" s="636"/>
      <c r="DL26" s="640" t="s">
        <v>237</v>
      </c>
      <c r="DM26" s="635"/>
      <c r="DN26" s="635"/>
      <c r="DO26" s="635"/>
      <c r="DP26" s="635"/>
      <c r="DQ26" s="635"/>
      <c r="DR26" s="635"/>
      <c r="DS26" s="635"/>
      <c r="DT26" s="635"/>
      <c r="DU26" s="635"/>
      <c r="DV26" s="636"/>
      <c r="DW26" s="637" t="s">
        <v>237</v>
      </c>
      <c r="DX26" s="649"/>
      <c r="DY26" s="649"/>
      <c r="DZ26" s="649"/>
      <c r="EA26" s="649"/>
      <c r="EB26" s="649"/>
      <c r="EC26" s="661"/>
    </row>
    <row r="27" spans="2:133" ht="11.25" customHeight="1" x14ac:dyDescent="0.25">
      <c r="B27" s="631" t="s">
        <v>301</v>
      </c>
      <c r="C27" s="632"/>
      <c r="D27" s="632"/>
      <c r="E27" s="632"/>
      <c r="F27" s="632"/>
      <c r="G27" s="632"/>
      <c r="H27" s="632"/>
      <c r="I27" s="632"/>
      <c r="J27" s="632"/>
      <c r="K27" s="632"/>
      <c r="L27" s="632"/>
      <c r="M27" s="632"/>
      <c r="N27" s="632"/>
      <c r="O27" s="632"/>
      <c r="P27" s="632"/>
      <c r="Q27" s="633"/>
      <c r="R27" s="634">
        <v>87113</v>
      </c>
      <c r="S27" s="635"/>
      <c r="T27" s="635"/>
      <c r="U27" s="635"/>
      <c r="V27" s="635"/>
      <c r="W27" s="635"/>
      <c r="X27" s="635"/>
      <c r="Y27" s="636"/>
      <c r="Z27" s="672">
        <v>0.5</v>
      </c>
      <c r="AA27" s="672"/>
      <c r="AB27" s="672"/>
      <c r="AC27" s="672"/>
      <c r="AD27" s="673" t="s">
        <v>237</v>
      </c>
      <c r="AE27" s="673"/>
      <c r="AF27" s="673"/>
      <c r="AG27" s="673"/>
      <c r="AH27" s="673"/>
      <c r="AI27" s="673"/>
      <c r="AJ27" s="673"/>
      <c r="AK27" s="673"/>
      <c r="AL27" s="637" t="s">
        <v>237</v>
      </c>
      <c r="AM27" s="638"/>
      <c r="AN27" s="638"/>
      <c r="AO27" s="674"/>
      <c r="AP27" s="631" t="s">
        <v>302</v>
      </c>
      <c r="AQ27" s="632"/>
      <c r="AR27" s="632"/>
      <c r="AS27" s="632"/>
      <c r="AT27" s="632"/>
      <c r="AU27" s="632"/>
      <c r="AV27" s="632"/>
      <c r="AW27" s="632"/>
      <c r="AX27" s="632"/>
      <c r="AY27" s="632"/>
      <c r="AZ27" s="632"/>
      <c r="BA27" s="632"/>
      <c r="BB27" s="632"/>
      <c r="BC27" s="632"/>
      <c r="BD27" s="632"/>
      <c r="BE27" s="632"/>
      <c r="BF27" s="633"/>
      <c r="BG27" s="634">
        <v>4815930</v>
      </c>
      <c r="BH27" s="635"/>
      <c r="BI27" s="635"/>
      <c r="BJ27" s="635"/>
      <c r="BK27" s="635"/>
      <c r="BL27" s="635"/>
      <c r="BM27" s="635"/>
      <c r="BN27" s="636"/>
      <c r="BO27" s="672">
        <v>100</v>
      </c>
      <c r="BP27" s="672"/>
      <c r="BQ27" s="672"/>
      <c r="BR27" s="672"/>
      <c r="BS27" s="673">
        <v>82920</v>
      </c>
      <c r="BT27" s="673"/>
      <c r="BU27" s="673"/>
      <c r="BV27" s="673"/>
      <c r="BW27" s="673"/>
      <c r="BX27" s="673"/>
      <c r="BY27" s="673"/>
      <c r="BZ27" s="673"/>
      <c r="CA27" s="673"/>
      <c r="CB27" s="708"/>
      <c r="CD27" s="631" t="s">
        <v>303</v>
      </c>
      <c r="CE27" s="632"/>
      <c r="CF27" s="632"/>
      <c r="CG27" s="632"/>
      <c r="CH27" s="632"/>
      <c r="CI27" s="632"/>
      <c r="CJ27" s="632"/>
      <c r="CK27" s="632"/>
      <c r="CL27" s="632"/>
      <c r="CM27" s="632"/>
      <c r="CN27" s="632"/>
      <c r="CO27" s="632"/>
      <c r="CP27" s="632"/>
      <c r="CQ27" s="633"/>
      <c r="CR27" s="634">
        <v>2918363</v>
      </c>
      <c r="CS27" s="647"/>
      <c r="CT27" s="647"/>
      <c r="CU27" s="647"/>
      <c r="CV27" s="647"/>
      <c r="CW27" s="647"/>
      <c r="CX27" s="647"/>
      <c r="CY27" s="648"/>
      <c r="CZ27" s="637">
        <v>16</v>
      </c>
      <c r="DA27" s="649"/>
      <c r="DB27" s="649"/>
      <c r="DC27" s="650"/>
      <c r="DD27" s="640">
        <v>688851</v>
      </c>
      <c r="DE27" s="647"/>
      <c r="DF27" s="647"/>
      <c r="DG27" s="647"/>
      <c r="DH27" s="647"/>
      <c r="DI27" s="647"/>
      <c r="DJ27" s="647"/>
      <c r="DK27" s="648"/>
      <c r="DL27" s="640">
        <v>607963</v>
      </c>
      <c r="DM27" s="647"/>
      <c r="DN27" s="647"/>
      <c r="DO27" s="647"/>
      <c r="DP27" s="647"/>
      <c r="DQ27" s="647"/>
      <c r="DR27" s="647"/>
      <c r="DS27" s="647"/>
      <c r="DT27" s="647"/>
      <c r="DU27" s="647"/>
      <c r="DV27" s="648"/>
      <c r="DW27" s="637">
        <v>5.9</v>
      </c>
      <c r="DX27" s="649"/>
      <c r="DY27" s="649"/>
      <c r="DZ27" s="649"/>
      <c r="EA27" s="649"/>
      <c r="EB27" s="649"/>
      <c r="EC27" s="661"/>
    </row>
    <row r="28" spans="2:133" ht="11.25" customHeight="1" x14ac:dyDescent="0.25">
      <c r="B28" s="631" t="s">
        <v>304</v>
      </c>
      <c r="C28" s="632"/>
      <c r="D28" s="632"/>
      <c r="E28" s="632"/>
      <c r="F28" s="632"/>
      <c r="G28" s="632"/>
      <c r="H28" s="632"/>
      <c r="I28" s="632"/>
      <c r="J28" s="632"/>
      <c r="K28" s="632"/>
      <c r="L28" s="632"/>
      <c r="M28" s="632"/>
      <c r="N28" s="632"/>
      <c r="O28" s="632"/>
      <c r="P28" s="632"/>
      <c r="Q28" s="633"/>
      <c r="R28" s="634">
        <v>79942</v>
      </c>
      <c r="S28" s="635"/>
      <c r="T28" s="635"/>
      <c r="U28" s="635"/>
      <c r="V28" s="635"/>
      <c r="W28" s="635"/>
      <c r="X28" s="635"/>
      <c r="Y28" s="636"/>
      <c r="Z28" s="672">
        <v>0.4</v>
      </c>
      <c r="AA28" s="672"/>
      <c r="AB28" s="672"/>
      <c r="AC28" s="672"/>
      <c r="AD28" s="673">
        <v>18435</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305</v>
      </c>
      <c r="CE28" s="632"/>
      <c r="CF28" s="632"/>
      <c r="CG28" s="632"/>
      <c r="CH28" s="632"/>
      <c r="CI28" s="632"/>
      <c r="CJ28" s="632"/>
      <c r="CK28" s="632"/>
      <c r="CL28" s="632"/>
      <c r="CM28" s="632"/>
      <c r="CN28" s="632"/>
      <c r="CO28" s="632"/>
      <c r="CP28" s="632"/>
      <c r="CQ28" s="633"/>
      <c r="CR28" s="634">
        <v>1804284</v>
      </c>
      <c r="CS28" s="635"/>
      <c r="CT28" s="635"/>
      <c r="CU28" s="635"/>
      <c r="CV28" s="635"/>
      <c r="CW28" s="635"/>
      <c r="CX28" s="635"/>
      <c r="CY28" s="636"/>
      <c r="CZ28" s="637">
        <v>9.9</v>
      </c>
      <c r="DA28" s="649"/>
      <c r="DB28" s="649"/>
      <c r="DC28" s="650"/>
      <c r="DD28" s="640">
        <v>1804284</v>
      </c>
      <c r="DE28" s="635"/>
      <c r="DF28" s="635"/>
      <c r="DG28" s="635"/>
      <c r="DH28" s="635"/>
      <c r="DI28" s="635"/>
      <c r="DJ28" s="635"/>
      <c r="DK28" s="636"/>
      <c r="DL28" s="640">
        <v>1804284</v>
      </c>
      <c r="DM28" s="635"/>
      <c r="DN28" s="635"/>
      <c r="DO28" s="635"/>
      <c r="DP28" s="635"/>
      <c r="DQ28" s="635"/>
      <c r="DR28" s="635"/>
      <c r="DS28" s="635"/>
      <c r="DT28" s="635"/>
      <c r="DU28" s="635"/>
      <c r="DV28" s="636"/>
      <c r="DW28" s="637">
        <v>17.5</v>
      </c>
      <c r="DX28" s="649"/>
      <c r="DY28" s="649"/>
      <c r="DZ28" s="649"/>
      <c r="EA28" s="649"/>
      <c r="EB28" s="649"/>
      <c r="EC28" s="661"/>
    </row>
    <row r="29" spans="2:133" ht="11.25" customHeight="1" x14ac:dyDescent="0.25">
      <c r="B29" s="631" t="s">
        <v>306</v>
      </c>
      <c r="C29" s="632"/>
      <c r="D29" s="632"/>
      <c r="E29" s="632"/>
      <c r="F29" s="632"/>
      <c r="G29" s="632"/>
      <c r="H29" s="632"/>
      <c r="I29" s="632"/>
      <c r="J29" s="632"/>
      <c r="K29" s="632"/>
      <c r="L29" s="632"/>
      <c r="M29" s="632"/>
      <c r="N29" s="632"/>
      <c r="O29" s="632"/>
      <c r="P29" s="632"/>
      <c r="Q29" s="633"/>
      <c r="R29" s="634">
        <v>125726</v>
      </c>
      <c r="S29" s="635"/>
      <c r="T29" s="635"/>
      <c r="U29" s="635"/>
      <c r="V29" s="635"/>
      <c r="W29" s="635"/>
      <c r="X29" s="635"/>
      <c r="Y29" s="636"/>
      <c r="Z29" s="672">
        <v>0.7</v>
      </c>
      <c r="AA29" s="672"/>
      <c r="AB29" s="672"/>
      <c r="AC29" s="672"/>
      <c r="AD29" s="673">
        <v>217</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307</v>
      </c>
      <c r="CE29" s="654"/>
      <c r="CF29" s="631" t="s">
        <v>308</v>
      </c>
      <c r="CG29" s="632"/>
      <c r="CH29" s="632"/>
      <c r="CI29" s="632"/>
      <c r="CJ29" s="632"/>
      <c r="CK29" s="632"/>
      <c r="CL29" s="632"/>
      <c r="CM29" s="632"/>
      <c r="CN29" s="632"/>
      <c r="CO29" s="632"/>
      <c r="CP29" s="632"/>
      <c r="CQ29" s="633"/>
      <c r="CR29" s="634">
        <v>1804284</v>
      </c>
      <c r="CS29" s="647"/>
      <c r="CT29" s="647"/>
      <c r="CU29" s="647"/>
      <c r="CV29" s="647"/>
      <c r="CW29" s="647"/>
      <c r="CX29" s="647"/>
      <c r="CY29" s="648"/>
      <c r="CZ29" s="637">
        <v>9.9</v>
      </c>
      <c r="DA29" s="649"/>
      <c r="DB29" s="649"/>
      <c r="DC29" s="650"/>
      <c r="DD29" s="640">
        <v>1804284</v>
      </c>
      <c r="DE29" s="647"/>
      <c r="DF29" s="647"/>
      <c r="DG29" s="647"/>
      <c r="DH29" s="647"/>
      <c r="DI29" s="647"/>
      <c r="DJ29" s="647"/>
      <c r="DK29" s="648"/>
      <c r="DL29" s="640">
        <v>1804284</v>
      </c>
      <c r="DM29" s="647"/>
      <c r="DN29" s="647"/>
      <c r="DO29" s="647"/>
      <c r="DP29" s="647"/>
      <c r="DQ29" s="647"/>
      <c r="DR29" s="647"/>
      <c r="DS29" s="647"/>
      <c r="DT29" s="647"/>
      <c r="DU29" s="647"/>
      <c r="DV29" s="648"/>
      <c r="DW29" s="637">
        <v>17.5</v>
      </c>
      <c r="DX29" s="649"/>
      <c r="DY29" s="649"/>
      <c r="DZ29" s="649"/>
      <c r="EA29" s="649"/>
      <c r="EB29" s="649"/>
      <c r="EC29" s="661"/>
    </row>
    <row r="30" spans="2:133" ht="11.25" customHeight="1" x14ac:dyDescent="0.25">
      <c r="B30" s="631" t="s">
        <v>309</v>
      </c>
      <c r="C30" s="632"/>
      <c r="D30" s="632"/>
      <c r="E30" s="632"/>
      <c r="F30" s="632"/>
      <c r="G30" s="632"/>
      <c r="H30" s="632"/>
      <c r="I30" s="632"/>
      <c r="J30" s="632"/>
      <c r="K30" s="632"/>
      <c r="L30" s="632"/>
      <c r="M30" s="632"/>
      <c r="N30" s="632"/>
      <c r="O30" s="632"/>
      <c r="P30" s="632"/>
      <c r="Q30" s="633"/>
      <c r="R30" s="634">
        <v>3367238</v>
      </c>
      <c r="S30" s="635"/>
      <c r="T30" s="635"/>
      <c r="U30" s="635"/>
      <c r="V30" s="635"/>
      <c r="W30" s="635"/>
      <c r="X30" s="635"/>
      <c r="Y30" s="636"/>
      <c r="Z30" s="672">
        <v>17.7</v>
      </c>
      <c r="AA30" s="672"/>
      <c r="AB30" s="672"/>
      <c r="AC30" s="672"/>
      <c r="AD30" s="673" t="s">
        <v>237</v>
      </c>
      <c r="AE30" s="673"/>
      <c r="AF30" s="673"/>
      <c r="AG30" s="673"/>
      <c r="AH30" s="673"/>
      <c r="AI30" s="673"/>
      <c r="AJ30" s="673"/>
      <c r="AK30" s="673"/>
      <c r="AL30" s="637" t="s">
        <v>237</v>
      </c>
      <c r="AM30" s="638"/>
      <c r="AN30" s="638"/>
      <c r="AO30" s="674"/>
      <c r="AP30" s="686" t="s">
        <v>225</v>
      </c>
      <c r="AQ30" s="687"/>
      <c r="AR30" s="687"/>
      <c r="AS30" s="687"/>
      <c r="AT30" s="687"/>
      <c r="AU30" s="687"/>
      <c r="AV30" s="687"/>
      <c r="AW30" s="687"/>
      <c r="AX30" s="687"/>
      <c r="AY30" s="687"/>
      <c r="AZ30" s="687"/>
      <c r="BA30" s="687"/>
      <c r="BB30" s="687"/>
      <c r="BC30" s="687"/>
      <c r="BD30" s="687"/>
      <c r="BE30" s="687"/>
      <c r="BF30" s="688"/>
      <c r="BG30" s="686" t="s">
        <v>310</v>
      </c>
      <c r="BH30" s="706"/>
      <c r="BI30" s="706"/>
      <c r="BJ30" s="706"/>
      <c r="BK30" s="706"/>
      <c r="BL30" s="706"/>
      <c r="BM30" s="706"/>
      <c r="BN30" s="706"/>
      <c r="BO30" s="706"/>
      <c r="BP30" s="706"/>
      <c r="BQ30" s="707"/>
      <c r="BR30" s="686" t="s">
        <v>311</v>
      </c>
      <c r="BS30" s="706"/>
      <c r="BT30" s="706"/>
      <c r="BU30" s="706"/>
      <c r="BV30" s="706"/>
      <c r="BW30" s="706"/>
      <c r="BX30" s="706"/>
      <c r="BY30" s="706"/>
      <c r="BZ30" s="706"/>
      <c r="CA30" s="706"/>
      <c r="CB30" s="707"/>
      <c r="CD30" s="655"/>
      <c r="CE30" s="656"/>
      <c r="CF30" s="631" t="s">
        <v>312</v>
      </c>
      <c r="CG30" s="632"/>
      <c r="CH30" s="632"/>
      <c r="CI30" s="632"/>
      <c r="CJ30" s="632"/>
      <c r="CK30" s="632"/>
      <c r="CL30" s="632"/>
      <c r="CM30" s="632"/>
      <c r="CN30" s="632"/>
      <c r="CO30" s="632"/>
      <c r="CP30" s="632"/>
      <c r="CQ30" s="633"/>
      <c r="CR30" s="634">
        <v>1737380</v>
      </c>
      <c r="CS30" s="635"/>
      <c r="CT30" s="635"/>
      <c r="CU30" s="635"/>
      <c r="CV30" s="635"/>
      <c r="CW30" s="635"/>
      <c r="CX30" s="635"/>
      <c r="CY30" s="636"/>
      <c r="CZ30" s="637">
        <v>9.6</v>
      </c>
      <c r="DA30" s="649"/>
      <c r="DB30" s="649"/>
      <c r="DC30" s="650"/>
      <c r="DD30" s="640">
        <v>1737380</v>
      </c>
      <c r="DE30" s="635"/>
      <c r="DF30" s="635"/>
      <c r="DG30" s="635"/>
      <c r="DH30" s="635"/>
      <c r="DI30" s="635"/>
      <c r="DJ30" s="635"/>
      <c r="DK30" s="636"/>
      <c r="DL30" s="640">
        <v>1737380</v>
      </c>
      <c r="DM30" s="635"/>
      <c r="DN30" s="635"/>
      <c r="DO30" s="635"/>
      <c r="DP30" s="635"/>
      <c r="DQ30" s="635"/>
      <c r="DR30" s="635"/>
      <c r="DS30" s="635"/>
      <c r="DT30" s="635"/>
      <c r="DU30" s="635"/>
      <c r="DV30" s="636"/>
      <c r="DW30" s="637">
        <v>16.899999999999999</v>
      </c>
      <c r="DX30" s="649"/>
      <c r="DY30" s="649"/>
      <c r="DZ30" s="649"/>
      <c r="EA30" s="649"/>
      <c r="EB30" s="649"/>
      <c r="EC30" s="661"/>
    </row>
    <row r="31" spans="2:133" ht="11.25" customHeight="1" x14ac:dyDescent="0.25">
      <c r="B31" s="709" t="s">
        <v>313</v>
      </c>
      <c r="C31" s="710"/>
      <c r="D31" s="710"/>
      <c r="E31" s="710"/>
      <c r="F31" s="710"/>
      <c r="G31" s="710"/>
      <c r="H31" s="710"/>
      <c r="I31" s="710"/>
      <c r="J31" s="710"/>
      <c r="K31" s="710"/>
      <c r="L31" s="710"/>
      <c r="M31" s="710"/>
      <c r="N31" s="710"/>
      <c r="O31" s="710"/>
      <c r="P31" s="710"/>
      <c r="Q31" s="711"/>
      <c r="R31" s="634" t="s">
        <v>237</v>
      </c>
      <c r="S31" s="635"/>
      <c r="T31" s="635"/>
      <c r="U31" s="635"/>
      <c r="V31" s="635"/>
      <c r="W31" s="635"/>
      <c r="X31" s="635"/>
      <c r="Y31" s="636"/>
      <c r="Z31" s="672" t="s">
        <v>237</v>
      </c>
      <c r="AA31" s="672"/>
      <c r="AB31" s="672"/>
      <c r="AC31" s="672"/>
      <c r="AD31" s="673" t="s">
        <v>237</v>
      </c>
      <c r="AE31" s="673"/>
      <c r="AF31" s="673"/>
      <c r="AG31" s="673"/>
      <c r="AH31" s="673"/>
      <c r="AI31" s="673"/>
      <c r="AJ31" s="673"/>
      <c r="AK31" s="673"/>
      <c r="AL31" s="637" t="s">
        <v>237</v>
      </c>
      <c r="AM31" s="638"/>
      <c r="AN31" s="638"/>
      <c r="AO31" s="674"/>
      <c r="AP31" s="700" t="s">
        <v>314</v>
      </c>
      <c r="AQ31" s="701"/>
      <c r="AR31" s="701"/>
      <c r="AS31" s="701"/>
      <c r="AT31" s="702" t="s">
        <v>315</v>
      </c>
      <c r="AU31" s="212"/>
      <c r="AV31" s="212"/>
      <c r="AW31" s="212"/>
      <c r="AX31" s="692" t="s">
        <v>189</v>
      </c>
      <c r="AY31" s="693"/>
      <c r="AZ31" s="693"/>
      <c r="BA31" s="693"/>
      <c r="BB31" s="693"/>
      <c r="BC31" s="693"/>
      <c r="BD31" s="693"/>
      <c r="BE31" s="693"/>
      <c r="BF31" s="694"/>
      <c r="BG31" s="696">
        <v>99.4</v>
      </c>
      <c r="BH31" s="697"/>
      <c r="BI31" s="697"/>
      <c r="BJ31" s="697"/>
      <c r="BK31" s="697"/>
      <c r="BL31" s="697"/>
      <c r="BM31" s="698">
        <v>98.6</v>
      </c>
      <c r="BN31" s="697"/>
      <c r="BO31" s="697"/>
      <c r="BP31" s="697"/>
      <c r="BQ31" s="699"/>
      <c r="BR31" s="696">
        <v>99.4</v>
      </c>
      <c r="BS31" s="697"/>
      <c r="BT31" s="697"/>
      <c r="BU31" s="697"/>
      <c r="BV31" s="697"/>
      <c r="BW31" s="697"/>
      <c r="BX31" s="698">
        <v>98.5</v>
      </c>
      <c r="BY31" s="697"/>
      <c r="BZ31" s="697"/>
      <c r="CA31" s="697"/>
      <c r="CB31" s="699"/>
      <c r="CD31" s="655"/>
      <c r="CE31" s="656"/>
      <c r="CF31" s="631" t="s">
        <v>316</v>
      </c>
      <c r="CG31" s="632"/>
      <c r="CH31" s="632"/>
      <c r="CI31" s="632"/>
      <c r="CJ31" s="632"/>
      <c r="CK31" s="632"/>
      <c r="CL31" s="632"/>
      <c r="CM31" s="632"/>
      <c r="CN31" s="632"/>
      <c r="CO31" s="632"/>
      <c r="CP31" s="632"/>
      <c r="CQ31" s="633"/>
      <c r="CR31" s="634">
        <v>66904</v>
      </c>
      <c r="CS31" s="647"/>
      <c r="CT31" s="647"/>
      <c r="CU31" s="647"/>
      <c r="CV31" s="647"/>
      <c r="CW31" s="647"/>
      <c r="CX31" s="647"/>
      <c r="CY31" s="648"/>
      <c r="CZ31" s="637">
        <v>0.4</v>
      </c>
      <c r="DA31" s="649"/>
      <c r="DB31" s="649"/>
      <c r="DC31" s="650"/>
      <c r="DD31" s="640">
        <v>66904</v>
      </c>
      <c r="DE31" s="647"/>
      <c r="DF31" s="647"/>
      <c r="DG31" s="647"/>
      <c r="DH31" s="647"/>
      <c r="DI31" s="647"/>
      <c r="DJ31" s="647"/>
      <c r="DK31" s="648"/>
      <c r="DL31" s="640">
        <v>66904</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25">
      <c r="B32" s="631" t="s">
        <v>317</v>
      </c>
      <c r="C32" s="632"/>
      <c r="D32" s="632"/>
      <c r="E32" s="632"/>
      <c r="F32" s="632"/>
      <c r="G32" s="632"/>
      <c r="H32" s="632"/>
      <c r="I32" s="632"/>
      <c r="J32" s="632"/>
      <c r="K32" s="632"/>
      <c r="L32" s="632"/>
      <c r="M32" s="632"/>
      <c r="N32" s="632"/>
      <c r="O32" s="632"/>
      <c r="P32" s="632"/>
      <c r="Q32" s="633"/>
      <c r="R32" s="634">
        <v>1370256</v>
      </c>
      <c r="S32" s="635"/>
      <c r="T32" s="635"/>
      <c r="U32" s="635"/>
      <c r="V32" s="635"/>
      <c r="W32" s="635"/>
      <c r="X32" s="635"/>
      <c r="Y32" s="636"/>
      <c r="Z32" s="672">
        <v>7.2</v>
      </c>
      <c r="AA32" s="672"/>
      <c r="AB32" s="672"/>
      <c r="AC32" s="672"/>
      <c r="AD32" s="673" t="s">
        <v>237</v>
      </c>
      <c r="AE32" s="673"/>
      <c r="AF32" s="673"/>
      <c r="AG32" s="673"/>
      <c r="AH32" s="673"/>
      <c r="AI32" s="673"/>
      <c r="AJ32" s="673"/>
      <c r="AK32" s="673"/>
      <c r="AL32" s="637" t="s">
        <v>237</v>
      </c>
      <c r="AM32" s="638"/>
      <c r="AN32" s="638"/>
      <c r="AO32" s="674"/>
      <c r="AP32" s="675"/>
      <c r="AQ32" s="676"/>
      <c r="AR32" s="676"/>
      <c r="AS32" s="676"/>
      <c r="AT32" s="703"/>
      <c r="AU32" s="208" t="s">
        <v>318</v>
      </c>
      <c r="AX32" s="631" t="s">
        <v>319</v>
      </c>
      <c r="AY32" s="632"/>
      <c r="AZ32" s="632"/>
      <c r="BA32" s="632"/>
      <c r="BB32" s="632"/>
      <c r="BC32" s="632"/>
      <c r="BD32" s="632"/>
      <c r="BE32" s="632"/>
      <c r="BF32" s="633"/>
      <c r="BG32" s="705">
        <v>99.5</v>
      </c>
      <c r="BH32" s="647"/>
      <c r="BI32" s="647"/>
      <c r="BJ32" s="647"/>
      <c r="BK32" s="647"/>
      <c r="BL32" s="647"/>
      <c r="BM32" s="638">
        <v>99</v>
      </c>
      <c r="BN32" s="647"/>
      <c r="BO32" s="647"/>
      <c r="BP32" s="647"/>
      <c r="BQ32" s="670"/>
      <c r="BR32" s="705">
        <v>99.5</v>
      </c>
      <c r="BS32" s="647"/>
      <c r="BT32" s="647"/>
      <c r="BU32" s="647"/>
      <c r="BV32" s="647"/>
      <c r="BW32" s="647"/>
      <c r="BX32" s="638">
        <v>98.9</v>
      </c>
      <c r="BY32" s="647"/>
      <c r="BZ32" s="647"/>
      <c r="CA32" s="647"/>
      <c r="CB32" s="670"/>
      <c r="CD32" s="657"/>
      <c r="CE32" s="658"/>
      <c r="CF32" s="631" t="s">
        <v>320</v>
      </c>
      <c r="CG32" s="632"/>
      <c r="CH32" s="632"/>
      <c r="CI32" s="632"/>
      <c r="CJ32" s="632"/>
      <c r="CK32" s="632"/>
      <c r="CL32" s="632"/>
      <c r="CM32" s="632"/>
      <c r="CN32" s="632"/>
      <c r="CO32" s="632"/>
      <c r="CP32" s="632"/>
      <c r="CQ32" s="633"/>
      <c r="CR32" s="634" t="s">
        <v>237</v>
      </c>
      <c r="CS32" s="635"/>
      <c r="CT32" s="635"/>
      <c r="CU32" s="635"/>
      <c r="CV32" s="635"/>
      <c r="CW32" s="635"/>
      <c r="CX32" s="635"/>
      <c r="CY32" s="636"/>
      <c r="CZ32" s="637" t="s">
        <v>237</v>
      </c>
      <c r="DA32" s="649"/>
      <c r="DB32" s="649"/>
      <c r="DC32" s="650"/>
      <c r="DD32" s="640" t="s">
        <v>237</v>
      </c>
      <c r="DE32" s="635"/>
      <c r="DF32" s="635"/>
      <c r="DG32" s="635"/>
      <c r="DH32" s="635"/>
      <c r="DI32" s="635"/>
      <c r="DJ32" s="635"/>
      <c r="DK32" s="636"/>
      <c r="DL32" s="640" t="s">
        <v>237</v>
      </c>
      <c r="DM32" s="635"/>
      <c r="DN32" s="635"/>
      <c r="DO32" s="635"/>
      <c r="DP32" s="635"/>
      <c r="DQ32" s="635"/>
      <c r="DR32" s="635"/>
      <c r="DS32" s="635"/>
      <c r="DT32" s="635"/>
      <c r="DU32" s="635"/>
      <c r="DV32" s="636"/>
      <c r="DW32" s="637" t="s">
        <v>237</v>
      </c>
      <c r="DX32" s="649"/>
      <c r="DY32" s="649"/>
      <c r="DZ32" s="649"/>
      <c r="EA32" s="649"/>
      <c r="EB32" s="649"/>
      <c r="EC32" s="661"/>
    </row>
    <row r="33" spans="2:133" ht="11.25" customHeight="1" x14ac:dyDescent="0.25">
      <c r="B33" s="631" t="s">
        <v>321</v>
      </c>
      <c r="C33" s="632"/>
      <c r="D33" s="632"/>
      <c r="E33" s="632"/>
      <c r="F33" s="632"/>
      <c r="G33" s="632"/>
      <c r="H33" s="632"/>
      <c r="I33" s="632"/>
      <c r="J33" s="632"/>
      <c r="K33" s="632"/>
      <c r="L33" s="632"/>
      <c r="M33" s="632"/>
      <c r="N33" s="632"/>
      <c r="O33" s="632"/>
      <c r="P33" s="632"/>
      <c r="Q33" s="633"/>
      <c r="R33" s="634">
        <v>62002</v>
      </c>
      <c r="S33" s="635"/>
      <c r="T33" s="635"/>
      <c r="U33" s="635"/>
      <c r="V33" s="635"/>
      <c r="W33" s="635"/>
      <c r="X33" s="635"/>
      <c r="Y33" s="636"/>
      <c r="Z33" s="672">
        <v>0.3</v>
      </c>
      <c r="AA33" s="672"/>
      <c r="AB33" s="672"/>
      <c r="AC33" s="672"/>
      <c r="AD33" s="673">
        <v>27795</v>
      </c>
      <c r="AE33" s="673"/>
      <c r="AF33" s="673"/>
      <c r="AG33" s="673"/>
      <c r="AH33" s="673"/>
      <c r="AI33" s="673"/>
      <c r="AJ33" s="673"/>
      <c r="AK33" s="673"/>
      <c r="AL33" s="637">
        <v>0.3</v>
      </c>
      <c r="AM33" s="638"/>
      <c r="AN33" s="638"/>
      <c r="AO33" s="674"/>
      <c r="AP33" s="677"/>
      <c r="AQ33" s="678"/>
      <c r="AR33" s="678"/>
      <c r="AS33" s="678"/>
      <c r="AT33" s="704"/>
      <c r="AU33" s="213"/>
      <c r="AV33" s="213"/>
      <c r="AW33" s="213"/>
      <c r="AX33" s="615" t="s">
        <v>322</v>
      </c>
      <c r="AY33" s="616"/>
      <c r="AZ33" s="616"/>
      <c r="BA33" s="616"/>
      <c r="BB33" s="616"/>
      <c r="BC33" s="616"/>
      <c r="BD33" s="616"/>
      <c r="BE33" s="616"/>
      <c r="BF33" s="617"/>
      <c r="BG33" s="695">
        <v>99.3</v>
      </c>
      <c r="BH33" s="619"/>
      <c r="BI33" s="619"/>
      <c r="BJ33" s="619"/>
      <c r="BK33" s="619"/>
      <c r="BL33" s="619"/>
      <c r="BM33" s="665">
        <v>98.2</v>
      </c>
      <c r="BN33" s="619"/>
      <c r="BO33" s="619"/>
      <c r="BP33" s="619"/>
      <c r="BQ33" s="682"/>
      <c r="BR33" s="695">
        <v>99.3</v>
      </c>
      <c r="BS33" s="619"/>
      <c r="BT33" s="619"/>
      <c r="BU33" s="619"/>
      <c r="BV33" s="619"/>
      <c r="BW33" s="619"/>
      <c r="BX33" s="665">
        <v>98.1</v>
      </c>
      <c r="BY33" s="619"/>
      <c r="BZ33" s="619"/>
      <c r="CA33" s="619"/>
      <c r="CB33" s="682"/>
      <c r="CD33" s="631" t="s">
        <v>323</v>
      </c>
      <c r="CE33" s="632"/>
      <c r="CF33" s="632"/>
      <c r="CG33" s="632"/>
      <c r="CH33" s="632"/>
      <c r="CI33" s="632"/>
      <c r="CJ33" s="632"/>
      <c r="CK33" s="632"/>
      <c r="CL33" s="632"/>
      <c r="CM33" s="632"/>
      <c r="CN33" s="632"/>
      <c r="CO33" s="632"/>
      <c r="CP33" s="632"/>
      <c r="CQ33" s="633"/>
      <c r="CR33" s="634">
        <v>9271651</v>
      </c>
      <c r="CS33" s="647"/>
      <c r="CT33" s="647"/>
      <c r="CU33" s="647"/>
      <c r="CV33" s="647"/>
      <c r="CW33" s="647"/>
      <c r="CX33" s="647"/>
      <c r="CY33" s="648"/>
      <c r="CZ33" s="637">
        <v>51</v>
      </c>
      <c r="DA33" s="649"/>
      <c r="DB33" s="649"/>
      <c r="DC33" s="650"/>
      <c r="DD33" s="640">
        <v>6638126</v>
      </c>
      <c r="DE33" s="647"/>
      <c r="DF33" s="647"/>
      <c r="DG33" s="647"/>
      <c r="DH33" s="647"/>
      <c r="DI33" s="647"/>
      <c r="DJ33" s="647"/>
      <c r="DK33" s="648"/>
      <c r="DL33" s="640">
        <v>4557646</v>
      </c>
      <c r="DM33" s="647"/>
      <c r="DN33" s="647"/>
      <c r="DO33" s="647"/>
      <c r="DP33" s="647"/>
      <c r="DQ33" s="647"/>
      <c r="DR33" s="647"/>
      <c r="DS33" s="647"/>
      <c r="DT33" s="647"/>
      <c r="DU33" s="647"/>
      <c r="DV33" s="648"/>
      <c r="DW33" s="637">
        <v>44.2</v>
      </c>
      <c r="DX33" s="649"/>
      <c r="DY33" s="649"/>
      <c r="DZ33" s="649"/>
      <c r="EA33" s="649"/>
      <c r="EB33" s="649"/>
      <c r="EC33" s="661"/>
    </row>
    <row r="34" spans="2:133" ht="11.25" customHeight="1" x14ac:dyDescent="0.25">
      <c r="B34" s="631" t="s">
        <v>324</v>
      </c>
      <c r="C34" s="632"/>
      <c r="D34" s="632"/>
      <c r="E34" s="632"/>
      <c r="F34" s="632"/>
      <c r="G34" s="632"/>
      <c r="H34" s="632"/>
      <c r="I34" s="632"/>
      <c r="J34" s="632"/>
      <c r="K34" s="632"/>
      <c r="L34" s="632"/>
      <c r="M34" s="632"/>
      <c r="N34" s="632"/>
      <c r="O34" s="632"/>
      <c r="P34" s="632"/>
      <c r="Q34" s="633"/>
      <c r="R34" s="634">
        <v>64753</v>
      </c>
      <c r="S34" s="635"/>
      <c r="T34" s="635"/>
      <c r="U34" s="635"/>
      <c r="V34" s="635"/>
      <c r="W34" s="635"/>
      <c r="X34" s="635"/>
      <c r="Y34" s="636"/>
      <c r="Z34" s="672">
        <v>0.3</v>
      </c>
      <c r="AA34" s="672"/>
      <c r="AB34" s="672"/>
      <c r="AC34" s="672"/>
      <c r="AD34" s="673" t="s">
        <v>237</v>
      </c>
      <c r="AE34" s="673"/>
      <c r="AF34" s="673"/>
      <c r="AG34" s="673"/>
      <c r="AH34" s="673"/>
      <c r="AI34" s="673"/>
      <c r="AJ34" s="673"/>
      <c r="AK34" s="673"/>
      <c r="AL34" s="637" t="s">
        <v>237</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325</v>
      </c>
      <c r="CE34" s="632"/>
      <c r="CF34" s="632"/>
      <c r="CG34" s="632"/>
      <c r="CH34" s="632"/>
      <c r="CI34" s="632"/>
      <c r="CJ34" s="632"/>
      <c r="CK34" s="632"/>
      <c r="CL34" s="632"/>
      <c r="CM34" s="632"/>
      <c r="CN34" s="632"/>
      <c r="CO34" s="632"/>
      <c r="CP34" s="632"/>
      <c r="CQ34" s="633"/>
      <c r="CR34" s="634">
        <v>3331456</v>
      </c>
      <c r="CS34" s="635"/>
      <c r="CT34" s="635"/>
      <c r="CU34" s="635"/>
      <c r="CV34" s="635"/>
      <c r="CW34" s="635"/>
      <c r="CX34" s="635"/>
      <c r="CY34" s="636"/>
      <c r="CZ34" s="637">
        <v>18.3</v>
      </c>
      <c r="DA34" s="649"/>
      <c r="DB34" s="649"/>
      <c r="DC34" s="650"/>
      <c r="DD34" s="640">
        <v>2357613</v>
      </c>
      <c r="DE34" s="635"/>
      <c r="DF34" s="635"/>
      <c r="DG34" s="635"/>
      <c r="DH34" s="635"/>
      <c r="DI34" s="635"/>
      <c r="DJ34" s="635"/>
      <c r="DK34" s="636"/>
      <c r="DL34" s="640">
        <v>1960711</v>
      </c>
      <c r="DM34" s="635"/>
      <c r="DN34" s="635"/>
      <c r="DO34" s="635"/>
      <c r="DP34" s="635"/>
      <c r="DQ34" s="635"/>
      <c r="DR34" s="635"/>
      <c r="DS34" s="635"/>
      <c r="DT34" s="635"/>
      <c r="DU34" s="635"/>
      <c r="DV34" s="636"/>
      <c r="DW34" s="637">
        <v>19</v>
      </c>
      <c r="DX34" s="649"/>
      <c r="DY34" s="649"/>
      <c r="DZ34" s="649"/>
      <c r="EA34" s="649"/>
      <c r="EB34" s="649"/>
      <c r="EC34" s="661"/>
    </row>
    <row r="35" spans="2:133" ht="11.25" customHeight="1" x14ac:dyDescent="0.25">
      <c r="B35" s="631" t="s">
        <v>326</v>
      </c>
      <c r="C35" s="632"/>
      <c r="D35" s="632"/>
      <c r="E35" s="632"/>
      <c r="F35" s="632"/>
      <c r="G35" s="632"/>
      <c r="H35" s="632"/>
      <c r="I35" s="632"/>
      <c r="J35" s="632"/>
      <c r="K35" s="632"/>
      <c r="L35" s="632"/>
      <c r="M35" s="632"/>
      <c r="N35" s="632"/>
      <c r="O35" s="632"/>
      <c r="P35" s="632"/>
      <c r="Q35" s="633"/>
      <c r="R35" s="634">
        <v>679932</v>
      </c>
      <c r="S35" s="635"/>
      <c r="T35" s="635"/>
      <c r="U35" s="635"/>
      <c r="V35" s="635"/>
      <c r="W35" s="635"/>
      <c r="X35" s="635"/>
      <c r="Y35" s="636"/>
      <c r="Z35" s="672">
        <v>3.6</v>
      </c>
      <c r="AA35" s="672"/>
      <c r="AB35" s="672"/>
      <c r="AC35" s="672"/>
      <c r="AD35" s="673" t="s">
        <v>237</v>
      </c>
      <c r="AE35" s="673"/>
      <c r="AF35" s="673"/>
      <c r="AG35" s="673"/>
      <c r="AH35" s="673"/>
      <c r="AI35" s="673"/>
      <c r="AJ35" s="673"/>
      <c r="AK35" s="673"/>
      <c r="AL35" s="637" t="s">
        <v>237</v>
      </c>
      <c r="AM35" s="638"/>
      <c r="AN35" s="638"/>
      <c r="AO35" s="674"/>
      <c r="AP35" s="216"/>
      <c r="AQ35" s="686" t="s">
        <v>327</v>
      </c>
      <c r="AR35" s="687"/>
      <c r="AS35" s="687"/>
      <c r="AT35" s="687"/>
      <c r="AU35" s="687"/>
      <c r="AV35" s="687"/>
      <c r="AW35" s="687"/>
      <c r="AX35" s="687"/>
      <c r="AY35" s="687"/>
      <c r="AZ35" s="687"/>
      <c r="BA35" s="687"/>
      <c r="BB35" s="687"/>
      <c r="BC35" s="687"/>
      <c r="BD35" s="687"/>
      <c r="BE35" s="687"/>
      <c r="BF35" s="688"/>
      <c r="BG35" s="686" t="s">
        <v>328</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329</v>
      </c>
      <c r="CE35" s="632"/>
      <c r="CF35" s="632"/>
      <c r="CG35" s="632"/>
      <c r="CH35" s="632"/>
      <c r="CI35" s="632"/>
      <c r="CJ35" s="632"/>
      <c r="CK35" s="632"/>
      <c r="CL35" s="632"/>
      <c r="CM35" s="632"/>
      <c r="CN35" s="632"/>
      <c r="CO35" s="632"/>
      <c r="CP35" s="632"/>
      <c r="CQ35" s="633"/>
      <c r="CR35" s="634">
        <v>342488</v>
      </c>
      <c r="CS35" s="647"/>
      <c r="CT35" s="647"/>
      <c r="CU35" s="647"/>
      <c r="CV35" s="647"/>
      <c r="CW35" s="647"/>
      <c r="CX35" s="647"/>
      <c r="CY35" s="648"/>
      <c r="CZ35" s="637">
        <v>1.9</v>
      </c>
      <c r="DA35" s="649"/>
      <c r="DB35" s="649"/>
      <c r="DC35" s="650"/>
      <c r="DD35" s="640">
        <v>243661</v>
      </c>
      <c r="DE35" s="647"/>
      <c r="DF35" s="647"/>
      <c r="DG35" s="647"/>
      <c r="DH35" s="647"/>
      <c r="DI35" s="647"/>
      <c r="DJ35" s="647"/>
      <c r="DK35" s="648"/>
      <c r="DL35" s="640">
        <v>180970</v>
      </c>
      <c r="DM35" s="647"/>
      <c r="DN35" s="647"/>
      <c r="DO35" s="647"/>
      <c r="DP35" s="647"/>
      <c r="DQ35" s="647"/>
      <c r="DR35" s="647"/>
      <c r="DS35" s="647"/>
      <c r="DT35" s="647"/>
      <c r="DU35" s="647"/>
      <c r="DV35" s="648"/>
      <c r="DW35" s="637">
        <v>1.8</v>
      </c>
      <c r="DX35" s="649"/>
      <c r="DY35" s="649"/>
      <c r="DZ35" s="649"/>
      <c r="EA35" s="649"/>
      <c r="EB35" s="649"/>
      <c r="EC35" s="661"/>
    </row>
    <row r="36" spans="2:133" ht="11.25" customHeight="1" x14ac:dyDescent="0.25">
      <c r="B36" s="631" t="s">
        <v>330</v>
      </c>
      <c r="C36" s="632"/>
      <c r="D36" s="632"/>
      <c r="E36" s="632"/>
      <c r="F36" s="632"/>
      <c r="G36" s="632"/>
      <c r="H36" s="632"/>
      <c r="I36" s="632"/>
      <c r="J36" s="632"/>
      <c r="K36" s="632"/>
      <c r="L36" s="632"/>
      <c r="M36" s="632"/>
      <c r="N36" s="632"/>
      <c r="O36" s="632"/>
      <c r="P36" s="632"/>
      <c r="Q36" s="633"/>
      <c r="R36" s="634">
        <v>1180626</v>
      </c>
      <c r="S36" s="635"/>
      <c r="T36" s="635"/>
      <c r="U36" s="635"/>
      <c r="V36" s="635"/>
      <c r="W36" s="635"/>
      <c r="X36" s="635"/>
      <c r="Y36" s="636"/>
      <c r="Z36" s="672">
        <v>6.2</v>
      </c>
      <c r="AA36" s="672"/>
      <c r="AB36" s="672"/>
      <c r="AC36" s="672"/>
      <c r="AD36" s="673" t="s">
        <v>237</v>
      </c>
      <c r="AE36" s="673"/>
      <c r="AF36" s="673"/>
      <c r="AG36" s="673"/>
      <c r="AH36" s="673"/>
      <c r="AI36" s="673"/>
      <c r="AJ36" s="673"/>
      <c r="AK36" s="673"/>
      <c r="AL36" s="637" t="s">
        <v>237</v>
      </c>
      <c r="AM36" s="638"/>
      <c r="AN36" s="638"/>
      <c r="AO36" s="674"/>
      <c r="AP36" s="216"/>
      <c r="AQ36" s="683" t="s">
        <v>331</v>
      </c>
      <c r="AR36" s="684"/>
      <c r="AS36" s="684"/>
      <c r="AT36" s="684"/>
      <c r="AU36" s="684"/>
      <c r="AV36" s="684"/>
      <c r="AW36" s="684"/>
      <c r="AX36" s="684"/>
      <c r="AY36" s="685"/>
      <c r="AZ36" s="689">
        <v>2687144</v>
      </c>
      <c r="BA36" s="690"/>
      <c r="BB36" s="690"/>
      <c r="BC36" s="690"/>
      <c r="BD36" s="690"/>
      <c r="BE36" s="690"/>
      <c r="BF36" s="691"/>
      <c r="BG36" s="692" t="s">
        <v>332</v>
      </c>
      <c r="BH36" s="693"/>
      <c r="BI36" s="693"/>
      <c r="BJ36" s="693"/>
      <c r="BK36" s="693"/>
      <c r="BL36" s="693"/>
      <c r="BM36" s="693"/>
      <c r="BN36" s="693"/>
      <c r="BO36" s="693"/>
      <c r="BP36" s="693"/>
      <c r="BQ36" s="693"/>
      <c r="BR36" s="693"/>
      <c r="BS36" s="693"/>
      <c r="BT36" s="693"/>
      <c r="BU36" s="694"/>
      <c r="BV36" s="689">
        <v>192645</v>
      </c>
      <c r="BW36" s="690"/>
      <c r="BX36" s="690"/>
      <c r="BY36" s="690"/>
      <c r="BZ36" s="690"/>
      <c r="CA36" s="690"/>
      <c r="CB36" s="691"/>
      <c r="CD36" s="631" t="s">
        <v>333</v>
      </c>
      <c r="CE36" s="632"/>
      <c r="CF36" s="632"/>
      <c r="CG36" s="632"/>
      <c r="CH36" s="632"/>
      <c r="CI36" s="632"/>
      <c r="CJ36" s="632"/>
      <c r="CK36" s="632"/>
      <c r="CL36" s="632"/>
      <c r="CM36" s="632"/>
      <c r="CN36" s="632"/>
      <c r="CO36" s="632"/>
      <c r="CP36" s="632"/>
      <c r="CQ36" s="633"/>
      <c r="CR36" s="634">
        <v>3554863</v>
      </c>
      <c r="CS36" s="635"/>
      <c r="CT36" s="635"/>
      <c r="CU36" s="635"/>
      <c r="CV36" s="635"/>
      <c r="CW36" s="635"/>
      <c r="CX36" s="635"/>
      <c r="CY36" s="636"/>
      <c r="CZ36" s="637">
        <v>19.5</v>
      </c>
      <c r="DA36" s="649"/>
      <c r="DB36" s="649"/>
      <c r="DC36" s="650"/>
      <c r="DD36" s="640">
        <v>2370641</v>
      </c>
      <c r="DE36" s="635"/>
      <c r="DF36" s="635"/>
      <c r="DG36" s="635"/>
      <c r="DH36" s="635"/>
      <c r="DI36" s="635"/>
      <c r="DJ36" s="635"/>
      <c r="DK36" s="636"/>
      <c r="DL36" s="640">
        <v>1264956</v>
      </c>
      <c r="DM36" s="635"/>
      <c r="DN36" s="635"/>
      <c r="DO36" s="635"/>
      <c r="DP36" s="635"/>
      <c r="DQ36" s="635"/>
      <c r="DR36" s="635"/>
      <c r="DS36" s="635"/>
      <c r="DT36" s="635"/>
      <c r="DU36" s="635"/>
      <c r="DV36" s="636"/>
      <c r="DW36" s="637">
        <v>12.3</v>
      </c>
      <c r="DX36" s="649"/>
      <c r="DY36" s="649"/>
      <c r="DZ36" s="649"/>
      <c r="EA36" s="649"/>
      <c r="EB36" s="649"/>
      <c r="EC36" s="661"/>
    </row>
    <row r="37" spans="2:133" ht="11.25" customHeight="1" x14ac:dyDescent="0.25">
      <c r="B37" s="631" t="s">
        <v>334</v>
      </c>
      <c r="C37" s="632"/>
      <c r="D37" s="632"/>
      <c r="E37" s="632"/>
      <c r="F37" s="632"/>
      <c r="G37" s="632"/>
      <c r="H37" s="632"/>
      <c r="I37" s="632"/>
      <c r="J37" s="632"/>
      <c r="K37" s="632"/>
      <c r="L37" s="632"/>
      <c r="M37" s="632"/>
      <c r="N37" s="632"/>
      <c r="O37" s="632"/>
      <c r="P37" s="632"/>
      <c r="Q37" s="633"/>
      <c r="R37" s="634">
        <v>276573</v>
      </c>
      <c r="S37" s="635"/>
      <c r="T37" s="635"/>
      <c r="U37" s="635"/>
      <c r="V37" s="635"/>
      <c r="W37" s="635"/>
      <c r="X37" s="635"/>
      <c r="Y37" s="636"/>
      <c r="Z37" s="672">
        <v>1.5</v>
      </c>
      <c r="AA37" s="672"/>
      <c r="AB37" s="672"/>
      <c r="AC37" s="672"/>
      <c r="AD37" s="673">
        <v>16007</v>
      </c>
      <c r="AE37" s="673"/>
      <c r="AF37" s="673"/>
      <c r="AG37" s="673"/>
      <c r="AH37" s="673"/>
      <c r="AI37" s="673"/>
      <c r="AJ37" s="673"/>
      <c r="AK37" s="673"/>
      <c r="AL37" s="637">
        <v>0.2</v>
      </c>
      <c r="AM37" s="638"/>
      <c r="AN37" s="638"/>
      <c r="AO37" s="674"/>
      <c r="AQ37" s="667" t="s">
        <v>335</v>
      </c>
      <c r="AR37" s="668"/>
      <c r="AS37" s="668"/>
      <c r="AT37" s="668"/>
      <c r="AU37" s="668"/>
      <c r="AV37" s="668"/>
      <c r="AW37" s="668"/>
      <c r="AX37" s="668"/>
      <c r="AY37" s="669"/>
      <c r="AZ37" s="634">
        <v>846000</v>
      </c>
      <c r="BA37" s="635"/>
      <c r="BB37" s="635"/>
      <c r="BC37" s="635"/>
      <c r="BD37" s="647"/>
      <c r="BE37" s="647"/>
      <c r="BF37" s="670"/>
      <c r="BG37" s="631" t="s">
        <v>336</v>
      </c>
      <c r="BH37" s="632"/>
      <c r="BI37" s="632"/>
      <c r="BJ37" s="632"/>
      <c r="BK37" s="632"/>
      <c r="BL37" s="632"/>
      <c r="BM37" s="632"/>
      <c r="BN37" s="632"/>
      <c r="BO37" s="632"/>
      <c r="BP37" s="632"/>
      <c r="BQ37" s="632"/>
      <c r="BR37" s="632"/>
      <c r="BS37" s="632"/>
      <c r="BT37" s="632"/>
      <c r="BU37" s="633"/>
      <c r="BV37" s="634">
        <v>137296</v>
      </c>
      <c r="BW37" s="635"/>
      <c r="BX37" s="635"/>
      <c r="BY37" s="635"/>
      <c r="BZ37" s="635"/>
      <c r="CA37" s="635"/>
      <c r="CB37" s="671"/>
      <c r="CD37" s="631" t="s">
        <v>337</v>
      </c>
      <c r="CE37" s="632"/>
      <c r="CF37" s="632"/>
      <c r="CG37" s="632"/>
      <c r="CH37" s="632"/>
      <c r="CI37" s="632"/>
      <c r="CJ37" s="632"/>
      <c r="CK37" s="632"/>
      <c r="CL37" s="632"/>
      <c r="CM37" s="632"/>
      <c r="CN37" s="632"/>
      <c r="CO37" s="632"/>
      <c r="CP37" s="632"/>
      <c r="CQ37" s="633"/>
      <c r="CR37" s="634">
        <v>36004</v>
      </c>
      <c r="CS37" s="647"/>
      <c r="CT37" s="647"/>
      <c r="CU37" s="647"/>
      <c r="CV37" s="647"/>
      <c r="CW37" s="647"/>
      <c r="CX37" s="647"/>
      <c r="CY37" s="648"/>
      <c r="CZ37" s="637">
        <v>0.2</v>
      </c>
      <c r="DA37" s="649"/>
      <c r="DB37" s="649"/>
      <c r="DC37" s="650"/>
      <c r="DD37" s="640">
        <v>36004</v>
      </c>
      <c r="DE37" s="647"/>
      <c r="DF37" s="647"/>
      <c r="DG37" s="647"/>
      <c r="DH37" s="647"/>
      <c r="DI37" s="647"/>
      <c r="DJ37" s="647"/>
      <c r="DK37" s="648"/>
      <c r="DL37" s="640">
        <v>2287</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25">
      <c r="B38" s="631" t="s">
        <v>338</v>
      </c>
      <c r="C38" s="632"/>
      <c r="D38" s="632"/>
      <c r="E38" s="632"/>
      <c r="F38" s="632"/>
      <c r="G38" s="632"/>
      <c r="H38" s="632"/>
      <c r="I38" s="632"/>
      <c r="J38" s="632"/>
      <c r="K38" s="632"/>
      <c r="L38" s="632"/>
      <c r="M38" s="632"/>
      <c r="N38" s="632"/>
      <c r="O38" s="632"/>
      <c r="P38" s="632"/>
      <c r="Q38" s="633"/>
      <c r="R38" s="634">
        <v>848455</v>
      </c>
      <c r="S38" s="635"/>
      <c r="T38" s="635"/>
      <c r="U38" s="635"/>
      <c r="V38" s="635"/>
      <c r="W38" s="635"/>
      <c r="X38" s="635"/>
      <c r="Y38" s="636"/>
      <c r="Z38" s="672">
        <v>4.5</v>
      </c>
      <c r="AA38" s="672"/>
      <c r="AB38" s="672"/>
      <c r="AC38" s="672"/>
      <c r="AD38" s="673" t="s">
        <v>237</v>
      </c>
      <c r="AE38" s="673"/>
      <c r="AF38" s="673"/>
      <c r="AG38" s="673"/>
      <c r="AH38" s="673"/>
      <c r="AI38" s="673"/>
      <c r="AJ38" s="673"/>
      <c r="AK38" s="673"/>
      <c r="AL38" s="637" t="s">
        <v>237</v>
      </c>
      <c r="AM38" s="638"/>
      <c r="AN38" s="638"/>
      <c r="AO38" s="674"/>
      <c r="AQ38" s="667" t="s">
        <v>339</v>
      </c>
      <c r="AR38" s="668"/>
      <c r="AS38" s="668"/>
      <c r="AT38" s="668"/>
      <c r="AU38" s="668"/>
      <c r="AV38" s="668"/>
      <c r="AW38" s="668"/>
      <c r="AX38" s="668"/>
      <c r="AY38" s="669"/>
      <c r="AZ38" s="634">
        <v>364200</v>
      </c>
      <c r="BA38" s="635"/>
      <c r="BB38" s="635"/>
      <c r="BC38" s="635"/>
      <c r="BD38" s="647"/>
      <c r="BE38" s="647"/>
      <c r="BF38" s="670"/>
      <c r="BG38" s="631" t="s">
        <v>340</v>
      </c>
      <c r="BH38" s="632"/>
      <c r="BI38" s="632"/>
      <c r="BJ38" s="632"/>
      <c r="BK38" s="632"/>
      <c r="BL38" s="632"/>
      <c r="BM38" s="632"/>
      <c r="BN38" s="632"/>
      <c r="BO38" s="632"/>
      <c r="BP38" s="632"/>
      <c r="BQ38" s="632"/>
      <c r="BR38" s="632"/>
      <c r="BS38" s="632"/>
      <c r="BT38" s="632"/>
      <c r="BU38" s="633"/>
      <c r="BV38" s="634">
        <v>4620</v>
      </c>
      <c r="BW38" s="635"/>
      <c r="BX38" s="635"/>
      <c r="BY38" s="635"/>
      <c r="BZ38" s="635"/>
      <c r="CA38" s="635"/>
      <c r="CB38" s="671"/>
      <c r="CD38" s="631" t="s">
        <v>341</v>
      </c>
      <c r="CE38" s="632"/>
      <c r="CF38" s="632"/>
      <c r="CG38" s="632"/>
      <c r="CH38" s="632"/>
      <c r="CI38" s="632"/>
      <c r="CJ38" s="632"/>
      <c r="CK38" s="632"/>
      <c r="CL38" s="632"/>
      <c r="CM38" s="632"/>
      <c r="CN38" s="632"/>
      <c r="CO38" s="632"/>
      <c r="CP38" s="632"/>
      <c r="CQ38" s="633"/>
      <c r="CR38" s="634">
        <v>1475964</v>
      </c>
      <c r="CS38" s="635"/>
      <c r="CT38" s="635"/>
      <c r="CU38" s="635"/>
      <c r="CV38" s="635"/>
      <c r="CW38" s="635"/>
      <c r="CX38" s="635"/>
      <c r="CY38" s="636"/>
      <c r="CZ38" s="637">
        <v>8.1</v>
      </c>
      <c r="DA38" s="649"/>
      <c r="DB38" s="649"/>
      <c r="DC38" s="650"/>
      <c r="DD38" s="640">
        <v>1214358</v>
      </c>
      <c r="DE38" s="635"/>
      <c r="DF38" s="635"/>
      <c r="DG38" s="635"/>
      <c r="DH38" s="635"/>
      <c r="DI38" s="635"/>
      <c r="DJ38" s="635"/>
      <c r="DK38" s="636"/>
      <c r="DL38" s="640">
        <v>1151009</v>
      </c>
      <c r="DM38" s="635"/>
      <c r="DN38" s="635"/>
      <c r="DO38" s="635"/>
      <c r="DP38" s="635"/>
      <c r="DQ38" s="635"/>
      <c r="DR38" s="635"/>
      <c r="DS38" s="635"/>
      <c r="DT38" s="635"/>
      <c r="DU38" s="635"/>
      <c r="DV38" s="636"/>
      <c r="DW38" s="637">
        <v>11.2</v>
      </c>
      <c r="DX38" s="649"/>
      <c r="DY38" s="649"/>
      <c r="DZ38" s="649"/>
      <c r="EA38" s="649"/>
      <c r="EB38" s="649"/>
      <c r="EC38" s="661"/>
    </row>
    <row r="39" spans="2:133" ht="11.25" customHeight="1" x14ac:dyDescent="0.25">
      <c r="B39" s="631" t="s">
        <v>342</v>
      </c>
      <c r="C39" s="632"/>
      <c r="D39" s="632"/>
      <c r="E39" s="632"/>
      <c r="F39" s="632"/>
      <c r="G39" s="632"/>
      <c r="H39" s="632"/>
      <c r="I39" s="632"/>
      <c r="J39" s="632"/>
      <c r="K39" s="632"/>
      <c r="L39" s="632"/>
      <c r="M39" s="632"/>
      <c r="N39" s="632"/>
      <c r="O39" s="632"/>
      <c r="P39" s="632"/>
      <c r="Q39" s="633"/>
      <c r="R39" s="634" t="s">
        <v>237</v>
      </c>
      <c r="S39" s="635"/>
      <c r="T39" s="635"/>
      <c r="U39" s="635"/>
      <c r="V39" s="635"/>
      <c r="W39" s="635"/>
      <c r="X39" s="635"/>
      <c r="Y39" s="636"/>
      <c r="Z39" s="672" t="s">
        <v>237</v>
      </c>
      <c r="AA39" s="672"/>
      <c r="AB39" s="672"/>
      <c r="AC39" s="672"/>
      <c r="AD39" s="673" t="s">
        <v>237</v>
      </c>
      <c r="AE39" s="673"/>
      <c r="AF39" s="673"/>
      <c r="AG39" s="673"/>
      <c r="AH39" s="673"/>
      <c r="AI39" s="673"/>
      <c r="AJ39" s="673"/>
      <c r="AK39" s="673"/>
      <c r="AL39" s="637" t="s">
        <v>237</v>
      </c>
      <c r="AM39" s="638"/>
      <c r="AN39" s="638"/>
      <c r="AO39" s="674"/>
      <c r="AQ39" s="667" t="s">
        <v>343</v>
      </c>
      <c r="AR39" s="668"/>
      <c r="AS39" s="668"/>
      <c r="AT39" s="668"/>
      <c r="AU39" s="668"/>
      <c r="AV39" s="668"/>
      <c r="AW39" s="668"/>
      <c r="AX39" s="668"/>
      <c r="AY39" s="669"/>
      <c r="AZ39" s="634">
        <v>980</v>
      </c>
      <c r="BA39" s="635"/>
      <c r="BB39" s="635"/>
      <c r="BC39" s="635"/>
      <c r="BD39" s="647"/>
      <c r="BE39" s="647"/>
      <c r="BF39" s="670"/>
      <c r="BG39" s="631" t="s">
        <v>344</v>
      </c>
      <c r="BH39" s="632"/>
      <c r="BI39" s="632"/>
      <c r="BJ39" s="632"/>
      <c r="BK39" s="632"/>
      <c r="BL39" s="632"/>
      <c r="BM39" s="632"/>
      <c r="BN39" s="632"/>
      <c r="BO39" s="632"/>
      <c r="BP39" s="632"/>
      <c r="BQ39" s="632"/>
      <c r="BR39" s="632"/>
      <c r="BS39" s="632"/>
      <c r="BT39" s="632"/>
      <c r="BU39" s="633"/>
      <c r="BV39" s="634">
        <v>6930</v>
      </c>
      <c r="BW39" s="635"/>
      <c r="BX39" s="635"/>
      <c r="BY39" s="635"/>
      <c r="BZ39" s="635"/>
      <c r="CA39" s="635"/>
      <c r="CB39" s="671"/>
      <c r="CD39" s="631" t="s">
        <v>345</v>
      </c>
      <c r="CE39" s="632"/>
      <c r="CF39" s="632"/>
      <c r="CG39" s="632"/>
      <c r="CH39" s="632"/>
      <c r="CI39" s="632"/>
      <c r="CJ39" s="632"/>
      <c r="CK39" s="632"/>
      <c r="CL39" s="632"/>
      <c r="CM39" s="632"/>
      <c r="CN39" s="632"/>
      <c r="CO39" s="632"/>
      <c r="CP39" s="632"/>
      <c r="CQ39" s="633"/>
      <c r="CR39" s="634">
        <v>529880</v>
      </c>
      <c r="CS39" s="647"/>
      <c r="CT39" s="647"/>
      <c r="CU39" s="647"/>
      <c r="CV39" s="647"/>
      <c r="CW39" s="647"/>
      <c r="CX39" s="647"/>
      <c r="CY39" s="648"/>
      <c r="CZ39" s="637">
        <v>2.9</v>
      </c>
      <c r="DA39" s="649"/>
      <c r="DB39" s="649"/>
      <c r="DC39" s="650"/>
      <c r="DD39" s="640">
        <v>450844</v>
      </c>
      <c r="DE39" s="647"/>
      <c r="DF39" s="647"/>
      <c r="DG39" s="647"/>
      <c r="DH39" s="647"/>
      <c r="DI39" s="647"/>
      <c r="DJ39" s="647"/>
      <c r="DK39" s="648"/>
      <c r="DL39" s="640" t="s">
        <v>237</v>
      </c>
      <c r="DM39" s="647"/>
      <c r="DN39" s="647"/>
      <c r="DO39" s="647"/>
      <c r="DP39" s="647"/>
      <c r="DQ39" s="647"/>
      <c r="DR39" s="647"/>
      <c r="DS39" s="647"/>
      <c r="DT39" s="647"/>
      <c r="DU39" s="647"/>
      <c r="DV39" s="648"/>
      <c r="DW39" s="637" t="s">
        <v>237</v>
      </c>
      <c r="DX39" s="649"/>
      <c r="DY39" s="649"/>
      <c r="DZ39" s="649"/>
      <c r="EA39" s="649"/>
      <c r="EB39" s="649"/>
      <c r="EC39" s="661"/>
    </row>
    <row r="40" spans="2:133" ht="11.25" customHeight="1" x14ac:dyDescent="0.25">
      <c r="B40" s="631" t="s">
        <v>346</v>
      </c>
      <c r="C40" s="632"/>
      <c r="D40" s="632"/>
      <c r="E40" s="632"/>
      <c r="F40" s="632"/>
      <c r="G40" s="632"/>
      <c r="H40" s="632"/>
      <c r="I40" s="632"/>
      <c r="J40" s="632"/>
      <c r="K40" s="632"/>
      <c r="L40" s="632"/>
      <c r="M40" s="632"/>
      <c r="N40" s="632"/>
      <c r="O40" s="632"/>
      <c r="P40" s="632"/>
      <c r="Q40" s="633"/>
      <c r="R40" s="634">
        <v>192855</v>
      </c>
      <c r="S40" s="635"/>
      <c r="T40" s="635"/>
      <c r="U40" s="635"/>
      <c r="V40" s="635"/>
      <c r="W40" s="635"/>
      <c r="X40" s="635"/>
      <c r="Y40" s="636"/>
      <c r="Z40" s="672">
        <v>1</v>
      </c>
      <c r="AA40" s="672"/>
      <c r="AB40" s="672"/>
      <c r="AC40" s="672"/>
      <c r="AD40" s="673" t="s">
        <v>237</v>
      </c>
      <c r="AE40" s="673"/>
      <c r="AF40" s="673"/>
      <c r="AG40" s="673"/>
      <c r="AH40" s="673"/>
      <c r="AI40" s="673"/>
      <c r="AJ40" s="673"/>
      <c r="AK40" s="673"/>
      <c r="AL40" s="637" t="s">
        <v>237</v>
      </c>
      <c r="AM40" s="638"/>
      <c r="AN40" s="638"/>
      <c r="AO40" s="674"/>
      <c r="AQ40" s="667" t="s">
        <v>347</v>
      </c>
      <c r="AR40" s="668"/>
      <c r="AS40" s="668"/>
      <c r="AT40" s="668"/>
      <c r="AU40" s="668"/>
      <c r="AV40" s="668"/>
      <c r="AW40" s="668"/>
      <c r="AX40" s="668"/>
      <c r="AY40" s="669"/>
      <c r="AZ40" s="634" t="s">
        <v>237</v>
      </c>
      <c r="BA40" s="635"/>
      <c r="BB40" s="635"/>
      <c r="BC40" s="635"/>
      <c r="BD40" s="647"/>
      <c r="BE40" s="647"/>
      <c r="BF40" s="670"/>
      <c r="BG40" s="675" t="s">
        <v>348</v>
      </c>
      <c r="BH40" s="676"/>
      <c r="BI40" s="676"/>
      <c r="BJ40" s="676"/>
      <c r="BK40" s="676"/>
      <c r="BL40" s="217"/>
      <c r="BM40" s="632" t="s">
        <v>349</v>
      </c>
      <c r="BN40" s="632"/>
      <c r="BO40" s="632"/>
      <c r="BP40" s="632"/>
      <c r="BQ40" s="632"/>
      <c r="BR40" s="632"/>
      <c r="BS40" s="632"/>
      <c r="BT40" s="632"/>
      <c r="BU40" s="633"/>
      <c r="BV40" s="634">
        <v>83</v>
      </c>
      <c r="BW40" s="635"/>
      <c r="BX40" s="635"/>
      <c r="BY40" s="635"/>
      <c r="BZ40" s="635"/>
      <c r="CA40" s="635"/>
      <c r="CB40" s="671"/>
      <c r="CD40" s="631" t="s">
        <v>350</v>
      </c>
      <c r="CE40" s="632"/>
      <c r="CF40" s="632"/>
      <c r="CG40" s="632"/>
      <c r="CH40" s="632"/>
      <c r="CI40" s="632"/>
      <c r="CJ40" s="632"/>
      <c r="CK40" s="632"/>
      <c r="CL40" s="632"/>
      <c r="CM40" s="632"/>
      <c r="CN40" s="632"/>
      <c r="CO40" s="632"/>
      <c r="CP40" s="632"/>
      <c r="CQ40" s="633"/>
      <c r="CR40" s="634">
        <v>37000</v>
      </c>
      <c r="CS40" s="635"/>
      <c r="CT40" s="635"/>
      <c r="CU40" s="635"/>
      <c r="CV40" s="635"/>
      <c r="CW40" s="635"/>
      <c r="CX40" s="635"/>
      <c r="CY40" s="636"/>
      <c r="CZ40" s="637">
        <v>0.2</v>
      </c>
      <c r="DA40" s="649"/>
      <c r="DB40" s="649"/>
      <c r="DC40" s="650"/>
      <c r="DD40" s="640">
        <v>1009</v>
      </c>
      <c r="DE40" s="635"/>
      <c r="DF40" s="635"/>
      <c r="DG40" s="635"/>
      <c r="DH40" s="635"/>
      <c r="DI40" s="635"/>
      <c r="DJ40" s="635"/>
      <c r="DK40" s="636"/>
      <c r="DL40" s="640" t="s">
        <v>237</v>
      </c>
      <c r="DM40" s="635"/>
      <c r="DN40" s="635"/>
      <c r="DO40" s="635"/>
      <c r="DP40" s="635"/>
      <c r="DQ40" s="635"/>
      <c r="DR40" s="635"/>
      <c r="DS40" s="635"/>
      <c r="DT40" s="635"/>
      <c r="DU40" s="635"/>
      <c r="DV40" s="636"/>
      <c r="DW40" s="637" t="s">
        <v>237</v>
      </c>
      <c r="DX40" s="649"/>
      <c r="DY40" s="649"/>
      <c r="DZ40" s="649"/>
      <c r="EA40" s="649"/>
      <c r="EB40" s="649"/>
      <c r="EC40" s="661"/>
    </row>
    <row r="41" spans="2:133" ht="11.25" customHeight="1" x14ac:dyDescent="0.25">
      <c r="B41" s="615" t="s">
        <v>351</v>
      </c>
      <c r="C41" s="616"/>
      <c r="D41" s="616"/>
      <c r="E41" s="616"/>
      <c r="F41" s="616"/>
      <c r="G41" s="616"/>
      <c r="H41" s="616"/>
      <c r="I41" s="616"/>
      <c r="J41" s="616"/>
      <c r="K41" s="616"/>
      <c r="L41" s="616"/>
      <c r="M41" s="616"/>
      <c r="N41" s="616"/>
      <c r="O41" s="616"/>
      <c r="P41" s="616"/>
      <c r="Q41" s="617"/>
      <c r="R41" s="618">
        <v>18985955</v>
      </c>
      <c r="S41" s="659"/>
      <c r="T41" s="659"/>
      <c r="U41" s="659"/>
      <c r="V41" s="659"/>
      <c r="W41" s="659"/>
      <c r="X41" s="659"/>
      <c r="Y41" s="662"/>
      <c r="Z41" s="663">
        <v>100</v>
      </c>
      <c r="AA41" s="663"/>
      <c r="AB41" s="663"/>
      <c r="AC41" s="663"/>
      <c r="AD41" s="664">
        <v>10109179</v>
      </c>
      <c r="AE41" s="664"/>
      <c r="AF41" s="664"/>
      <c r="AG41" s="664"/>
      <c r="AH41" s="664"/>
      <c r="AI41" s="664"/>
      <c r="AJ41" s="664"/>
      <c r="AK41" s="664"/>
      <c r="AL41" s="621">
        <v>100</v>
      </c>
      <c r="AM41" s="665"/>
      <c r="AN41" s="665"/>
      <c r="AO41" s="666"/>
      <c r="AQ41" s="667" t="s">
        <v>352</v>
      </c>
      <c r="AR41" s="668"/>
      <c r="AS41" s="668"/>
      <c r="AT41" s="668"/>
      <c r="AU41" s="668"/>
      <c r="AV41" s="668"/>
      <c r="AW41" s="668"/>
      <c r="AX41" s="668"/>
      <c r="AY41" s="669"/>
      <c r="AZ41" s="634">
        <v>320147</v>
      </c>
      <c r="BA41" s="635"/>
      <c r="BB41" s="635"/>
      <c r="BC41" s="635"/>
      <c r="BD41" s="647"/>
      <c r="BE41" s="647"/>
      <c r="BF41" s="670"/>
      <c r="BG41" s="675"/>
      <c r="BH41" s="676"/>
      <c r="BI41" s="676"/>
      <c r="BJ41" s="676"/>
      <c r="BK41" s="676"/>
      <c r="BL41" s="217"/>
      <c r="BM41" s="632" t="s">
        <v>353</v>
      </c>
      <c r="BN41" s="632"/>
      <c r="BO41" s="632"/>
      <c r="BP41" s="632"/>
      <c r="BQ41" s="632"/>
      <c r="BR41" s="632"/>
      <c r="BS41" s="632"/>
      <c r="BT41" s="632"/>
      <c r="BU41" s="633"/>
      <c r="BV41" s="634" t="s">
        <v>237</v>
      </c>
      <c r="BW41" s="635"/>
      <c r="BX41" s="635"/>
      <c r="BY41" s="635"/>
      <c r="BZ41" s="635"/>
      <c r="CA41" s="635"/>
      <c r="CB41" s="671"/>
      <c r="CD41" s="631" t="s">
        <v>354</v>
      </c>
      <c r="CE41" s="632"/>
      <c r="CF41" s="632"/>
      <c r="CG41" s="632"/>
      <c r="CH41" s="632"/>
      <c r="CI41" s="632"/>
      <c r="CJ41" s="632"/>
      <c r="CK41" s="632"/>
      <c r="CL41" s="632"/>
      <c r="CM41" s="632"/>
      <c r="CN41" s="632"/>
      <c r="CO41" s="632"/>
      <c r="CP41" s="632"/>
      <c r="CQ41" s="633"/>
      <c r="CR41" s="634" t="s">
        <v>237</v>
      </c>
      <c r="CS41" s="647"/>
      <c r="CT41" s="647"/>
      <c r="CU41" s="647"/>
      <c r="CV41" s="647"/>
      <c r="CW41" s="647"/>
      <c r="CX41" s="647"/>
      <c r="CY41" s="648"/>
      <c r="CZ41" s="637" t="s">
        <v>237</v>
      </c>
      <c r="DA41" s="649"/>
      <c r="DB41" s="649"/>
      <c r="DC41" s="650"/>
      <c r="DD41" s="640" t="s">
        <v>237</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355</v>
      </c>
      <c r="AR42" s="680"/>
      <c r="AS42" s="680"/>
      <c r="AT42" s="680"/>
      <c r="AU42" s="680"/>
      <c r="AV42" s="680"/>
      <c r="AW42" s="680"/>
      <c r="AX42" s="680"/>
      <c r="AY42" s="681"/>
      <c r="AZ42" s="618">
        <v>1155817</v>
      </c>
      <c r="BA42" s="659"/>
      <c r="BB42" s="659"/>
      <c r="BC42" s="659"/>
      <c r="BD42" s="619"/>
      <c r="BE42" s="619"/>
      <c r="BF42" s="682"/>
      <c r="BG42" s="677"/>
      <c r="BH42" s="678"/>
      <c r="BI42" s="678"/>
      <c r="BJ42" s="678"/>
      <c r="BK42" s="678"/>
      <c r="BL42" s="218"/>
      <c r="BM42" s="616" t="s">
        <v>356</v>
      </c>
      <c r="BN42" s="616"/>
      <c r="BO42" s="616"/>
      <c r="BP42" s="616"/>
      <c r="BQ42" s="616"/>
      <c r="BR42" s="616"/>
      <c r="BS42" s="616"/>
      <c r="BT42" s="616"/>
      <c r="BU42" s="617"/>
      <c r="BV42" s="618">
        <v>358</v>
      </c>
      <c r="BW42" s="659"/>
      <c r="BX42" s="659"/>
      <c r="BY42" s="659"/>
      <c r="BZ42" s="659"/>
      <c r="CA42" s="659"/>
      <c r="CB42" s="660"/>
      <c r="CD42" s="631" t="s">
        <v>357</v>
      </c>
      <c r="CE42" s="632"/>
      <c r="CF42" s="632"/>
      <c r="CG42" s="632"/>
      <c r="CH42" s="632"/>
      <c r="CI42" s="632"/>
      <c r="CJ42" s="632"/>
      <c r="CK42" s="632"/>
      <c r="CL42" s="632"/>
      <c r="CM42" s="632"/>
      <c r="CN42" s="632"/>
      <c r="CO42" s="632"/>
      <c r="CP42" s="632"/>
      <c r="CQ42" s="633"/>
      <c r="CR42" s="634">
        <v>1196844</v>
      </c>
      <c r="CS42" s="647"/>
      <c r="CT42" s="647"/>
      <c r="CU42" s="647"/>
      <c r="CV42" s="647"/>
      <c r="CW42" s="647"/>
      <c r="CX42" s="647"/>
      <c r="CY42" s="648"/>
      <c r="CZ42" s="637">
        <v>6.6</v>
      </c>
      <c r="DA42" s="649"/>
      <c r="DB42" s="649"/>
      <c r="DC42" s="650"/>
      <c r="DD42" s="640">
        <v>315505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358</v>
      </c>
      <c r="CD43" s="631" t="s">
        <v>359</v>
      </c>
      <c r="CE43" s="632"/>
      <c r="CF43" s="632"/>
      <c r="CG43" s="632"/>
      <c r="CH43" s="632"/>
      <c r="CI43" s="632"/>
      <c r="CJ43" s="632"/>
      <c r="CK43" s="632"/>
      <c r="CL43" s="632"/>
      <c r="CM43" s="632"/>
      <c r="CN43" s="632"/>
      <c r="CO43" s="632"/>
      <c r="CP43" s="632"/>
      <c r="CQ43" s="633"/>
      <c r="CR43" s="634">
        <v>191273</v>
      </c>
      <c r="CS43" s="647"/>
      <c r="CT43" s="647"/>
      <c r="CU43" s="647"/>
      <c r="CV43" s="647"/>
      <c r="CW43" s="647"/>
      <c r="CX43" s="647"/>
      <c r="CY43" s="648"/>
      <c r="CZ43" s="637">
        <v>1.1000000000000001</v>
      </c>
      <c r="DA43" s="649"/>
      <c r="DB43" s="649"/>
      <c r="DC43" s="650"/>
      <c r="DD43" s="640">
        <v>101630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360</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307</v>
      </c>
      <c r="CE44" s="654"/>
      <c r="CF44" s="631" t="s">
        <v>361</v>
      </c>
      <c r="CG44" s="632"/>
      <c r="CH44" s="632"/>
      <c r="CI44" s="632"/>
      <c r="CJ44" s="632"/>
      <c r="CK44" s="632"/>
      <c r="CL44" s="632"/>
      <c r="CM44" s="632"/>
      <c r="CN44" s="632"/>
      <c r="CO44" s="632"/>
      <c r="CP44" s="632"/>
      <c r="CQ44" s="633"/>
      <c r="CR44" s="634">
        <v>1196844</v>
      </c>
      <c r="CS44" s="635"/>
      <c r="CT44" s="635"/>
      <c r="CU44" s="635"/>
      <c r="CV44" s="635"/>
      <c r="CW44" s="635"/>
      <c r="CX44" s="635"/>
      <c r="CY44" s="636"/>
      <c r="CZ44" s="637">
        <v>6.6</v>
      </c>
      <c r="DA44" s="638"/>
      <c r="DB44" s="638"/>
      <c r="DC44" s="639"/>
      <c r="DD44" s="640">
        <v>315505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362</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363</v>
      </c>
      <c r="CG45" s="632"/>
      <c r="CH45" s="632"/>
      <c r="CI45" s="632"/>
      <c r="CJ45" s="632"/>
      <c r="CK45" s="632"/>
      <c r="CL45" s="632"/>
      <c r="CM45" s="632"/>
      <c r="CN45" s="632"/>
      <c r="CO45" s="632"/>
      <c r="CP45" s="632"/>
      <c r="CQ45" s="633"/>
      <c r="CR45" s="634">
        <v>808887</v>
      </c>
      <c r="CS45" s="647"/>
      <c r="CT45" s="647"/>
      <c r="CU45" s="647"/>
      <c r="CV45" s="647"/>
      <c r="CW45" s="647"/>
      <c r="CX45" s="647"/>
      <c r="CY45" s="648"/>
      <c r="CZ45" s="637">
        <v>4.4000000000000004</v>
      </c>
      <c r="DA45" s="649"/>
      <c r="DB45" s="649"/>
      <c r="DC45" s="650"/>
      <c r="DD45" s="640">
        <v>208948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364</v>
      </c>
      <c r="CG46" s="632"/>
      <c r="CH46" s="632"/>
      <c r="CI46" s="632"/>
      <c r="CJ46" s="632"/>
      <c r="CK46" s="632"/>
      <c r="CL46" s="632"/>
      <c r="CM46" s="632"/>
      <c r="CN46" s="632"/>
      <c r="CO46" s="632"/>
      <c r="CP46" s="632"/>
      <c r="CQ46" s="633"/>
      <c r="CR46" s="634">
        <v>333869</v>
      </c>
      <c r="CS46" s="635"/>
      <c r="CT46" s="635"/>
      <c r="CU46" s="635"/>
      <c r="CV46" s="635"/>
      <c r="CW46" s="635"/>
      <c r="CX46" s="635"/>
      <c r="CY46" s="636"/>
      <c r="CZ46" s="637">
        <v>1.8</v>
      </c>
      <c r="DA46" s="638"/>
      <c r="DB46" s="638"/>
      <c r="DC46" s="639"/>
      <c r="DD46" s="640">
        <v>88669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365</v>
      </c>
      <c r="CG47" s="632"/>
      <c r="CH47" s="632"/>
      <c r="CI47" s="632"/>
      <c r="CJ47" s="632"/>
      <c r="CK47" s="632"/>
      <c r="CL47" s="632"/>
      <c r="CM47" s="632"/>
      <c r="CN47" s="632"/>
      <c r="CO47" s="632"/>
      <c r="CP47" s="632"/>
      <c r="CQ47" s="633"/>
      <c r="CR47" s="634" t="s">
        <v>131</v>
      </c>
      <c r="CS47" s="647"/>
      <c r="CT47" s="647"/>
      <c r="CU47" s="647"/>
      <c r="CV47" s="647"/>
      <c r="CW47" s="647"/>
      <c r="CX47" s="647"/>
      <c r="CY47" s="648"/>
      <c r="CZ47" s="637" t="s">
        <v>131</v>
      </c>
      <c r="DA47" s="649"/>
      <c r="DB47" s="649"/>
      <c r="DC47" s="650"/>
      <c r="DD47" s="640" t="s">
        <v>131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366</v>
      </c>
      <c r="CG48" s="632"/>
      <c r="CH48" s="632"/>
      <c r="CI48" s="632"/>
      <c r="CJ48" s="632"/>
      <c r="CK48" s="632"/>
      <c r="CL48" s="632"/>
      <c r="CM48" s="632"/>
      <c r="CN48" s="632"/>
      <c r="CO48" s="632"/>
      <c r="CP48" s="632"/>
      <c r="CQ48" s="633"/>
      <c r="CR48" s="634" t="s">
        <v>131</v>
      </c>
      <c r="CS48" s="635"/>
      <c r="CT48" s="635"/>
      <c r="CU48" s="635"/>
      <c r="CV48" s="635"/>
      <c r="CW48" s="635"/>
      <c r="CX48" s="635"/>
      <c r="CY48" s="636"/>
      <c r="CZ48" s="637" t="s">
        <v>131</v>
      </c>
      <c r="DA48" s="638"/>
      <c r="DB48" s="638"/>
      <c r="DC48" s="639"/>
      <c r="DD48" s="640" t="s">
        <v>131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367</v>
      </c>
      <c r="CE49" s="616"/>
      <c r="CF49" s="616"/>
      <c r="CG49" s="616"/>
      <c r="CH49" s="616"/>
      <c r="CI49" s="616"/>
      <c r="CJ49" s="616"/>
      <c r="CK49" s="616"/>
      <c r="CL49" s="616"/>
      <c r="CM49" s="616"/>
      <c r="CN49" s="616"/>
      <c r="CO49" s="616"/>
      <c r="CP49" s="616"/>
      <c r="CQ49" s="617"/>
      <c r="CR49" s="618">
        <v>18186362</v>
      </c>
      <c r="CS49" s="619"/>
      <c r="CT49" s="619"/>
      <c r="CU49" s="619"/>
      <c r="CV49" s="619"/>
      <c r="CW49" s="619"/>
      <c r="CX49" s="619"/>
      <c r="CY49" s="620"/>
      <c r="CZ49" s="621">
        <v>100</v>
      </c>
      <c r="DA49" s="622"/>
      <c r="DB49" s="622"/>
      <c r="DC49" s="623"/>
      <c r="DD49" s="624">
        <v>12238267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HL4NR8ifxtka/yJN1dACVp6ryPG21Sl275nCM/v6/Rwc2/2ucEtynipXOVz3qUoHiV+qI7+Hai0XRBBEHQBZoQ==" saltValue="7Mcb8ElFZYsJ+CKIq71W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7" t="s">
        <v>368</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8" t="s">
        <v>369</v>
      </c>
      <c r="DK2" s="1109"/>
      <c r="DL2" s="1109"/>
      <c r="DM2" s="1109"/>
      <c r="DN2" s="1109"/>
      <c r="DO2" s="1110"/>
      <c r="DP2" s="222"/>
      <c r="DQ2" s="1108" t="s">
        <v>370</v>
      </c>
      <c r="DR2" s="1109"/>
      <c r="DS2" s="1109"/>
      <c r="DT2" s="1109"/>
      <c r="DU2" s="1109"/>
      <c r="DV2" s="1109"/>
      <c r="DW2" s="1109"/>
      <c r="DX2" s="1109"/>
      <c r="DY2" s="1109"/>
      <c r="DZ2" s="1110"/>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1076" t="s">
        <v>371</v>
      </c>
      <c r="B4" s="1076"/>
      <c r="C4" s="1076"/>
      <c r="D4" s="1076"/>
      <c r="E4" s="1076"/>
      <c r="F4" s="1076"/>
      <c r="G4" s="1076"/>
      <c r="H4" s="1076"/>
      <c r="I4" s="1076"/>
      <c r="J4" s="1076"/>
      <c r="K4" s="1076"/>
      <c r="L4" s="1076"/>
      <c r="M4" s="1076"/>
      <c r="N4" s="1076"/>
      <c r="O4" s="1076"/>
      <c r="P4" s="1076"/>
      <c r="Q4" s="1076"/>
      <c r="R4" s="1076"/>
      <c r="S4" s="1076"/>
      <c r="T4" s="1076"/>
      <c r="U4" s="1076"/>
      <c r="V4" s="1076"/>
      <c r="W4" s="1076"/>
      <c r="X4" s="1076"/>
      <c r="Y4" s="1076"/>
      <c r="Z4" s="1076"/>
      <c r="AA4" s="1076"/>
      <c r="AB4" s="1076"/>
      <c r="AC4" s="1076"/>
      <c r="AD4" s="1076"/>
      <c r="AE4" s="1076"/>
      <c r="AF4" s="1076"/>
      <c r="AG4" s="1076"/>
      <c r="AH4" s="1076"/>
      <c r="AI4" s="1076"/>
      <c r="AJ4" s="1076"/>
      <c r="AK4" s="1076"/>
      <c r="AL4" s="1076"/>
      <c r="AM4" s="1076"/>
      <c r="AN4" s="1076"/>
      <c r="AO4" s="1076"/>
      <c r="AP4" s="1076"/>
      <c r="AQ4" s="1076"/>
      <c r="AR4" s="1076"/>
      <c r="AS4" s="1076"/>
      <c r="AT4" s="1076"/>
      <c r="AU4" s="1076"/>
      <c r="AV4" s="1076"/>
      <c r="AW4" s="1076"/>
      <c r="AX4" s="1076"/>
      <c r="AY4" s="1076"/>
      <c r="AZ4" s="226"/>
      <c r="BA4" s="226"/>
      <c r="BB4" s="226"/>
      <c r="BC4" s="226"/>
      <c r="BD4" s="226"/>
      <c r="BE4" s="227"/>
      <c r="BF4" s="227"/>
      <c r="BG4" s="227"/>
      <c r="BH4" s="227"/>
      <c r="BI4" s="227"/>
      <c r="BJ4" s="227"/>
      <c r="BK4" s="227"/>
      <c r="BL4" s="227"/>
      <c r="BM4" s="227"/>
      <c r="BN4" s="227"/>
      <c r="BO4" s="227"/>
      <c r="BP4" s="227"/>
      <c r="BQ4" s="743" t="s">
        <v>372</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5">
      <c r="A5" s="1010" t="s">
        <v>373</v>
      </c>
      <c r="B5" s="1011"/>
      <c r="C5" s="1011"/>
      <c r="D5" s="1011"/>
      <c r="E5" s="1011"/>
      <c r="F5" s="1011"/>
      <c r="G5" s="1011"/>
      <c r="H5" s="1011"/>
      <c r="I5" s="1011"/>
      <c r="J5" s="1011"/>
      <c r="K5" s="1011"/>
      <c r="L5" s="1011"/>
      <c r="M5" s="1011"/>
      <c r="N5" s="1011"/>
      <c r="O5" s="1011"/>
      <c r="P5" s="1012"/>
      <c r="Q5" s="1016" t="s">
        <v>374</v>
      </c>
      <c r="R5" s="1017"/>
      <c r="S5" s="1017"/>
      <c r="T5" s="1017"/>
      <c r="U5" s="1018"/>
      <c r="V5" s="1016" t="s">
        <v>375</v>
      </c>
      <c r="W5" s="1017"/>
      <c r="X5" s="1017"/>
      <c r="Y5" s="1017"/>
      <c r="Z5" s="1018"/>
      <c r="AA5" s="1016" t="s">
        <v>376</v>
      </c>
      <c r="AB5" s="1017"/>
      <c r="AC5" s="1017"/>
      <c r="AD5" s="1017"/>
      <c r="AE5" s="1017"/>
      <c r="AF5" s="1111" t="s">
        <v>377</v>
      </c>
      <c r="AG5" s="1017"/>
      <c r="AH5" s="1017"/>
      <c r="AI5" s="1017"/>
      <c r="AJ5" s="1030"/>
      <c r="AK5" s="1017" t="s">
        <v>378</v>
      </c>
      <c r="AL5" s="1017"/>
      <c r="AM5" s="1017"/>
      <c r="AN5" s="1017"/>
      <c r="AO5" s="1018"/>
      <c r="AP5" s="1016" t="s">
        <v>379</v>
      </c>
      <c r="AQ5" s="1017"/>
      <c r="AR5" s="1017"/>
      <c r="AS5" s="1017"/>
      <c r="AT5" s="1018"/>
      <c r="AU5" s="1016" t="s">
        <v>380</v>
      </c>
      <c r="AV5" s="1017"/>
      <c r="AW5" s="1017"/>
      <c r="AX5" s="1017"/>
      <c r="AY5" s="1030"/>
      <c r="AZ5" s="226"/>
      <c r="BA5" s="226"/>
      <c r="BB5" s="226"/>
      <c r="BC5" s="226"/>
      <c r="BD5" s="226"/>
      <c r="BE5" s="227"/>
      <c r="BF5" s="227"/>
      <c r="BG5" s="227"/>
      <c r="BH5" s="227"/>
      <c r="BI5" s="227"/>
      <c r="BJ5" s="227"/>
      <c r="BK5" s="227"/>
      <c r="BL5" s="227"/>
      <c r="BM5" s="227"/>
      <c r="BN5" s="227"/>
      <c r="BO5" s="227"/>
      <c r="BP5" s="227"/>
      <c r="BQ5" s="1010" t="s">
        <v>381</v>
      </c>
      <c r="BR5" s="1011"/>
      <c r="BS5" s="1011"/>
      <c r="BT5" s="1011"/>
      <c r="BU5" s="1011"/>
      <c r="BV5" s="1011"/>
      <c r="BW5" s="1011"/>
      <c r="BX5" s="1011"/>
      <c r="BY5" s="1011"/>
      <c r="BZ5" s="1011"/>
      <c r="CA5" s="1011"/>
      <c r="CB5" s="1011"/>
      <c r="CC5" s="1011"/>
      <c r="CD5" s="1011"/>
      <c r="CE5" s="1011"/>
      <c r="CF5" s="1011"/>
      <c r="CG5" s="1012"/>
      <c r="CH5" s="1016" t="s">
        <v>382</v>
      </c>
      <c r="CI5" s="1017"/>
      <c r="CJ5" s="1017"/>
      <c r="CK5" s="1017"/>
      <c r="CL5" s="1018"/>
      <c r="CM5" s="1016" t="s">
        <v>383</v>
      </c>
      <c r="CN5" s="1017"/>
      <c r="CO5" s="1017"/>
      <c r="CP5" s="1017"/>
      <c r="CQ5" s="1018"/>
      <c r="CR5" s="1016" t="s">
        <v>384</v>
      </c>
      <c r="CS5" s="1017"/>
      <c r="CT5" s="1017"/>
      <c r="CU5" s="1017"/>
      <c r="CV5" s="1018"/>
      <c r="CW5" s="1016" t="s">
        <v>385</v>
      </c>
      <c r="CX5" s="1017"/>
      <c r="CY5" s="1017"/>
      <c r="CZ5" s="1017"/>
      <c r="DA5" s="1018"/>
      <c r="DB5" s="1016" t="s">
        <v>386</v>
      </c>
      <c r="DC5" s="1017"/>
      <c r="DD5" s="1017"/>
      <c r="DE5" s="1017"/>
      <c r="DF5" s="1018"/>
      <c r="DG5" s="1101" t="s">
        <v>387</v>
      </c>
      <c r="DH5" s="1102"/>
      <c r="DI5" s="1102"/>
      <c r="DJ5" s="1102"/>
      <c r="DK5" s="1103"/>
      <c r="DL5" s="1101" t="s">
        <v>388</v>
      </c>
      <c r="DM5" s="1102"/>
      <c r="DN5" s="1102"/>
      <c r="DO5" s="1102"/>
      <c r="DP5" s="1103"/>
      <c r="DQ5" s="1016" t="s">
        <v>389</v>
      </c>
      <c r="DR5" s="1017"/>
      <c r="DS5" s="1017"/>
      <c r="DT5" s="1017"/>
      <c r="DU5" s="1018"/>
      <c r="DV5" s="1016" t="s">
        <v>380</v>
      </c>
      <c r="DW5" s="1017"/>
      <c r="DX5" s="1017"/>
      <c r="DY5" s="1017"/>
      <c r="DZ5" s="1030"/>
      <c r="EA5" s="228"/>
    </row>
    <row r="6" spans="1:131" s="229" customFormat="1" ht="26.25" customHeight="1" thickBot="1" x14ac:dyDescent="0.3">
      <c r="A6" s="1013"/>
      <c r="B6" s="1014"/>
      <c r="C6" s="1014"/>
      <c r="D6" s="1014"/>
      <c r="E6" s="1014"/>
      <c r="F6" s="1014"/>
      <c r="G6" s="1014"/>
      <c r="H6" s="1014"/>
      <c r="I6" s="1014"/>
      <c r="J6" s="1014"/>
      <c r="K6" s="1014"/>
      <c r="L6" s="1014"/>
      <c r="M6" s="1014"/>
      <c r="N6" s="1014"/>
      <c r="O6" s="1014"/>
      <c r="P6" s="1015"/>
      <c r="Q6" s="1019"/>
      <c r="R6" s="1020"/>
      <c r="S6" s="1020"/>
      <c r="T6" s="1020"/>
      <c r="U6" s="1021"/>
      <c r="V6" s="1019"/>
      <c r="W6" s="1020"/>
      <c r="X6" s="1020"/>
      <c r="Y6" s="1020"/>
      <c r="Z6" s="1021"/>
      <c r="AA6" s="1019"/>
      <c r="AB6" s="1020"/>
      <c r="AC6" s="1020"/>
      <c r="AD6" s="1020"/>
      <c r="AE6" s="1020"/>
      <c r="AF6" s="1112"/>
      <c r="AG6" s="1020"/>
      <c r="AH6" s="1020"/>
      <c r="AI6" s="1020"/>
      <c r="AJ6" s="1031"/>
      <c r="AK6" s="1020"/>
      <c r="AL6" s="1020"/>
      <c r="AM6" s="1020"/>
      <c r="AN6" s="1020"/>
      <c r="AO6" s="1021"/>
      <c r="AP6" s="1019"/>
      <c r="AQ6" s="1020"/>
      <c r="AR6" s="1020"/>
      <c r="AS6" s="1020"/>
      <c r="AT6" s="1021"/>
      <c r="AU6" s="1019"/>
      <c r="AV6" s="1020"/>
      <c r="AW6" s="1020"/>
      <c r="AX6" s="1020"/>
      <c r="AY6" s="1031"/>
      <c r="AZ6" s="226"/>
      <c r="BA6" s="226"/>
      <c r="BB6" s="226"/>
      <c r="BC6" s="226"/>
      <c r="BD6" s="226"/>
      <c r="BE6" s="227"/>
      <c r="BF6" s="227"/>
      <c r="BG6" s="227"/>
      <c r="BH6" s="227"/>
      <c r="BI6" s="227"/>
      <c r="BJ6" s="227"/>
      <c r="BK6" s="227"/>
      <c r="BL6" s="227"/>
      <c r="BM6" s="227"/>
      <c r="BN6" s="227"/>
      <c r="BO6" s="227"/>
      <c r="BP6" s="227"/>
      <c r="BQ6" s="1013"/>
      <c r="BR6" s="1014"/>
      <c r="BS6" s="1014"/>
      <c r="BT6" s="1014"/>
      <c r="BU6" s="1014"/>
      <c r="BV6" s="1014"/>
      <c r="BW6" s="1014"/>
      <c r="BX6" s="1014"/>
      <c r="BY6" s="1014"/>
      <c r="BZ6" s="1014"/>
      <c r="CA6" s="1014"/>
      <c r="CB6" s="1014"/>
      <c r="CC6" s="1014"/>
      <c r="CD6" s="1014"/>
      <c r="CE6" s="1014"/>
      <c r="CF6" s="1014"/>
      <c r="CG6" s="101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04"/>
      <c r="DH6" s="1105"/>
      <c r="DI6" s="1105"/>
      <c r="DJ6" s="1105"/>
      <c r="DK6" s="1106"/>
      <c r="DL6" s="1104"/>
      <c r="DM6" s="1105"/>
      <c r="DN6" s="1105"/>
      <c r="DO6" s="1105"/>
      <c r="DP6" s="1106"/>
      <c r="DQ6" s="1019"/>
      <c r="DR6" s="1020"/>
      <c r="DS6" s="1020"/>
      <c r="DT6" s="1020"/>
      <c r="DU6" s="1021"/>
      <c r="DV6" s="1019"/>
      <c r="DW6" s="1020"/>
      <c r="DX6" s="1020"/>
      <c r="DY6" s="1020"/>
      <c r="DZ6" s="1031"/>
      <c r="EA6" s="228"/>
    </row>
    <row r="7" spans="1:131" s="229" customFormat="1" ht="26.25" customHeight="1" thickTop="1" x14ac:dyDescent="0.25">
      <c r="A7" s="230">
        <v>1</v>
      </c>
      <c r="B7" s="1064" t="s">
        <v>390</v>
      </c>
      <c r="C7" s="1065"/>
      <c r="D7" s="1065"/>
      <c r="E7" s="1065"/>
      <c r="F7" s="1065"/>
      <c r="G7" s="1065"/>
      <c r="H7" s="1065"/>
      <c r="I7" s="1065"/>
      <c r="J7" s="1065"/>
      <c r="K7" s="1065"/>
      <c r="L7" s="1065"/>
      <c r="M7" s="1065"/>
      <c r="N7" s="1065"/>
      <c r="O7" s="1065"/>
      <c r="P7" s="1066"/>
      <c r="Q7" s="1119">
        <v>18999</v>
      </c>
      <c r="R7" s="1120"/>
      <c r="S7" s="1120"/>
      <c r="T7" s="1120"/>
      <c r="U7" s="1120"/>
      <c r="V7" s="1120">
        <v>18199</v>
      </c>
      <c r="W7" s="1120"/>
      <c r="X7" s="1120"/>
      <c r="Y7" s="1120"/>
      <c r="Z7" s="1120"/>
      <c r="AA7" s="1120">
        <v>800</v>
      </c>
      <c r="AB7" s="1120"/>
      <c r="AC7" s="1120"/>
      <c r="AD7" s="1120"/>
      <c r="AE7" s="1121"/>
      <c r="AF7" s="1122">
        <v>598</v>
      </c>
      <c r="AG7" s="1123"/>
      <c r="AH7" s="1123"/>
      <c r="AI7" s="1123"/>
      <c r="AJ7" s="1124"/>
      <c r="AK7" s="1125">
        <v>680</v>
      </c>
      <c r="AL7" s="1126"/>
      <c r="AM7" s="1126"/>
      <c r="AN7" s="1126"/>
      <c r="AO7" s="1126"/>
      <c r="AP7" s="1126">
        <v>19993</v>
      </c>
      <c r="AQ7" s="1126"/>
      <c r="AR7" s="1126"/>
      <c r="AS7" s="1126"/>
      <c r="AT7" s="1126"/>
      <c r="AU7" s="1127"/>
      <c r="AV7" s="1127"/>
      <c r="AW7" s="1127"/>
      <c r="AX7" s="1127"/>
      <c r="AY7" s="1128"/>
      <c r="AZ7" s="226"/>
      <c r="BA7" s="226"/>
      <c r="BB7" s="226"/>
      <c r="BC7" s="226"/>
      <c r="BD7" s="226"/>
      <c r="BE7" s="227"/>
      <c r="BF7" s="227"/>
      <c r="BG7" s="227"/>
      <c r="BH7" s="227"/>
      <c r="BI7" s="227"/>
      <c r="BJ7" s="227"/>
      <c r="BK7" s="227"/>
      <c r="BL7" s="227"/>
      <c r="BM7" s="227"/>
      <c r="BN7" s="227"/>
      <c r="BO7" s="227"/>
      <c r="BP7" s="227"/>
      <c r="BQ7" s="230">
        <v>1</v>
      </c>
      <c r="BR7" s="231"/>
      <c r="BS7" s="1116"/>
      <c r="BT7" s="1117"/>
      <c r="BU7" s="1117"/>
      <c r="BV7" s="1117"/>
      <c r="BW7" s="1117"/>
      <c r="BX7" s="1117"/>
      <c r="BY7" s="1117"/>
      <c r="BZ7" s="1117"/>
      <c r="CA7" s="1117"/>
      <c r="CB7" s="1117"/>
      <c r="CC7" s="1117"/>
      <c r="CD7" s="1117"/>
      <c r="CE7" s="1117"/>
      <c r="CF7" s="1117"/>
      <c r="CG7" s="1129"/>
      <c r="CH7" s="1113"/>
      <c r="CI7" s="1114"/>
      <c r="CJ7" s="1114"/>
      <c r="CK7" s="1114"/>
      <c r="CL7" s="1115"/>
      <c r="CM7" s="1113"/>
      <c r="CN7" s="1114"/>
      <c r="CO7" s="1114"/>
      <c r="CP7" s="1114"/>
      <c r="CQ7" s="1115"/>
      <c r="CR7" s="1113"/>
      <c r="CS7" s="1114"/>
      <c r="CT7" s="1114"/>
      <c r="CU7" s="1114"/>
      <c r="CV7" s="1115"/>
      <c r="CW7" s="1113"/>
      <c r="CX7" s="1114"/>
      <c r="CY7" s="1114"/>
      <c r="CZ7" s="1114"/>
      <c r="DA7" s="1115"/>
      <c r="DB7" s="1113"/>
      <c r="DC7" s="1114"/>
      <c r="DD7" s="1114"/>
      <c r="DE7" s="1114"/>
      <c r="DF7" s="1115"/>
      <c r="DG7" s="1113"/>
      <c r="DH7" s="1114"/>
      <c r="DI7" s="1114"/>
      <c r="DJ7" s="1114"/>
      <c r="DK7" s="1115"/>
      <c r="DL7" s="1113"/>
      <c r="DM7" s="1114"/>
      <c r="DN7" s="1114"/>
      <c r="DO7" s="1114"/>
      <c r="DP7" s="1115"/>
      <c r="DQ7" s="1113"/>
      <c r="DR7" s="1114"/>
      <c r="DS7" s="1114"/>
      <c r="DT7" s="1114"/>
      <c r="DU7" s="1115"/>
      <c r="DV7" s="1116"/>
      <c r="DW7" s="1117"/>
      <c r="DX7" s="1117"/>
      <c r="DY7" s="1117"/>
      <c r="DZ7" s="1118"/>
      <c r="EA7" s="228"/>
    </row>
    <row r="8" spans="1:131" s="229" customFormat="1" ht="26.25" customHeight="1" x14ac:dyDescent="0.25">
      <c r="A8" s="232">
        <v>2</v>
      </c>
      <c r="B8" s="1047"/>
      <c r="C8" s="1048"/>
      <c r="D8" s="1048"/>
      <c r="E8" s="1048"/>
      <c r="F8" s="1048"/>
      <c r="G8" s="1048"/>
      <c r="H8" s="1048"/>
      <c r="I8" s="1048"/>
      <c r="J8" s="1048"/>
      <c r="K8" s="1048"/>
      <c r="L8" s="1048"/>
      <c r="M8" s="1048"/>
      <c r="N8" s="1048"/>
      <c r="O8" s="1048"/>
      <c r="P8" s="1049"/>
      <c r="Q8" s="1055"/>
      <c r="R8" s="1056"/>
      <c r="S8" s="1056"/>
      <c r="T8" s="1056"/>
      <c r="U8" s="1056"/>
      <c r="V8" s="1056"/>
      <c r="W8" s="1056"/>
      <c r="X8" s="1056"/>
      <c r="Y8" s="1056"/>
      <c r="Z8" s="1056"/>
      <c r="AA8" s="1056"/>
      <c r="AB8" s="1056"/>
      <c r="AC8" s="1056"/>
      <c r="AD8" s="1056"/>
      <c r="AE8" s="1057"/>
      <c r="AF8" s="1052"/>
      <c r="AG8" s="1053"/>
      <c r="AH8" s="1053"/>
      <c r="AI8" s="1053"/>
      <c r="AJ8" s="1054"/>
      <c r="AK8" s="1097"/>
      <c r="AL8" s="1098"/>
      <c r="AM8" s="1098"/>
      <c r="AN8" s="1098"/>
      <c r="AO8" s="1098"/>
      <c r="AP8" s="1098"/>
      <c r="AQ8" s="1098"/>
      <c r="AR8" s="1098"/>
      <c r="AS8" s="1098"/>
      <c r="AT8" s="1098"/>
      <c r="AU8" s="1099"/>
      <c r="AV8" s="1099"/>
      <c r="AW8" s="1099"/>
      <c r="AX8" s="1099"/>
      <c r="AY8" s="1100"/>
      <c r="AZ8" s="226"/>
      <c r="BA8" s="226"/>
      <c r="BB8" s="226"/>
      <c r="BC8" s="226"/>
      <c r="BD8" s="226"/>
      <c r="BE8" s="227"/>
      <c r="BF8" s="227"/>
      <c r="BG8" s="227"/>
      <c r="BH8" s="227"/>
      <c r="BI8" s="227"/>
      <c r="BJ8" s="227"/>
      <c r="BK8" s="227"/>
      <c r="BL8" s="227"/>
      <c r="BM8" s="227"/>
      <c r="BN8" s="227"/>
      <c r="BO8" s="227"/>
      <c r="BP8" s="227"/>
      <c r="BQ8" s="232">
        <v>2</v>
      </c>
      <c r="BR8" s="233"/>
      <c r="BS8" s="1007"/>
      <c r="BT8" s="1008"/>
      <c r="BU8" s="1008"/>
      <c r="BV8" s="1008"/>
      <c r="BW8" s="1008"/>
      <c r="BX8" s="1008"/>
      <c r="BY8" s="1008"/>
      <c r="BZ8" s="1008"/>
      <c r="CA8" s="1008"/>
      <c r="CB8" s="1008"/>
      <c r="CC8" s="1008"/>
      <c r="CD8" s="1008"/>
      <c r="CE8" s="1008"/>
      <c r="CF8" s="1008"/>
      <c r="CG8" s="1029"/>
      <c r="CH8" s="1004"/>
      <c r="CI8" s="1005"/>
      <c r="CJ8" s="1005"/>
      <c r="CK8" s="1005"/>
      <c r="CL8" s="1006"/>
      <c r="CM8" s="1004"/>
      <c r="CN8" s="1005"/>
      <c r="CO8" s="1005"/>
      <c r="CP8" s="1005"/>
      <c r="CQ8" s="1006"/>
      <c r="CR8" s="1004"/>
      <c r="CS8" s="1005"/>
      <c r="CT8" s="1005"/>
      <c r="CU8" s="1005"/>
      <c r="CV8" s="1006"/>
      <c r="CW8" s="1004"/>
      <c r="CX8" s="1005"/>
      <c r="CY8" s="1005"/>
      <c r="CZ8" s="1005"/>
      <c r="DA8" s="1006"/>
      <c r="DB8" s="1004"/>
      <c r="DC8" s="1005"/>
      <c r="DD8" s="1005"/>
      <c r="DE8" s="1005"/>
      <c r="DF8" s="1006"/>
      <c r="DG8" s="1004"/>
      <c r="DH8" s="1005"/>
      <c r="DI8" s="1005"/>
      <c r="DJ8" s="1005"/>
      <c r="DK8" s="1006"/>
      <c r="DL8" s="1004"/>
      <c r="DM8" s="1005"/>
      <c r="DN8" s="1005"/>
      <c r="DO8" s="1005"/>
      <c r="DP8" s="1006"/>
      <c r="DQ8" s="1004"/>
      <c r="DR8" s="1005"/>
      <c r="DS8" s="1005"/>
      <c r="DT8" s="1005"/>
      <c r="DU8" s="1006"/>
      <c r="DV8" s="1007"/>
      <c r="DW8" s="1008"/>
      <c r="DX8" s="1008"/>
      <c r="DY8" s="1008"/>
      <c r="DZ8" s="1009"/>
      <c r="EA8" s="228"/>
    </row>
    <row r="9" spans="1:131" s="229" customFormat="1" ht="26.25" customHeight="1" x14ac:dyDescent="0.25">
      <c r="A9" s="232">
        <v>3</v>
      </c>
      <c r="B9" s="1047"/>
      <c r="C9" s="1048"/>
      <c r="D9" s="1048"/>
      <c r="E9" s="1048"/>
      <c r="F9" s="1048"/>
      <c r="G9" s="1048"/>
      <c r="H9" s="1048"/>
      <c r="I9" s="1048"/>
      <c r="J9" s="1048"/>
      <c r="K9" s="1048"/>
      <c r="L9" s="1048"/>
      <c r="M9" s="1048"/>
      <c r="N9" s="1048"/>
      <c r="O9" s="1048"/>
      <c r="P9" s="1049"/>
      <c r="Q9" s="1055"/>
      <c r="R9" s="1056"/>
      <c r="S9" s="1056"/>
      <c r="T9" s="1056"/>
      <c r="U9" s="1056"/>
      <c r="V9" s="1056"/>
      <c r="W9" s="1056"/>
      <c r="X9" s="1056"/>
      <c r="Y9" s="1056"/>
      <c r="Z9" s="1056"/>
      <c r="AA9" s="1056"/>
      <c r="AB9" s="1056"/>
      <c r="AC9" s="1056"/>
      <c r="AD9" s="1056"/>
      <c r="AE9" s="1057"/>
      <c r="AF9" s="1052"/>
      <c r="AG9" s="1053"/>
      <c r="AH9" s="1053"/>
      <c r="AI9" s="1053"/>
      <c r="AJ9" s="1054"/>
      <c r="AK9" s="1097"/>
      <c r="AL9" s="1098"/>
      <c r="AM9" s="1098"/>
      <c r="AN9" s="1098"/>
      <c r="AO9" s="1098"/>
      <c r="AP9" s="1098"/>
      <c r="AQ9" s="1098"/>
      <c r="AR9" s="1098"/>
      <c r="AS9" s="1098"/>
      <c r="AT9" s="1098"/>
      <c r="AU9" s="1099"/>
      <c r="AV9" s="1099"/>
      <c r="AW9" s="1099"/>
      <c r="AX9" s="1099"/>
      <c r="AY9" s="1100"/>
      <c r="AZ9" s="226"/>
      <c r="BA9" s="226"/>
      <c r="BB9" s="226"/>
      <c r="BC9" s="226"/>
      <c r="BD9" s="226"/>
      <c r="BE9" s="227"/>
      <c r="BF9" s="227"/>
      <c r="BG9" s="227"/>
      <c r="BH9" s="227"/>
      <c r="BI9" s="227"/>
      <c r="BJ9" s="227"/>
      <c r="BK9" s="227"/>
      <c r="BL9" s="227"/>
      <c r="BM9" s="227"/>
      <c r="BN9" s="227"/>
      <c r="BO9" s="227"/>
      <c r="BP9" s="227"/>
      <c r="BQ9" s="232">
        <v>3</v>
      </c>
      <c r="BR9" s="233"/>
      <c r="BS9" s="1007"/>
      <c r="BT9" s="1008"/>
      <c r="BU9" s="1008"/>
      <c r="BV9" s="1008"/>
      <c r="BW9" s="1008"/>
      <c r="BX9" s="1008"/>
      <c r="BY9" s="1008"/>
      <c r="BZ9" s="1008"/>
      <c r="CA9" s="1008"/>
      <c r="CB9" s="1008"/>
      <c r="CC9" s="1008"/>
      <c r="CD9" s="1008"/>
      <c r="CE9" s="1008"/>
      <c r="CF9" s="1008"/>
      <c r="CG9" s="1029"/>
      <c r="CH9" s="1004"/>
      <c r="CI9" s="1005"/>
      <c r="CJ9" s="1005"/>
      <c r="CK9" s="1005"/>
      <c r="CL9" s="1006"/>
      <c r="CM9" s="1004"/>
      <c r="CN9" s="1005"/>
      <c r="CO9" s="1005"/>
      <c r="CP9" s="1005"/>
      <c r="CQ9" s="1006"/>
      <c r="CR9" s="1004"/>
      <c r="CS9" s="1005"/>
      <c r="CT9" s="1005"/>
      <c r="CU9" s="1005"/>
      <c r="CV9" s="1006"/>
      <c r="CW9" s="1004"/>
      <c r="CX9" s="1005"/>
      <c r="CY9" s="1005"/>
      <c r="CZ9" s="1005"/>
      <c r="DA9" s="1006"/>
      <c r="DB9" s="1004"/>
      <c r="DC9" s="1005"/>
      <c r="DD9" s="1005"/>
      <c r="DE9" s="1005"/>
      <c r="DF9" s="1006"/>
      <c r="DG9" s="1004"/>
      <c r="DH9" s="1005"/>
      <c r="DI9" s="1005"/>
      <c r="DJ9" s="1005"/>
      <c r="DK9" s="1006"/>
      <c r="DL9" s="1004"/>
      <c r="DM9" s="1005"/>
      <c r="DN9" s="1005"/>
      <c r="DO9" s="1005"/>
      <c r="DP9" s="1006"/>
      <c r="DQ9" s="1004"/>
      <c r="DR9" s="1005"/>
      <c r="DS9" s="1005"/>
      <c r="DT9" s="1005"/>
      <c r="DU9" s="1006"/>
      <c r="DV9" s="1007"/>
      <c r="DW9" s="1008"/>
      <c r="DX9" s="1008"/>
      <c r="DY9" s="1008"/>
      <c r="DZ9" s="1009"/>
      <c r="EA9" s="228"/>
    </row>
    <row r="10" spans="1:131" s="229" customFormat="1" ht="26.25" customHeight="1" x14ac:dyDescent="0.25">
      <c r="A10" s="232">
        <v>4</v>
      </c>
      <c r="B10" s="1047"/>
      <c r="C10" s="1048"/>
      <c r="D10" s="1048"/>
      <c r="E10" s="1048"/>
      <c r="F10" s="1048"/>
      <c r="G10" s="1048"/>
      <c r="H10" s="1048"/>
      <c r="I10" s="1048"/>
      <c r="J10" s="1048"/>
      <c r="K10" s="1048"/>
      <c r="L10" s="1048"/>
      <c r="M10" s="1048"/>
      <c r="N10" s="1048"/>
      <c r="O10" s="1048"/>
      <c r="P10" s="1049"/>
      <c r="Q10" s="1055"/>
      <c r="R10" s="1056"/>
      <c r="S10" s="1056"/>
      <c r="T10" s="1056"/>
      <c r="U10" s="1056"/>
      <c r="V10" s="1056"/>
      <c r="W10" s="1056"/>
      <c r="X10" s="1056"/>
      <c r="Y10" s="1056"/>
      <c r="Z10" s="1056"/>
      <c r="AA10" s="1056"/>
      <c r="AB10" s="1056"/>
      <c r="AC10" s="1056"/>
      <c r="AD10" s="1056"/>
      <c r="AE10" s="1057"/>
      <c r="AF10" s="1052"/>
      <c r="AG10" s="1053"/>
      <c r="AH10" s="1053"/>
      <c r="AI10" s="1053"/>
      <c r="AJ10" s="1054"/>
      <c r="AK10" s="1097"/>
      <c r="AL10" s="1098"/>
      <c r="AM10" s="1098"/>
      <c r="AN10" s="1098"/>
      <c r="AO10" s="1098"/>
      <c r="AP10" s="1098"/>
      <c r="AQ10" s="1098"/>
      <c r="AR10" s="1098"/>
      <c r="AS10" s="1098"/>
      <c r="AT10" s="1098"/>
      <c r="AU10" s="1099"/>
      <c r="AV10" s="1099"/>
      <c r="AW10" s="1099"/>
      <c r="AX10" s="1099"/>
      <c r="AY10" s="1100"/>
      <c r="AZ10" s="226"/>
      <c r="BA10" s="226"/>
      <c r="BB10" s="226"/>
      <c r="BC10" s="226"/>
      <c r="BD10" s="226"/>
      <c r="BE10" s="227"/>
      <c r="BF10" s="227"/>
      <c r="BG10" s="227"/>
      <c r="BH10" s="227"/>
      <c r="BI10" s="227"/>
      <c r="BJ10" s="227"/>
      <c r="BK10" s="227"/>
      <c r="BL10" s="227"/>
      <c r="BM10" s="227"/>
      <c r="BN10" s="227"/>
      <c r="BO10" s="227"/>
      <c r="BP10" s="227"/>
      <c r="BQ10" s="232">
        <v>4</v>
      </c>
      <c r="BR10" s="233"/>
      <c r="BS10" s="1007"/>
      <c r="BT10" s="1008"/>
      <c r="BU10" s="1008"/>
      <c r="BV10" s="1008"/>
      <c r="BW10" s="1008"/>
      <c r="BX10" s="1008"/>
      <c r="BY10" s="1008"/>
      <c r="BZ10" s="1008"/>
      <c r="CA10" s="1008"/>
      <c r="CB10" s="1008"/>
      <c r="CC10" s="1008"/>
      <c r="CD10" s="1008"/>
      <c r="CE10" s="1008"/>
      <c r="CF10" s="1008"/>
      <c r="CG10" s="1029"/>
      <c r="CH10" s="1004"/>
      <c r="CI10" s="1005"/>
      <c r="CJ10" s="1005"/>
      <c r="CK10" s="1005"/>
      <c r="CL10" s="1006"/>
      <c r="CM10" s="1004"/>
      <c r="CN10" s="1005"/>
      <c r="CO10" s="1005"/>
      <c r="CP10" s="1005"/>
      <c r="CQ10" s="1006"/>
      <c r="CR10" s="1004"/>
      <c r="CS10" s="1005"/>
      <c r="CT10" s="1005"/>
      <c r="CU10" s="1005"/>
      <c r="CV10" s="1006"/>
      <c r="CW10" s="1004"/>
      <c r="CX10" s="1005"/>
      <c r="CY10" s="1005"/>
      <c r="CZ10" s="1005"/>
      <c r="DA10" s="1006"/>
      <c r="DB10" s="1004"/>
      <c r="DC10" s="1005"/>
      <c r="DD10" s="1005"/>
      <c r="DE10" s="1005"/>
      <c r="DF10" s="1006"/>
      <c r="DG10" s="1004"/>
      <c r="DH10" s="1005"/>
      <c r="DI10" s="1005"/>
      <c r="DJ10" s="1005"/>
      <c r="DK10" s="1006"/>
      <c r="DL10" s="1004"/>
      <c r="DM10" s="1005"/>
      <c r="DN10" s="1005"/>
      <c r="DO10" s="1005"/>
      <c r="DP10" s="1006"/>
      <c r="DQ10" s="1004"/>
      <c r="DR10" s="1005"/>
      <c r="DS10" s="1005"/>
      <c r="DT10" s="1005"/>
      <c r="DU10" s="1006"/>
      <c r="DV10" s="1007"/>
      <c r="DW10" s="1008"/>
      <c r="DX10" s="1008"/>
      <c r="DY10" s="1008"/>
      <c r="DZ10" s="1009"/>
      <c r="EA10" s="228"/>
    </row>
    <row r="11" spans="1:131" s="229" customFormat="1" ht="26.25" customHeight="1" x14ac:dyDescent="0.25">
      <c r="A11" s="232">
        <v>5</v>
      </c>
      <c r="B11" s="1047"/>
      <c r="C11" s="1048"/>
      <c r="D11" s="1048"/>
      <c r="E11" s="1048"/>
      <c r="F11" s="1048"/>
      <c r="G11" s="1048"/>
      <c r="H11" s="1048"/>
      <c r="I11" s="1048"/>
      <c r="J11" s="1048"/>
      <c r="K11" s="1048"/>
      <c r="L11" s="1048"/>
      <c r="M11" s="1048"/>
      <c r="N11" s="1048"/>
      <c r="O11" s="1048"/>
      <c r="P11" s="1049"/>
      <c r="Q11" s="1055"/>
      <c r="R11" s="1056"/>
      <c r="S11" s="1056"/>
      <c r="T11" s="1056"/>
      <c r="U11" s="1056"/>
      <c r="V11" s="1056"/>
      <c r="W11" s="1056"/>
      <c r="X11" s="1056"/>
      <c r="Y11" s="1056"/>
      <c r="Z11" s="1056"/>
      <c r="AA11" s="1056"/>
      <c r="AB11" s="1056"/>
      <c r="AC11" s="1056"/>
      <c r="AD11" s="1056"/>
      <c r="AE11" s="1057"/>
      <c r="AF11" s="1052"/>
      <c r="AG11" s="1053"/>
      <c r="AH11" s="1053"/>
      <c r="AI11" s="1053"/>
      <c r="AJ11" s="1054"/>
      <c r="AK11" s="1097"/>
      <c r="AL11" s="1098"/>
      <c r="AM11" s="1098"/>
      <c r="AN11" s="1098"/>
      <c r="AO11" s="1098"/>
      <c r="AP11" s="1098"/>
      <c r="AQ11" s="1098"/>
      <c r="AR11" s="1098"/>
      <c r="AS11" s="1098"/>
      <c r="AT11" s="1098"/>
      <c r="AU11" s="1099"/>
      <c r="AV11" s="1099"/>
      <c r="AW11" s="1099"/>
      <c r="AX11" s="1099"/>
      <c r="AY11" s="1100"/>
      <c r="AZ11" s="226"/>
      <c r="BA11" s="226"/>
      <c r="BB11" s="226"/>
      <c r="BC11" s="226"/>
      <c r="BD11" s="226"/>
      <c r="BE11" s="227"/>
      <c r="BF11" s="227"/>
      <c r="BG11" s="227"/>
      <c r="BH11" s="227"/>
      <c r="BI11" s="227"/>
      <c r="BJ11" s="227"/>
      <c r="BK11" s="227"/>
      <c r="BL11" s="227"/>
      <c r="BM11" s="227"/>
      <c r="BN11" s="227"/>
      <c r="BO11" s="227"/>
      <c r="BP11" s="227"/>
      <c r="BQ11" s="232">
        <v>5</v>
      </c>
      <c r="BR11" s="233"/>
      <c r="BS11" s="1007"/>
      <c r="BT11" s="1008"/>
      <c r="BU11" s="1008"/>
      <c r="BV11" s="1008"/>
      <c r="BW11" s="1008"/>
      <c r="BX11" s="1008"/>
      <c r="BY11" s="1008"/>
      <c r="BZ11" s="1008"/>
      <c r="CA11" s="1008"/>
      <c r="CB11" s="1008"/>
      <c r="CC11" s="1008"/>
      <c r="CD11" s="1008"/>
      <c r="CE11" s="1008"/>
      <c r="CF11" s="1008"/>
      <c r="CG11" s="1029"/>
      <c r="CH11" s="1004"/>
      <c r="CI11" s="1005"/>
      <c r="CJ11" s="1005"/>
      <c r="CK11" s="1005"/>
      <c r="CL11" s="1006"/>
      <c r="CM11" s="1004"/>
      <c r="CN11" s="1005"/>
      <c r="CO11" s="1005"/>
      <c r="CP11" s="1005"/>
      <c r="CQ11" s="1006"/>
      <c r="CR11" s="1004"/>
      <c r="CS11" s="1005"/>
      <c r="CT11" s="1005"/>
      <c r="CU11" s="1005"/>
      <c r="CV11" s="1006"/>
      <c r="CW11" s="1004"/>
      <c r="CX11" s="1005"/>
      <c r="CY11" s="1005"/>
      <c r="CZ11" s="1005"/>
      <c r="DA11" s="1006"/>
      <c r="DB11" s="1004"/>
      <c r="DC11" s="1005"/>
      <c r="DD11" s="1005"/>
      <c r="DE11" s="1005"/>
      <c r="DF11" s="1006"/>
      <c r="DG11" s="1004"/>
      <c r="DH11" s="1005"/>
      <c r="DI11" s="1005"/>
      <c r="DJ11" s="1005"/>
      <c r="DK11" s="1006"/>
      <c r="DL11" s="1004"/>
      <c r="DM11" s="1005"/>
      <c r="DN11" s="1005"/>
      <c r="DO11" s="1005"/>
      <c r="DP11" s="1006"/>
      <c r="DQ11" s="1004"/>
      <c r="DR11" s="1005"/>
      <c r="DS11" s="1005"/>
      <c r="DT11" s="1005"/>
      <c r="DU11" s="1006"/>
      <c r="DV11" s="1007"/>
      <c r="DW11" s="1008"/>
      <c r="DX11" s="1008"/>
      <c r="DY11" s="1008"/>
      <c r="DZ11" s="1009"/>
      <c r="EA11" s="228"/>
    </row>
    <row r="12" spans="1:131" s="229" customFormat="1" ht="26.25" customHeight="1" x14ac:dyDescent="0.25">
      <c r="A12" s="232">
        <v>6</v>
      </c>
      <c r="B12" s="1047"/>
      <c r="C12" s="1048"/>
      <c r="D12" s="1048"/>
      <c r="E12" s="1048"/>
      <c r="F12" s="1048"/>
      <c r="G12" s="1048"/>
      <c r="H12" s="1048"/>
      <c r="I12" s="1048"/>
      <c r="J12" s="1048"/>
      <c r="K12" s="1048"/>
      <c r="L12" s="1048"/>
      <c r="M12" s="1048"/>
      <c r="N12" s="1048"/>
      <c r="O12" s="1048"/>
      <c r="P12" s="1049"/>
      <c r="Q12" s="1055"/>
      <c r="R12" s="1056"/>
      <c r="S12" s="1056"/>
      <c r="T12" s="1056"/>
      <c r="U12" s="1056"/>
      <c r="V12" s="1056"/>
      <c r="W12" s="1056"/>
      <c r="X12" s="1056"/>
      <c r="Y12" s="1056"/>
      <c r="Z12" s="1056"/>
      <c r="AA12" s="1056"/>
      <c r="AB12" s="1056"/>
      <c r="AC12" s="1056"/>
      <c r="AD12" s="1056"/>
      <c r="AE12" s="1057"/>
      <c r="AF12" s="1052"/>
      <c r="AG12" s="1053"/>
      <c r="AH12" s="1053"/>
      <c r="AI12" s="1053"/>
      <c r="AJ12" s="1054"/>
      <c r="AK12" s="1097"/>
      <c r="AL12" s="1098"/>
      <c r="AM12" s="1098"/>
      <c r="AN12" s="1098"/>
      <c r="AO12" s="1098"/>
      <c r="AP12" s="1098"/>
      <c r="AQ12" s="1098"/>
      <c r="AR12" s="1098"/>
      <c r="AS12" s="1098"/>
      <c r="AT12" s="1098"/>
      <c r="AU12" s="1099"/>
      <c r="AV12" s="1099"/>
      <c r="AW12" s="1099"/>
      <c r="AX12" s="1099"/>
      <c r="AY12" s="1100"/>
      <c r="AZ12" s="226"/>
      <c r="BA12" s="226"/>
      <c r="BB12" s="226"/>
      <c r="BC12" s="226"/>
      <c r="BD12" s="226"/>
      <c r="BE12" s="227"/>
      <c r="BF12" s="227"/>
      <c r="BG12" s="227"/>
      <c r="BH12" s="227"/>
      <c r="BI12" s="227"/>
      <c r="BJ12" s="227"/>
      <c r="BK12" s="227"/>
      <c r="BL12" s="227"/>
      <c r="BM12" s="227"/>
      <c r="BN12" s="227"/>
      <c r="BO12" s="227"/>
      <c r="BP12" s="227"/>
      <c r="BQ12" s="232">
        <v>6</v>
      </c>
      <c r="BR12" s="233"/>
      <c r="BS12" s="1007"/>
      <c r="BT12" s="1008"/>
      <c r="BU12" s="1008"/>
      <c r="BV12" s="1008"/>
      <c r="BW12" s="1008"/>
      <c r="BX12" s="1008"/>
      <c r="BY12" s="1008"/>
      <c r="BZ12" s="1008"/>
      <c r="CA12" s="1008"/>
      <c r="CB12" s="1008"/>
      <c r="CC12" s="1008"/>
      <c r="CD12" s="1008"/>
      <c r="CE12" s="1008"/>
      <c r="CF12" s="1008"/>
      <c r="CG12" s="1029"/>
      <c r="CH12" s="1004"/>
      <c r="CI12" s="1005"/>
      <c r="CJ12" s="1005"/>
      <c r="CK12" s="1005"/>
      <c r="CL12" s="1006"/>
      <c r="CM12" s="1004"/>
      <c r="CN12" s="1005"/>
      <c r="CO12" s="1005"/>
      <c r="CP12" s="1005"/>
      <c r="CQ12" s="1006"/>
      <c r="CR12" s="1004"/>
      <c r="CS12" s="1005"/>
      <c r="CT12" s="1005"/>
      <c r="CU12" s="1005"/>
      <c r="CV12" s="1006"/>
      <c r="CW12" s="1004"/>
      <c r="CX12" s="1005"/>
      <c r="CY12" s="1005"/>
      <c r="CZ12" s="1005"/>
      <c r="DA12" s="1006"/>
      <c r="DB12" s="1004"/>
      <c r="DC12" s="1005"/>
      <c r="DD12" s="1005"/>
      <c r="DE12" s="1005"/>
      <c r="DF12" s="1006"/>
      <c r="DG12" s="1004"/>
      <c r="DH12" s="1005"/>
      <c r="DI12" s="1005"/>
      <c r="DJ12" s="1005"/>
      <c r="DK12" s="1006"/>
      <c r="DL12" s="1004"/>
      <c r="DM12" s="1005"/>
      <c r="DN12" s="1005"/>
      <c r="DO12" s="1005"/>
      <c r="DP12" s="1006"/>
      <c r="DQ12" s="1004"/>
      <c r="DR12" s="1005"/>
      <c r="DS12" s="1005"/>
      <c r="DT12" s="1005"/>
      <c r="DU12" s="1006"/>
      <c r="DV12" s="1007"/>
      <c r="DW12" s="1008"/>
      <c r="DX12" s="1008"/>
      <c r="DY12" s="1008"/>
      <c r="DZ12" s="1009"/>
      <c r="EA12" s="228"/>
    </row>
    <row r="13" spans="1:131" s="229" customFormat="1" ht="26.25" customHeight="1" x14ac:dyDescent="0.25">
      <c r="A13" s="232">
        <v>7</v>
      </c>
      <c r="B13" s="1047"/>
      <c r="C13" s="1048"/>
      <c r="D13" s="1048"/>
      <c r="E13" s="1048"/>
      <c r="F13" s="1048"/>
      <c r="G13" s="1048"/>
      <c r="H13" s="1048"/>
      <c r="I13" s="1048"/>
      <c r="J13" s="1048"/>
      <c r="K13" s="1048"/>
      <c r="L13" s="1048"/>
      <c r="M13" s="1048"/>
      <c r="N13" s="1048"/>
      <c r="O13" s="1048"/>
      <c r="P13" s="1049"/>
      <c r="Q13" s="1055"/>
      <c r="R13" s="1056"/>
      <c r="S13" s="1056"/>
      <c r="T13" s="1056"/>
      <c r="U13" s="1056"/>
      <c r="V13" s="1056"/>
      <c r="W13" s="1056"/>
      <c r="X13" s="1056"/>
      <c r="Y13" s="1056"/>
      <c r="Z13" s="1056"/>
      <c r="AA13" s="1056"/>
      <c r="AB13" s="1056"/>
      <c r="AC13" s="1056"/>
      <c r="AD13" s="1056"/>
      <c r="AE13" s="1057"/>
      <c r="AF13" s="1052"/>
      <c r="AG13" s="1053"/>
      <c r="AH13" s="1053"/>
      <c r="AI13" s="1053"/>
      <c r="AJ13" s="1054"/>
      <c r="AK13" s="1097"/>
      <c r="AL13" s="1098"/>
      <c r="AM13" s="1098"/>
      <c r="AN13" s="1098"/>
      <c r="AO13" s="1098"/>
      <c r="AP13" s="1098"/>
      <c r="AQ13" s="1098"/>
      <c r="AR13" s="1098"/>
      <c r="AS13" s="1098"/>
      <c r="AT13" s="1098"/>
      <c r="AU13" s="1099"/>
      <c r="AV13" s="1099"/>
      <c r="AW13" s="1099"/>
      <c r="AX13" s="1099"/>
      <c r="AY13" s="1100"/>
      <c r="AZ13" s="226"/>
      <c r="BA13" s="226"/>
      <c r="BB13" s="226"/>
      <c r="BC13" s="226"/>
      <c r="BD13" s="226"/>
      <c r="BE13" s="227"/>
      <c r="BF13" s="227"/>
      <c r="BG13" s="227"/>
      <c r="BH13" s="227"/>
      <c r="BI13" s="227"/>
      <c r="BJ13" s="227"/>
      <c r="BK13" s="227"/>
      <c r="BL13" s="227"/>
      <c r="BM13" s="227"/>
      <c r="BN13" s="227"/>
      <c r="BO13" s="227"/>
      <c r="BP13" s="227"/>
      <c r="BQ13" s="232">
        <v>7</v>
      </c>
      <c r="BR13" s="233"/>
      <c r="BS13" s="1007"/>
      <c r="BT13" s="1008"/>
      <c r="BU13" s="1008"/>
      <c r="BV13" s="1008"/>
      <c r="BW13" s="1008"/>
      <c r="BX13" s="1008"/>
      <c r="BY13" s="1008"/>
      <c r="BZ13" s="1008"/>
      <c r="CA13" s="1008"/>
      <c r="CB13" s="1008"/>
      <c r="CC13" s="1008"/>
      <c r="CD13" s="1008"/>
      <c r="CE13" s="1008"/>
      <c r="CF13" s="1008"/>
      <c r="CG13" s="1029"/>
      <c r="CH13" s="1004"/>
      <c r="CI13" s="1005"/>
      <c r="CJ13" s="1005"/>
      <c r="CK13" s="1005"/>
      <c r="CL13" s="1006"/>
      <c r="CM13" s="1004"/>
      <c r="CN13" s="1005"/>
      <c r="CO13" s="1005"/>
      <c r="CP13" s="1005"/>
      <c r="CQ13" s="1006"/>
      <c r="CR13" s="1004"/>
      <c r="CS13" s="1005"/>
      <c r="CT13" s="1005"/>
      <c r="CU13" s="1005"/>
      <c r="CV13" s="1006"/>
      <c r="CW13" s="1004"/>
      <c r="CX13" s="1005"/>
      <c r="CY13" s="1005"/>
      <c r="CZ13" s="1005"/>
      <c r="DA13" s="1006"/>
      <c r="DB13" s="1004"/>
      <c r="DC13" s="1005"/>
      <c r="DD13" s="1005"/>
      <c r="DE13" s="1005"/>
      <c r="DF13" s="1006"/>
      <c r="DG13" s="1004"/>
      <c r="DH13" s="1005"/>
      <c r="DI13" s="1005"/>
      <c r="DJ13" s="1005"/>
      <c r="DK13" s="1006"/>
      <c r="DL13" s="1004"/>
      <c r="DM13" s="1005"/>
      <c r="DN13" s="1005"/>
      <c r="DO13" s="1005"/>
      <c r="DP13" s="1006"/>
      <c r="DQ13" s="1004"/>
      <c r="DR13" s="1005"/>
      <c r="DS13" s="1005"/>
      <c r="DT13" s="1005"/>
      <c r="DU13" s="1006"/>
      <c r="DV13" s="1007"/>
      <c r="DW13" s="1008"/>
      <c r="DX13" s="1008"/>
      <c r="DY13" s="1008"/>
      <c r="DZ13" s="1009"/>
      <c r="EA13" s="228"/>
    </row>
    <row r="14" spans="1:131" s="229" customFormat="1" ht="26.25" customHeight="1" x14ac:dyDescent="0.25">
      <c r="A14" s="232">
        <v>8</v>
      </c>
      <c r="B14" s="1047"/>
      <c r="C14" s="1048"/>
      <c r="D14" s="1048"/>
      <c r="E14" s="1048"/>
      <c r="F14" s="1048"/>
      <c r="G14" s="1048"/>
      <c r="H14" s="1048"/>
      <c r="I14" s="1048"/>
      <c r="J14" s="1048"/>
      <c r="K14" s="1048"/>
      <c r="L14" s="1048"/>
      <c r="M14" s="1048"/>
      <c r="N14" s="1048"/>
      <c r="O14" s="1048"/>
      <c r="P14" s="1049"/>
      <c r="Q14" s="1055"/>
      <c r="R14" s="1056"/>
      <c r="S14" s="1056"/>
      <c r="T14" s="1056"/>
      <c r="U14" s="1056"/>
      <c r="V14" s="1056"/>
      <c r="W14" s="1056"/>
      <c r="X14" s="1056"/>
      <c r="Y14" s="1056"/>
      <c r="Z14" s="1056"/>
      <c r="AA14" s="1056"/>
      <c r="AB14" s="1056"/>
      <c r="AC14" s="1056"/>
      <c r="AD14" s="1056"/>
      <c r="AE14" s="1057"/>
      <c r="AF14" s="1052"/>
      <c r="AG14" s="1053"/>
      <c r="AH14" s="1053"/>
      <c r="AI14" s="1053"/>
      <c r="AJ14" s="1054"/>
      <c r="AK14" s="1097"/>
      <c r="AL14" s="1098"/>
      <c r="AM14" s="1098"/>
      <c r="AN14" s="1098"/>
      <c r="AO14" s="1098"/>
      <c r="AP14" s="1098"/>
      <c r="AQ14" s="1098"/>
      <c r="AR14" s="1098"/>
      <c r="AS14" s="1098"/>
      <c r="AT14" s="1098"/>
      <c r="AU14" s="1099"/>
      <c r="AV14" s="1099"/>
      <c r="AW14" s="1099"/>
      <c r="AX14" s="1099"/>
      <c r="AY14" s="1100"/>
      <c r="AZ14" s="226"/>
      <c r="BA14" s="226"/>
      <c r="BB14" s="226"/>
      <c r="BC14" s="226"/>
      <c r="BD14" s="226"/>
      <c r="BE14" s="227"/>
      <c r="BF14" s="227"/>
      <c r="BG14" s="227"/>
      <c r="BH14" s="227"/>
      <c r="BI14" s="227"/>
      <c r="BJ14" s="227"/>
      <c r="BK14" s="227"/>
      <c r="BL14" s="227"/>
      <c r="BM14" s="227"/>
      <c r="BN14" s="227"/>
      <c r="BO14" s="227"/>
      <c r="BP14" s="227"/>
      <c r="BQ14" s="232">
        <v>8</v>
      </c>
      <c r="BR14" s="233"/>
      <c r="BS14" s="1007"/>
      <c r="BT14" s="1008"/>
      <c r="BU14" s="1008"/>
      <c r="BV14" s="1008"/>
      <c r="BW14" s="1008"/>
      <c r="BX14" s="1008"/>
      <c r="BY14" s="1008"/>
      <c r="BZ14" s="1008"/>
      <c r="CA14" s="1008"/>
      <c r="CB14" s="1008"/>
      <c r="CC14" s="1008"/>
      <c r="CD14" s="1008"/>
      <c r="CE14" s="1008"/>
      <c r="CF14" s="1008"/>
      <c r="CG14" s="1029"/>
      <c r="CH14" s="1004"/>
      <c r="CI14" s="1005"/>
      <c r="CJ14" s="1005"/>
      <c r="CK14" s="1005"/>
      <c r="CL14" s="1006"/>
      <c r="CM14" s="1004"/>
      <c r="CN14" s="1005"/>
      <c r="CO14" s="1005"/>
      <c r="CP14" s="1005"/>
      <c r="CQ14" s="1006"/>
      <c r="CR14" s="1004"/>
      <c r="CS14" s="1005"/>
      <c r="CT14" s="1005"/>
      <c r="CU14" s="1005"/>
      <c r="CV14" s="1006"/>
      <c r="CW14" s="1004"/>
      <c r="CX14" s="1005"/>
      <c r="CY14" s="1005"/>
      <c r="CZ14" s="1005"/>
      <c r="DA14" s="1006"/>
      <c r="DB14" s="1004"/>
      <c r="DC14" s="1005"/>
      <c r="DD14" s="1005"/>
      <c r="DE14" s="1005"/>
      <c r="DF14" s="1006"/>
      <c r="DG14" s="1004"/>
      <c r="DH14" s="1005"/>
      <c r="DI14" s="1005"/>
      <c r="DJ14" s="1005"/>
      <c r="DK14" s="1006"/>
      <c r="DL14" s="1004"/>
      <c r="DM14" s="1005"/>
      <c r="DN14" s="1005"/>
      <c r="DO14" s="1005"/>
      <c r="DP14" s="1006"/>
      <c r="DQ14" s="1004"/>
      <c r="DR14" s="1005"/>
      <c r="DS14" s="1005"/>
      <c r="DT14" s="1005"/>
      <c r="DU14" s="1006"/>
      <c r="DV14" s="1007"/>
      <c r="DW14" s="1008"/>
      <c r="DX14" s="1008"/>
      <c r="DY14" s="1008"/>
      <c r="DZ14" s="1009"/>
      <c r="EA14" s="228"/>
    </row>
    <row r="15" spans="1:131" s="229" customFormat="1" ht="26.25" customHeight="1" x14ac:dyDescent="0.25">
      <c r="A15" s="232">
        <v>9</v>
      </c>
      <c r="B15" s="1047"/>
      <c r="C15" s="1048"/>
      <c r="D15" s="1048"/>
      <c r="E15" s="1048"/>
      <c r="F15" s="1048"/>
      <c r="G15" s="1048"/>
      <c r="H15" s="1048"/>
      <c r="I15" s="1048"/>
      <c r="J15" s="1048"/>
      <c r="K15" s="1048"/>
      <c r="L15" s="1048"/>
      <c r="M15" s="1048"/>
      <c r="N15" s="1048"/>
      <c r="O15" s="1048"/>
      <c r="P15" s="1049"/>
      <c r="Q15" s="1055"/>
      <c r="R15" s="1056"/>
      <c r="S15" s="1056"/>
      <c r="T15" s="1056"/>
      <c r="U15" s="1056"/>
      <c r="V15" s="1056"/>
      <c r="W15" s="1056"/>
      <c r="X15" s="1056"/>
      <c r="Y15" s="1056"/>
      <c r="Z15" s="1056"/>
      <c r="AA15" s="1056"/>
      <c r="AB15" s="1056"/>
      <c r="AC15" s="1056"/>
      <c r="AD15" s="1056"/>
      <c r="AE15" s="1057"/>
      <c r="AF15" s="1052"/>
      <c r="AG15" s="1053"/>
      <c r="AH15" s="1053"/>
      <c r="AI15" s="1053"/>
      <c r="AJ15" s="1054"/>
      <c r="AK15" s="1097"/>
      <c r="AL15" s="1098"/>
      <c r="AM15" s="1098"/>
      <c r="AN15" s="1098"/>
      <c r="AO15" s="1098"/>
      <c r="AP15" s="1098"/>
      <c r="AQ15" s="1098"/>
      <c r="AR15" s="1098"/>
      <c r="AS15" s="1098"/>
      <c r="AT15" s="1098"/>
      <c r="AU15" s="1099"/>
      <c r="AV15" s="1099"/>
      <c r="AW15" s="1099"/>
      <c r="AX15" s="1099"/>
      <c r="AY15" s="1100"/>
      <c r="AZ15" s="226"/>
      <c r="BA15" s="226"/>
      <c r="BB15" s="226"/>
      <c r="BC15" s="226"/>
      <c r="BD15" s="226"/>
      <c r="BE15" s="227"/>
      <c r="BF15" s="227"/>
      <c r="BG15" s="227"/>
      <c r="BH15" s="227"/>
      <c r="BI15" s="227"/>
      <c r="BJ15" s="227"/>
      <c r="BK15" s="227"/>
      <c r="BL15" s="227"/>
      <c r="BM15" s="227"/>
      <c r="BN15" s="227"/>
      <c r="BO15" s="227"/>
      <c r="BP15" s="227"/>
      <c r="BQ15" s="232">
        <v>9</v>
      </c>
      <c r="BR15" s="233"/>
      <c r="BS15" s="1007"/>
      <c r="BT15" s="1008"/>
      <c r="BU15" s="1008"/>
      <c r="BV15" s="1008"/>
      <c r="BW15" s="1008"/>
      <c r="BX15" s="1008"/>
      <c r="BY15" s="1008"/>
      <c r="BZ15" s="1008"/>
      <c r="CA15" s="1008"/>
      <c r="CB15" s="1008"/>
      <c r="CC15" s="1008"/>
      <c r="CD15" s="1008"/>
      <c r="CE15" s="1008"/>
      <c r="CF15" s="1008"/>
      <c r="CG15" s="1029"/>
      <c r="CH15" s="1004"/>
      <c r="CI15" s="1005"/>
      <c r="CJ15" s="1005"/>
      <c r="CK15" s="1005"/>
      <c r="CL15" s="1006"/>
      <c r="CM15" s="1004"/>
      <c r="CN15" s="1005"/>
      <c r="CO15" s="1005"/>
      <c r="CP15" s="1005"/>
      <c r="CQ15" s="1006"/>
      <c r="CR15" s="1004"/>
      <c r="CS15" s="1005"/>
      <c r="CT15" s="1005"/>
      <c r="CU15" s="1005"/>
      <c r="CV15" s="1006"/>
      <c r="CW15" s="1004"/>
      <c r="CX15" s="1005"/>
      <c r="CY15" s="1005"/>
      <c r="CZ15" s="1005"/>
      <c r="DA15" s="1006"/>
      <c r="DB15" s="1004"/>
      <c r="DC15" s="1005"/>
      <c r="DD15" s="1005"/>
      <c r="DE15" s="1005"/>
      <c r="DF15" s="1006"/>
      <c r="DG15" s="1004"/>
      <c r="DH15" s="1005"/>
      <c r="DI15" s="1005"/>
      <c r="DJ15" s="1005"/>
      <c r="DK15" s="1006"/>
      <c r="DL15" s="1004"/>
      <c r="DM15" s="1005"/>
      <c r="DN15" s="1005"/>
      <c r="DO15" s="1005"/>
      <c r="DP15" s="1006"/>
      <c r="DQ15" s="1004"/>
      <c r="DR15" s="1005"/>
      <c r="DS15" s="1005"/>
      <c r="DT15" s="1005"/>
      <c r="DU15" s="1006"/>
      <c r="DV15" s="1007"/>
      <c r="DW15" s="1008"/>
      <c r="DX15" s="1008"/>
      <c r="DY15" s="1008"/>
      <c r="DZ15" s="1009"/>
      <c r="EA15" s="228"/>
    </row>
    <row r="16" spans="1:131" s="229" customFormat="1" ht="26.25" customHeight="1" x14ac:dyDescent="0.25">
      <c r="A16" s="232">
        <v>10</v>
      </c>
      <c r="B16" s="1047"/>
      <c r="C16" s="1048"/>
      <c r="D16" s="1048"/>
      <c r="E16" s="1048"/>
      <c r="F16" s="1048"/>
      <c r="G16" s="1048"/>
      <c r="H16" s="1048"/>
      <c r="I16" s="1048"/>
      <c r="J16" s="1048"/>
      <c r="K16" s="1048"/>
      <c r="L16" s="1048"/>
      <c r="M16" s="1048"/>
      <c r="N16" s="1048"/>
      <c r="O16" s="1048"/>
      <c r="P16" s="1049"/>
      <c r="Q16" s="1055"/>
      <c r="R16" s="1056"/>
      <c r="S16" s="1056"/>
      <c r="T16" s="1056"/>
      <c r="U16" s="1056"/>
      <c r="V16" s="1056"/>
      <c r="W16" s="1056"/>
      <c r="X16" s="1056"/>
      <c r="Y16" s="1056"/>
      <c r="Z16" s="1056"/>
      <c r="AA16" s="1056"/>
      <c r="AB16" s="1056"/>
      <c r="AC16" s="1056"/>
      <c r="AD16" s="1056"/>
      <c r="AE16" s="1057"/>
      <c r="AF16" s="1052"/>
      <c r="AG16" s="1053"/>
      <c r="AH16" s="1053"/>
      <c r="AI16" s="1053"/>
      <c r="AJ16" s="1054"/>
      <c r="AK16" s="1097"/>
      <c r="AL16" s="1098"/>
      <c r="AM16" s="1098"/>
      <c r="AN16" s="1098"/>
      <c r="AO16" s="1098"/>
      <c r="AP16" s="1098"/>
      <c r="AQ16" s="1098"/>
      <c r="AR16" s="1098"/>
      <c r="AS16" s="1098"/>
      <c r="AT16" s="1098"/>
      <c r="AU16" s="1099"/>
      <c r="AV16" s="1099"/>
      <c r="AW16" s="1099"/>
      <c r="AX16" s="1099"/>
      <c r="AY16" s="1100"/>
      <c r="AZ16" s="226"/>
      <c r="BA16" s="226"/>
      <c r="BB16" s="226"/>
      <c r="BC16" s="226"/>
      <c r="BD16" s="226"/>
      <c r="BE16" s="227"/>
      <c r="BF16" s="227"/>
      <c r="BG16" s="227"/>
      <c r="BH16" s="227"/>
      <c r="BI16" s="227"/>
      <c r="BJ16" s="227"/>
      <c r="BK16" s="227"/>
      <c r="BL16" s="227"/>
      <c r="BM16" s="227"/>
      <c r="BN16" s="227"/>
      <c r="BO16" s="227"/>
      <c r="BP16" s="227"/>
      <c r="BQ16" s="232">
        <v>10</v>
      </c>
      <c r="BR16" s="233"/>
      <c r="BS16" s="1007"/>
      <c r="BT16" s="1008"/>
      <c r="BU16" s="1008"/>
      <c r="BV16" s="1008"/>
      <c r="BW16" s="1008"/>
      <c r="BX16" s="1008"/>
      <c r="BY16" s="1008"/>
      <c r="BZ16" s="1008"/>
      <c r="CA16" s="1008"/>
      <c r="CB16" s="1008"/>
      <c r="CC16" s="1008"/>
      <c r="CD16" s="1008"/>
      <c r="CE16" s="1008"/>
      <c r="CF16" s="1008"/>
      <c r="CG16" s="1029"/>
      <c r="CH16" s="1004"/>
      <c r="CI16" s="1005"/>
      <c r="CJ16" s="1005"/>
      <c r="CK16" s="1005"/>
      <c r="CL16" s="1006"/>
      <c r="CM16" s="1004"/>
      <c r="CN16" s="1005"/>
      <c r="CO16" s="1005"/>
      <c r="CP16" s="1005"/>
      <c r="CQ16" s="1006"/>
      <c r="CR16" s="1004"/>
      <c r="CS16" s="1005"/>
      <c r="CT16" s="1005"/>
      <c r="CU16" s="1005"/>
      <c r="CV16" s="1006"/>
      <c r="CW16" s="1004"/>
      <c r="CX16" s="1005"/>
      <c r="CY16" s="1005"/>
      <c r="CZ16" s="1005"/>
      <c r="DA16" s="1006"/>
      <c r="DB16" s="1004"/>
      <c r="DC16" s="1005"/>
      <c r="DD16" s="1005"/>
      <c r="DE16" s="1005"/>
      <c r="DF16" s="1006"/>
      <c r="DG16" s="1004"/>
      <c r="DH16" s="1005"/>
      <c r="DI16" s="1005"/>
      <c r="DJ16" s="1005"/>
      <c r="DK16" s="1006"/>
      <c r="DL16" s="1004"/>
      <c r="DM16" s="1005"/>
      <c r="DN16" s="1005"/>
      <c r="DO16" s="1005"/>
      <c r="DP16" s="1006"/>
      <c r="DQ16" s="1004"/>
      <c r="DR16" s="1005"/>
      <c r="DS16" s="1005"/>
      <c r="DT16" s="1005"/>
      <c r="DU16" s="1006"/>
      <c r="DV16" s="1007"/>
      <c r="DW16" s="1008"/>
      <c r="DX16" s="1008"/>
      <c r="DY16" s="1008"/>
      <c r="DZ16" s="1009"/>
      <c r="EA16" s="228"/>
    </row>
    <row r="17" spans="1:131" s="229" customFormat="1" ht="26.25" customHeight="1" x14ac:dyDescent="0.25">
      <c r="A17" s="232">
        <v>11</v>
      </c>
      <c r="B17" s="1047"/>
      <c r="C17" s="1048"/>
      <c r="D17" s="1048"/>
      <c r="E17" s="1048"/>
      <c r="F17" s="1048"/>
      <c r="G17" s="1048"/>
      <c r="H17" s="1048"/>
      <c r="I17" s="1048"/>
      <c r="J17" s="1048"/>
      <c r="K17" s="1048"/>
      <c r="L17" s="1048"/>
      <c r="M17" s="1048"/>
      <c r="N17" s="1048"/>
      <c r="O17" s="1048"/>
      <c r="P17" s="1049"/>
      <c r="Q17" s="1055"/>
      <c r="R17" s="1056"/>
      <c r="S17" s="1056"/>
      <c r="T17" s="1056"/>
      <c r="U17" s="1056"/>
      <c r="V17" s="1056"/>
      <c r="W17" s="1056"/>
      <c r="X17" s="1056"/>
      <c r="Y17" s="1056"/>
      <c r="Z17" s="1056"/>
      <c r="AA17" s="1056"/>
      <c r="AB17" s="1056"/>
      <c r="AC17" s="1056"/>
      <c r="AD17" s="1056"/>
      <c r="AE17" s="1057"/>
      <c r="AF17" s="1052"/>
      <c r="AG17" s="1053"/>
      <c r="AH17" s="1053"/>
      <c r="AI17" s="1053"/>
      <c r="AJ17" s="1054"/>
      <c r="AK17" s="1097"/>
      <c r="AL17" s="1098"/>
      <c r="AM17" s="1098"/>
      <c r="AN17" s="1098"/>
      <c r="AO17" s="1098"/>
      <c r="AP17" s="1098"/>
      <c r="AQ17" s="1098"/>
      <c r="AR17" s="1098"/>
      <c r="AS17" s="1098"/>
      <c r="AT17" s="1098"/>
      <c r="AU17" s="1099"/>
      <c r="AV17" s="1099"/>
      <c r="AW17" s="1099"/>
      <c r="AX17" s="1099"/>
      <c r="AY17" s="1100"/>
      <c r="AZ17" s="226"/>
      <c r="BA17" s="226"/>
      <c r="BB17" s="226"/>
      <c r="BC17" s="226"/>
      <c r="BD17" s="226"/>
      <c r="BE17" s="227"/>
      <c r="BF17" s="227"/>
      <c r="BG17" s="227"/>
      <c r="BH17" s="227"/>
      <c r="BI17" s="227"/>
      <c r="BJ17" s="227"/>
      <c r="BK17" s="227"/>
      <c r="BL17" s="227"/>
      <c r="BM17" s="227"/>
      <c r="BN17" s="227"/>
      <c r="BO17" s="227"/>
      <c r="BP17" s="227"/>
      <c r="BQ17" s="232">
        <v>11</v>
      </c>
      <c r="BR17" s="233"/>
      <c r="BS17" s="1007"/>
      <c r="BT17" s="1008"/>
      <c r="BU17" s="1008"/>
      <c r="BV17" s="1008"/>
      <c r="BW17" s="1008"/>
      <c r="BX17" s="1008"/>
      <c r="BY17" s="1008"/>
      <c r="BZ17" s="1008"/>
      <c r="CA17" s="1008"/>
      <c r="CB17" s="1008"/>
      <c r="CC17" s="1008"/>
      <c r="CD17" s="1008"/>
      <c r="CE17" s="1008"/>
      <c r="CF17" s="1008"/>
      <c r="CG17" s="1029"/>
      <c r="CH17" s="1004"/>
      <c r="CI17" s="1005"/>
      <c r="CJ17" s="1005"/>
      <c r="CK17" s="1005"/>
      <c r="CL17" s="1006"/>
      <c r="CM17" s="1004"/>
      <c r="CN17" s="1005"/>
      <c r="CO17" s="1005"/>
      <c r="CP17" s="1005"/>
      <c r="CQ17" s="1006"/>
      <c r="CR17" s="1004"/>
      <c r="CS17" s="1005"/>
      <c r="CT17" s="1005"/>
      <c r="CU17" s="1005"/>
      <c r="CV17" s="1006"/>
      <c r="CW17" s="1004"/>
      <c r="CX17" s="1005"/>
      <c r="CY17" s="1005"/>
      <c r="CZ17" s="1005"/>
      <c r="DA17" s="1006"/>
      <c r="DB17" s="1004"/>
      <c r="DC17" s="1005"/>
      <c r="DD17" s="1005"/>
      <c r="DE17" s="1005"/>
      <c r="DF17" s="1006"/>
      <c r="DG17" s="1004"/>
      <c r="DH17" s="1005"/>
      <c r="DI17" s="1005"/>
      <c r="DJ17" s="1005"/>
      <c r="DK17" s="1006"/>
      <c r="DL17" s="1004"/>
      <c r="DM17" s="1005"/>
      <c r="DN17" s="1005"/>
      <c r="DO17" s="1005"/>
      <c r="DP17" s="1006"/>
      <c r="DQ17" s="1004"/>
      <c r="DR17" s="1005"/>
      <c r="DS17" s="1005"/>
      <c r="DT17" s="1005"/>
      <c r="DU17" s="1006"/>
      <c r="DV17" s="1007"/>
      <c r="DW17" s="1008"/>
      <c r="DX17" s="1008"/>
      <c r="DY17" s="1008"/>
      <c r="DZ17" s="1009"/>
      <c r="EA17" s="228"/>
    </row>
    <row r="18" spans="1:131" s="229" customFormat="1" ht="26.25" customHeight="1" x14ac:dyDescent="0.25">
      <c r="A18" s="232">
        <v>12</v>
      </c>
      <c r="B18" s="1047"/>
      <c r="C18" s="1048"/>
      <c r="D18" s="1048"/>
      <c r="E18" s="1048"/>
      <c r="F18" s="1048"/>
      <c r="G18" s="1048"/>
      <c r="H18" s="1048"/>
      <c r="I18" s="1048"/>
      <c r="J18" s="1048"/>
      <c r="K18" s="1048"/>
      <c r="L18" s="1048"/>
      <c r="M18" s="1048"/>
      <c r="N18" s="1048"/>
      <c r="O18" s="1048"/>
      <c r="P18" s="1049"/>
      <c r="Q18" s="1055"/>
      <c r="R18" s="1056"/>
      <c r="S18" s="1056"/>
      <c r="T18" s="1056"/>
      <c r="U18" s="1056"/>
      <c r="V18" s="1056"/>
      <c r="W18" s="1056"/>
      <c r="X18" s="1056"/>
      <c r="Y18" s="1056"/>
      <c r="Z18" s="1056"/>
      <c r="AA18" s="1056"/>
      <c r="AB18" s="1056"/>
      <c r="AC18" s="1056"/>
      <c r="AD18" s="1056"/>
      <c r="AE18" s="1057"/>
      <c r="AF18" s="1052"/>
      <c r="AG18" s="1053"/>
      <c r="AH18" s="1053"/>
      <c r="AI18" s="1053"/>
      <c r="AJ18" s="1054"/>
      <c r="AK18" s="1097"/>
      <c r="AL18" s="1098"/>
      <c r="AM18" s="1098"/>
      <c r="AN18" s="1098"/>
      <c r="AO18" s="1098"/>
      <c r="AP18" s="1098"/>
      <c r="AQ18" s="1098"/>
      <c r="AR18" s="1098"/>
      <c r="AS18" s="1098"/>
      <c r="AT18" s="1098"/>
      <c r="AU18" s="1099"/>
      <c r="AV18" s="1099"/>
      <c r="AW18" s="1099"/>
      <c r="AX18" s="1099"/>
      <c r="AY18" s="1100"/>
      <c r="AZ18" s="226"/>
      <c r="BA18" s="226"/>
      <c r="BB18" s="226"/>
      <c r="BC18" s="226"/>
      <c r="BD18" s="226"/>
      <c r="BE18" s="227"/>
      <c r="BF18" s="227"/>
      <c r="BG18" s="227"/>
      <c r="BH18" s="227"/>
      <c r="BI18" s="227"/>
      <c r="BJ18" s="227"/>
      <c r="BK18" s="227"/>
      <c r="BL18" s="227"/>
      <c r="BM18" s="227"/>
      <c r="BN18" s="227"/>
      <c r="BO18" s="227"/>
      <c r="BP18" s="227"/>
      <c r="BQ18" s="232">
        <v>12</v>
      </c>
      <c r="BR18" s="233"/>
      <c r="BS18" s="1007"/>
      <c r="BT18" s="1008"/>
      <c r="BU18" s="1008"/>
      <c r="BV18" s="1008"/>
      <c r="BW18" s="1008"/>
      <c r="BX18" s="1008"/>
      <c r="BY18" s="1008"/>
      <c r="BZ18" s="1008"/>
      <c r="CA18" s="1008"/>
      <c r="CB18" s="1008"/>
      <c r="CC18" s="1008"/>
      <c r="CD18" s="1008"/>
      <c r="CE18" s="1008"/>
      <c r="CF18" s="1008"/>
      <c r="CG18" s="1029"/>
      <c r="CH18" s="1004"/>
      <c r="CI18" s="1005"/>
      <c r="CJ18" s="1005"/>
      <c r="CK18" s="1005"/>
      <c r="CL18" s="1006"/>
      <c r="CM18" s="1004"/>
      <c r="CN18" s="1005"/>
      <c r="CO18" s="1005"/>
      <c r="CP18" s="1005"/>
      <c r="CQ18" s="1006"/>
      <c r="CR18" s="1004"/>
      <c r="CS18" s="1005"/>
      <c r="CT18" s="1005"/>
      <c r="CU18" s="1005"/>
      <c r="CV18" s="1006"/>
      <c r="CW18" s="1004"/>
      <c r="CX18" s="1005"/>
      <c r="CY18" s="1005"/>
      <c r="CZ18" s="1005"/>
      <c r="DA18" s="1006"/>
      <c r="DB18" s="1004"/>
      <c r="DC18" s="1005"/>
      <c r="DD18" s="1005"/>
      <c r="DE18" s="1005"/>
      <c r="DF18" s="1006"/>
      <c r="DG18" s="1004"/>
      <c r="DH18" s="1005"/>
      <c r="DI18" s="1005"/>
      <c r="DJ18" s="1005"/>
      <c r="DK18" s="1006"/>
      <c r="DL18" s="1004"/>
      <c r="DM18" s="1005"/>
      <c r="DN18" s="1005"/>
      <c r="DO18" s="1005"/>
      <c r="DP18" s="1006"/>
      <c r="DQ18" s="1004"/>
      <c r="DR18" s="1005"/>
      <c r="DS18" s="1005"/>
      <c r="DT18" s="1005"/>
      <c r="DU18" s="1006"/>
      <c r="DV18" s="1007"/>
      <c r="DW18" s="1008"/>
      <c r="DX18" s="1008"/>
      <c r="DY18" s="1008"/>
      <c r="DZ18" s="1009"/>
      <c r="EA18" s="228"/>
    </row>
    <row r="19" spans="1:131" s="229" customFormat="1" ht="26.25" customHeight="1" x14ac:dyDescent="0.25">
      <c r="A19" s="232">
        <v>13</v>
      </c>
      <c r="B19" s="1047"/>
      <c r="C19" s="1048"/>
      <c r="D19" s="1048"/>
      <c r="E19" s="1048"/>
      <c r="F19" s="1048"/>
      <c r="G19" s="1048"/>
      <c r="H19" s="1048"/>
      <c r="I19" s="1048"/>
      <c r="J19" s="1048"/>
      <c r="K19" s="1048"/>
      <c r="L19" s="1048"/>
      <c r="M19" s="1048"/>
      <c r="N19" s="1048"/>
      <c r="O19" s="1048"/>
      <c r="P19" s="1049"/>
      <c r="Q19" s="1055"/>
      <c r="R19" s="1056"/>
      <c r="S19" s="1056"/>
      <c r="T19" s="1056"/>
      <c r="U19" s="1056"/>
      <c r="V19" s="1056"/>
      <c r="W19" s="1056"/>
      <c r="X19" s="1056"/>
      <c r="Y19" s="1056"/>
      <c r="Z19" s="1056"/>
      <c r="AA19" s="1056"/>
      <c r="AB19" s="1056"/>
      <c r="AC19" s="1056"/>
      <c r="AD19" s="1056"/>
      <c r="AE19" s="1057"/>
      <c r="AF19" s="1052"/>
      <c r="AG19" s="1053"/>
      <c r="AH19" s="1053"/>
      <c r="AI19" s="1053"/>
      <c r="AJ19" s="1054"/>
      <c r="AK19" s="1097"/>
      <c r="AL19" s="1098"/>
      <c r="AM19" s="1098"/>
      <c r="AN19" s="1098"/>
      <c r="AO19" s="1098"/>
      <c r="AP19" s="1098"/>
      <c r="AQ19" s="1098"/>
      <c r="AR19" s="1098"/>
      <c r="AS19" s="1098"/>
      <c r="AT19" s="1098"/>
      <c r="AU19" s="1099"/>
      <c r="AV19" s="1099"/>
      <c r="AW19" s="1099"/>
      <c r="AX19" s="1099"/>
      <c r="AY19" s="1100"/>
      <c r="AZ19" s="226"/>
      <c r="BA19" s="226"/>
      <c r="BB19" s="226"/>
      <c r="BC19" s="226"/>
      <c r="BD19" s="226"/>
      <c r="BE19" s="227"/>
      <c r="BF19" s="227"/>
      <c r="BG19" s="227"/>
      <c r="BH19" s="227"/>
      <c r="BI19" s="227"/>
      <c r="BJ19" s="227"/>
      <c r="BK19" s="227"/>
      <c r="BL19" s="227"/>
      <c r="BM19" s="227"/>
      <c r="BN19" s="227"/>
      <c r="BO19" s="227"/>
      <c r="BP19" s="227"/>
      <c r="BQ19" s="232">
        <v>13</v>
      </c>
      <c r="BR19" s="233"/>
      <c r="BS19" s="1007"/>
      <c r="BT19" s="1008"/>
      <c r="BU19" s="1008"/>
      <c r="BV19" s="1008"/>
      <c r="BW19" s="1008"/>
      <c r="BX19" s="1008"/>
      <c r="BY19" s="1008"/>
      <c r="BZ19" s="1008"/>
      <c r="CA19" s="1008"/>
      <c r="CB19" s="1008"/>
      <c r="CC19" s="1008"/>
      <c r="CD19" s="1008"/>
      <c r="CE19" s="1008"/>
      <c r="CF19" s="1008"/>
      <c r="CG19" s="1029"/>
      <c r="CH19" s="1004"/>
      <c r="CI19" s="1005"/>
      <c r="CJ19" s="1005"/>
      <c r="CK19" s="1005"/>
      <c r="CL19" s="1006"/>
      <c r="CM19" s="1004"/>
      <c r="CN19" s="1005"/>
      <c r="CO19" s="1005"/>
      <c r="CP19" s="1005"/>
      <c r="CQ19" s="1006"/>
      <c r="CR19" s="1004"/>
      <c r="CS19" s="1005"/>
      <c r="CT19" s="1005"/>
      <c r="CU19" s="1005"/>
      <c r="CV19" s="1006"/>
      <c r="CW19" s="1004"/>
      <c r="CX19" s="1005"/>
      <c r="CY19" s="1005"/>
      <c r="CZ19" s="1005"/>
      <c r="DA19" s="1006"/>
      <c r="DB19" s="1004"/>
      <c r="DC19" s="1005"/>
      <c r="DD19" s="1005"/>
      <c r="DE19" s="1005"/>
      <c r="DF19" s="1006"/>
      <c r="DG19" s="1004"/>
      <c r="DH19" s="1005"/>
      <c r="DI19" s="1005"/>
      <c r="DJ19" s="1005"/>
      <c r="DK19" s="1006"/>
      <c r="DL19" s="1004"/>
      <c r="DM19" s="1005"/>
      <c r="DN19" s="1005"/>
      <c r="DO19" s="1005"/>
      <c r="DP19" s="1006"/>
      <c r="DQ19" s="1004"/>
      <c r="DR19" s="1005"/>
      <c r="DS19" s="1005"/>
      <c r="DT19" s="1005"/>
      <c r="DU19" s="1006"/>
      <c r="DV19" s="1007"/>
      <c r="DW19" s="1008"/>
      <c r="DX19" s="1008"/>
      <c r="DY19" s="1008"/>
      <c r="DZ19" s="1009"/>
      <c r="EA19" s="228"/>
    </row>
    <row r="20" spans="1:131" s="229" customFormat="1" ht="26.25" customHeight="1" x14ac:dyDescent="0.25">
      <c r="A20" s="232">
        <v>14</v>
      </c>
      <c r="B20" s="1047"/>
      <c r="C20" s="1048"/>
      <c r="D20" s="1048"/>
      <c r="E20" s="1048"/>
      <c r="F20" s="1048"/>
      <c r="G20" s="1048"/>
      <c r="H20" s="1048"/>
      <c r="I20" s="1048"/>
      <c r="J20" s="1048"/>
      <c r="K20" s="1048"/>
      <c r="L20" s="1048"/>
      <c r="M20" s="1048"/>
      <c r="N20" s="1048"/>
      <c r="O20" s="1048"/>
      <c r="P20" s="1049"/>
      <c r="Q20" s="1055"/>
      <c r="R20" s="1056"/>
      <c r="S20" s="1056"/>
      <c r="T20" s="1056"/>
      <c r="U20" s="1056"/>
      <c r="V20" s="1056"/>
      <c r="W20" s="1056"/>
      <c r="X20" s="1056"/>
      <c r="Y20" s="1056"/>
      <c r="Z20" s="1056"/>
      <c r="AA20" s="1056"/>
      <c r="AB20" s="1056"/>
      <c r="AC20" s="1056"/>
      <c r="AD20" s="1056"/>
      <c r="AE20" s="1057"/>
      <c r="AF20" s="1052"/>
      <c r="AG20" s="1053"/>
      <c r="AH20" s="1053"/>
      <c r="AI20" s="1053"/>
      <c r="AJ20" s="1054"/>
      <c r="AK20" s="1097"/>
      <c r="AL20" s="1098"/>
      <c r="AM20" s="1098"/>
      <c r="AN20" s="1098"/>
      <c r="AO20" s="1098"/>
      <c r="AP20" s="1098"/>
      <c r="AQ20" s="1098"/>
      <c r="AR20" s="1098"/>
      <c r="AS20" s="1098"/>
      <c r="AT20" s="1098"/>
      <c r="AU20" s="1099"/>
      <c r="AV20" s="1099"/>
      <c r="AW20" s="1099"/>
      <c r="AX20" s="1099"/>
      <c r="AY20" s="1100"/>
      <c r="AZ20" s="226"/>
      <c r="BA20" s="226"/>
      <c r="BB20" s="226"/>
      <c r="BC20" s="226"/>
      <c r="BD20" s="226"/>
      <c r="BE20" s="227"/>
      <c r="BF20" s="227"/>
      <c r="BG20" s="227"/>
      <c r="BH20" s="227"/>
      <c r="BI20" s="227"/>
      <c r="BJ20" s="227"/>
      <c r="BK20" s="227"/>
      <c r="BL20" s="227"/>
      <c r="BM20" s="227"/>
      <c r="BN20" s="227"/>
      <c r="BO20" s="227"/>
      <c r="BP20" s="227"/>
      <c r="BQ20" s="232">
        <v>14</v>
      </c>
      <c r="BR20" s="233"/>
      <c r="BS20" s="1007"/>
      <c r="BT20" s="1008"/>
      <c r="BU20" s="1008"/>
      <c r="BV20" s="1008"/>
      <c r="BW20" s="1008"/>
      <c r="BX20" s="1008"/>
      <c r="BY20" s="1008"/>
      <c r="BZ20" s="1008"/>
      <c r="CA20" s="1008"/>
      <c r="CB20" s="1008"/>
      <c r="CC20" s="1008"/>
      <c r="CD20" s="1008"/>
      <c r="CE20" s="1008"/>
      <c r="CF20" s="1008"/>
      <c r="CG20" s="1029"/>
      <c r="CH20" s="1004"/>
      <c r="CI20" s="1005"/>
      <c r="CJ20" s="1005"/>
      <c r="CK20" s="1005"/>
      <c r="CL20" s="1006"/>
      <c r="CM20" s="1004"/>
      <c r="CN20" s="1005"/>
      <c r="CO20" s="1005"/>
      <c r="CP20" s="1005"/>
      <c r="CQ20" s="1006"/>
      <c r="CR20" s="1004"/>
      <c r="CS20" s="1005"/>
      <c r="CT20" s="1005"/>
      <c r="CU20" s="1005"/>
      <c r="CV20" s="1006"/>
      <c r="CW20" s="1004"/>
      <c r="CX20" s="1005"/>
      <c r="CY20" s="1005"/>
      <c r="CZ20" s="1005"/>
      <c r="DA20" s="1006"/>
      <c r="DB20" s="1004"/>
      <c r="DC20" s="1005"/>
      <c r="DD20" s="1005"/>
      <c r="DE20" s="1005"/>
      <c r="DF20" s="1006"/>
      <c r="DG20" s="1004"/>
      <c r="DH20" s="1005"/>
      <c r="DI20" s="1005"/>
      <c r="DJ20" s="1005"/>
      <c r="DK20" s="1006"/>
      <c r="DL20" s="1004"/>
      <c r="DM20" s="1005"/>
      <c r="DN20" s="1005"/>
      <c r="DO20" s="1005"/>
      <c r="DP20" s="1006"/>
      <c r="DQ20" s="1004"/>
      <c r="DR20" s="1005"/>
      <c r="DS20" s="1005"/>
      <c r="DT20" s="1005"/>
      <c r="DU20" s="1006"/>
      <c r="DV20" s="1007"/>
      <c r="DW20" s="1008"/>
      <c r="DX20" s="1008"/>
      <c r="DY20" s="1008"/>
      <c r="DZ20" s="1009"/>
      <c r="EA20" s="228"/>
    </row>
    <row r="21" spans="1:131" s="229" customFormat="1" ht="26.25" customHeight="1" thickBot="1" x14ac:dyDescent="0.3">
      <c r="A21" s="232">
        <v>15</v>
      </c>
      <c r="B21" s="1047"/>
      <c r="C21" s="1048"/>
      <c r="D21" s="1048"/>
      <c r="E21" s="1048"/>
      <c r="F21" s="1048"/>
      <c r="G21" s="1048"/>
      <c r="H21" s="1048"/>
      <c r="I21" s="1048"/>
      <c r="J21" s="1048"/>
      <c r="K21" s="1048"/>
      <c r="L21" s="1048"/>
      <c r="M21" s="1048"/>
      <c r="N21" s="1048"/>
      <c r="O21" s="1048"/>
      <c r="P21" s="1049"/>
      <c r="Q21" s="1055"/>
      <c r="R21" s="1056"/>
      <c r="S21" s="1056"/>
      <c r="T21" s="1056"/>
      <c r="U21" s="1056"/>
      <c r="V21" s="1056"/>
      <c r="W21" s="1056"/>
      <c r="X21" s="1056"/>
      <c r="Y21" s="1056"/>
      <c r="Z21" s="1056"/>
      <c r="AA21" s="1056"/>
      <c r="AB21" s="1056"/>
      <c r="AC21" s="1056"/>
      <c r="AD21" s="1056"/>
      <c r="AE21" s="1057"/>
      <c r="AF21" s="1052"/>
      <c r="AG21" s="1053"/>
      <c r="AH21" s="1053"/>
      <c r="AI21" s="1053"/>
      <c r="AJ21" s="1054"/>
      <c r="AK21" s="1097"/>
      <c r="AL21" s="1098"/>
      <c r="AM21" s="1098"/>
      <c r="AN21" s="1098"/>
      <c r="AO21" s="1098"/>
      <c r="AP21" s="1098"/>
      <c r="AQ21" s="1098"/>
      <c r="AR21" s="1098"/>
      <c r="AS21" s="1098"/>
      <c r="AT21" s="1098"/>
      <c r="AU21" s="1099"/>
      <c r="AV21" s="1099"/>
      <c r="AW21" s="1099"/>
      <c r="AX21" s="1099"/>
      <c r="AY21" s="1100"/>
      <c r="AZ21" s="226"/>
      <c r="BA21" s="226"/>
      <c r="BB21" s="226"/>
      <c r="BC21" s="226"/>
      <c r="BD21" s="226"/>
      <c r="BE21" s="227"/>
      <c r="BF21" s="227"/>
      <c r="BG21" s="227"/>
      <c r="BH21" s="227"/>
      <c r="BI21" s="227"/>
      <c r="BJ21" s="227"/>
      <c r="BK21" s="227"/>
      <c r="BL21" s="227"/>
      <c r="BM21" s="227"/>
      <c r="BN21" s="227"/>
      <c r="BO21" s="227"/>
      <c r="BP21" s="227"/>
      <c r="BQ21" s="232">
        <v>15</v>
      </c>
      <c r="BR21" s="233"/>
      <c r="BS21" s="1007"/>
      <c r="BT21" s="1008"/>
      <c r="BU21" s="1008"/>
      <c r="BV21" s="1008"/>
      <c r="BW21" s="1008"/>
      <c r="BX21" s="1008"/>
      <c r="BY21" s="1008"/>
      <c r="BZ21" s="1008"/>
      <c r="CA21" s="1008"/>
      <c r="CB21" s="1008"/>
      <c r="CC21" s="1008"/>
      <c r="CD21" s="1008"/>
      <c r="CE21" s="1008"/>
      <c r="CF21" s="1008"/>
      <c r="CG21" s="1029"/>
      <c r="CH21" s="1004"/>
      <c r="CI21" s="1005"/>
      <c r="CJ21" s="1005"/>
      <c r="CK21" s="1005"/>
      <c r="CL21" s="1006"/>
      <c r="CM21" s="1004"/>
      <c r="CN21" s="1005"/>
      <c r="CO21" s="1005"/>
      <c r="CP21" s="1005"/>
      <c r="CQ21" s="1006"/>
      <c r="CR21" s="1004"/>
      <c r="CS21" s="1005"/>
      <c r="CT21" s="1005"/>
      <c r="CU21" s="1005"/>
      <c r="CV21" s="1006"/>
      <c r="CW21" s="1004"/>
      <c r="CX21" s="1005"/>
      <c r="CY21" s="1005"/>
      <c r="CZ21" s="1005"/>
      <c r="DA21" s="1006"/>
      <c r="DB21" s="1004"/>
      <c r="DC21" s="1005"/>
      <c r="DD21" s="1005"/>
      <c r="DE21" s="1005"/>
      <c r="DF21" s="1006"/>
      <c r="DG21" s="1004"/>
      <c r="DH21" s="1005"/>
      <c r="DI21" s="1005"/>
      <c r="DJ21" s="1005"/>
      <c r="DK21" s="1006"/>
      <c r="DL21" s="1004"/>
      <c r="DM21" s="1005"/>
      <c r="DN21" s="1005"/>
      <c r="DO21" s="1005"/>
      <c r="DP21" s="1006"/>
      <c r="DQ21" s="1004"/>
      <c r="DR21" s="1005"/>
      <c r="DS21" s="1005"/>
      <c r="DT21" s="1005"/>
      <c r="DU21" s="1006"/>
      <c r="DV21" s="1007"/>
      <c r="DW21" s="1008"/>
      <c r="DX21" s="1008"/>
      <c r="DY21" s="1008"/>
      <c r="DZ21" s="1009"/>
      <c r="EA21" s="228"/>
    </row>
    <row r="22" spans="1:131" s="229" customFormat="1" ht="26.25" customHeight="1" x14ac:dyDescent="0.25">
      <c r="A22" s="232">
        <v>16</v>
      </c>
      <c r="B22" s="1047"/>
      <c r="C22" s="1048"/>
      <c r="D22" s="1048"/>
      <c r="E22" s="1048"/>
      <c r="F22" s="1048"/>
      <c r="G22" s="1048"/>
      <c r="H22" s="1048"/>
      <c r="I22" s="1048"/>
      <c r="J22" s="1048"/>
      <c r="K22" s="1048"/>
      <c r="L22" s="1048"/>
      <c r="M22" s="1048"/>
      <c r="N22" s="1048"/>
      <c r="O22" s="1048"/>
      <c r="P22" s="1049"/>
      <c r="Q22" s="1090"/>
      <c r="R22" s="1091"/>
      <c r="S22" s="1091"/>
      <c r="T22" s="1091"/>
      <c r="U22" s="1091"/>
      <c r="V22" s="1091"/>
      <c r="W22" s="1091"/>
      <c r="X22" s="1091"/>
      <c r="Y22" s="1091"/>
      <c r="Z22" s="1091"/>
      <c r="AA22" s="1091"/>
      <c r="AB22" s="1091"/>
      <c r="AC22" s="1091"/>
      <c r="AD22" s="1091"/>
      <c r="AE22" s="1092"/>
      <c r="AF22" s="1052"/>
      <c r="AG22" s="1053"/>
      <c r="AH22" s="1053"/>
      <c r="AI22" s="1053"/>
      <c r="AJ22" s="1054"/>
      <c r="AK22" s="1093"/>
      <c r="AL22" s="1094"/>
      <c r="AM22" s="1094"/>
      <c r="AN22" s="1094"/>
      <c r="AO22" s="1094"/>
      <c r="AP22" s="1094"/>
      <c r="AQ22" s="1094"/>
      <c r="AR22" s="1094"/>
      <c r="AS22" s="1094"/>
      <c r="AT22" s="1094"/>
      <c r="AU22" s="1095"/>
      <c r="AV22" s="1095"/>
      <c r="AW22" s="1095"/>
      <c r="AX22" s="1095"/>
      <c r="AY22" s="1096"/>
      <c r="AZ22" s="1045" t="s">
        <v>391</v>
      </c>
      <c r="BA22" s="1045"/>
      <c r="BB22" s="1045"/>
      <c r="BC22" s="1045"/>
      <c r="BD22" s="1046"/>
      <c r="BE22" s="227"/>
      <c r="BF22" s="227"/>
      <c r="BG22" s="227"/>
      <c r="BH22" s="227"/>
      <c r="BI22" s="227"/>
      <c r="BJ22" s="227"/>
      <c r="BK22" s="227"/>
      <c r="BL22" s="227"/>
      <c r="BM22" s="227"/>
      <c r="BN22" s="227"/>
      <c r="BO22" s="227"/>
      <c r="BP22" s="227"/>
      <c r="BQ22" s="232">
        <v>16</v>
      </c>
      <c r="BR22" s="233"/>
      <c r="BS22" s="1007"/>
      <c r="BT22" s="1008"/>
      <c r="BU22" s="1008"/>
      <c r="BV22" s="1008"/>
      <c r="BW22" s="1008"/>
      <c r="BX22" s="1008"/>
      <c r="BY22" s="1008"/>
      <c r="BZ22" s="1008"/>
      <c r="CA22" s="1008"/>
      <c r="CB22" s="1008"/>
      <c r="CC22" s="1008"/>
      <c r="CD22" s="1008"/>
      <c r="CE22" s="1008"/>
      <c r="CF22" s="1008"/>
      <c r="CG22" s="1029"/>
      <c r="CH22" s="1004"/>
      <c r="CI22" s="1005"/>
      <c r="CJ22" s="1005"/>
      <c r="CK22" s="1005"/>
      <c r="CL22" s="1006"/>
      <c r="CM22" s="1004"/>
      <c r="CN22" s="1005"/>
      <c r="CO22" s="1005"/>
      <c r="CP22" s="1005"/>
      <c r="CQ22" s="1006"/>
      <c r="CR22" s="1004"/>
      <c r="CS22" s="1005"/>
      <c r="CT22" s="1005"/>
      <c r="CU22" s="1005"/>
      <c r="CV22" s="1006"/>
      <c r="CW22" s="1004"/>
      <c r="CX22" s="1005"/>
      <c r="CY22" s="1005"/>
      <c r="CZ22" s="1005"/>
      <c r="DA22" s="1006"/>
      <c r="DB22" s="1004"/>
      <c r="DC22" s="1005"/>
      <c r="DD22" s="1005"/>
      <c r="DE22" s="1005"/>
      <c r="DF22" s="1006"/>
      <c r="DG22" s="1004"/>
      <c r="DH22" s="1005"/>
      <c r="DI22" s="1005"/>
      <c r="DJ22" s="1005"/>
      <c r="DK22" s="1006"/>
      <c r="DL22" s="1004"/>
      <c r="DM22" s="1005"/>
      <c r="DN22" s="1005"/>
      <c r="DO22" s="1005"/>
      <c r="DP22" s="1006"/>
      <c r="DQ22" s="1004"/>
      <c r="DR22" s="1005"/>
      <c r="DS22" s="1005"/>
      <c r="DT22" s="1005"/>
      <c r="DU22" s="1006"/>
      <c r="DV22" s="1007"/>
      <c r="DW22" s="1008"/>
      <c r="DX22" s="1008"/>
      <c r="DY22" s="1008"/>
      <c r="DZ22" s="1009"/>
      <c r="EA22" s="228"/>
    </row>
    <row r="23" spans="1:131" s="229" customFormat="1" ht="26.25" customHeight="1" thickBot="1" x14ac:dyDescent="0.3">
      <c r="A23" s="234" t="s">
        <v>392</v>
      </c>
      <c r="B23" s="950" t="s">
        <v>393</v>
      </c>
      <c r="C23" s="951"/>
      <c r="D23" s="951"/>
      <c r="E23" s="951"/>
      <c r="F23" s="951"/>
      <c r="G23" s="951"/>
      <c r="H23" s="951"/>
      <c r="I23" s="951"/>
      <c r="J23" s="951"/>
      <c r="K23" s="951"/>
      <c r="L23" s="951"/>
      <c r="M23" s="951"/>
      <c r="N23" s="951"/>
      <c r="O23" s="951"/>
      <c r="P23" s="961"/>
      <c r="Q23" s="1084">
        <v>18986</v>
      </c>
      <c r="R23" s="1078"/>
      <c r="S23" s="1078"/>
      <c r="T23" s="1078"/>
      <c r="U23" s="1078"/>
      <c r="V23" s="1078">
        <v>18186</v>
      </c>
      <c r="W23" s="1078"/>
      <c r="X23" s="1078"/>
      <c r="Y23" s="1078"/>
      <c r="Z23" s="1078"/>
      <c r="AA23" s="1078">
        <v>800</v>
      </c>
      <c r="AB23" s="1078"/>
      <c r="AC23" s="1078"/>
      <c r="AD23" s="1078"/>
      <c r="AE23" s="1085"/>
      <c r="AF23" s="1086">
        <v>598</v>
      </c>
      <c r="AG23" s="1078"/>
      <c r="AH23" s="1078"/>
      <c r="AI23" s="1078"/>
      <c r="AJ23" s="1087"/>
      <c r="AK23" s="1088"/>
      <c r="AL23" s="1089"/>
      <c r="AM23" s="1089"/>
      <c r="AN23" s="1089"/>
      <c r="AO23" s="1089"/>
      <c r="AP23" s="1078">
        <v>19993</v>
      </c>
      <c r="AQ23" s="1078"/>
      <c r="AR23" s="1078"/>
      <c r="AS23" s="1078"/>
      <c r="AT23" s="1078"/>
      <c r="AU23" s="1079"/>
      <c r="AV23" s="1079"/>
      <c r="AW23" s="1079"/>
      <c r="AX23" s="1079"/>
      <c r="AY23" s="1080"/>
      <c r="AZ23" s="1081" t="s">
        <v>394</v>
      </c>
      <c r="BA23" s="1082"/>
      <c r="BB23" s="1082"/>
      <c r="BC23" s="1082"/>
      <c r="BD23" s="1083"/>
      <c r="BE23" s="227"/>
      <c r="BF23" s="227"/>
      <c r="BG23" s="227"/>
      <c r="BH23" s="227"/>
      <c r="BI23" s="227"/>
      <c r="BJ23" s="227"/>
      <c r="BK23" s="227"/>
      <c r="BL23" s="227"/>
      <c r="BM23" s="227"/>
      <c r="BN23" s="227"/>
      <c r="BO23" s="227"/>
      <c r="BP23" s="227"/>
      <c r="BQ23" s="232">
        <v>17</v>
      </c>
      <c r="BR23" s="233"/>
      <c r="BS23" s="1007"/>
      <c r="BT23" s="1008"/>
      <c r="BU23" s="1008"/>
      <c r="BV23" s="1008"/>
      <c r="BW23" s="1008"/>
      <c r="BX23" s="1008"/>
      <c r="BY23" s="1008"/>
      <c r="BZ23" s="1008"/>
      <c r="CA23" s="1008"/>
      <c r="CB23" s="1008"/>
      <c r="CC23" s="1008"/>
      <c r="CD23" s="1008"/>
      <c r="CE23" s="1008"/>
      <c r="CF23" s="1008"/>
      <c r="CG23" s="1029"/>
      <c r="CH23" s="1004"/>
      <c r="CI23" s="1005"/>
      <c r="CJ23" s="1005"/>
      <c r="CK23" s="1005"/>
      <c r="CL23" s="1006"/>
      <c r="CM23" s="1004"/>
      <c r="CN23" s="1005"/>
      <c r="CO23" s="1005"/>
      <c r="CP23" s="1005"/>
      <c r="CQ23" s="1006"/>
      <c r="CR23" s="1004"/>
      <c r="CS23" s="1005"/>
      <c r="CT23" s="1005"/>
      <c r="CU23" s="1005"/>
      <c r="CV23" s="1006"/>
      <c r="CW23" s="1004"/>
      <c r="CX23" s="1005"/>
      <c r="CY23" s="1005"/>
      <c r="CZ23" s="1005"/>
      <c r="DA23" s="1006"/>
      <c r="DB23" s="1004"/>
      <c r="DC23" s="1005"/>
      <c r="DD23" s="1005"/>
      <c r="DE23" s="1005"/>
      <c r="DF23" s="1006"/>
      <c r="DG23" s="1004"/>
      <c r="DH23" s="1005"/>
      <c r="DI23" s="1005"/>
      <c r="DJ23" s="1005"/>
      <c r="DK23" s="1006"/>
      <c r="DL23" s="1004"/>
      <c r="DM23" s="1005"/>
      <c r="DN23" s="1005"/>
      <c r="DO23" s="1005"/>
      <c r="DP23" s="1006"/>
      <c r="DQ23" s="1004"/>
      <c r="DR23" s="1005"/>
      <c r="DS23" s="1005"/>
      <c r="DT23" s="1005"/>
      <c r="DU23" s="1006"/>
      <c r="DV23" s="1007"/>
      <c r="DW23" s="1008"/>
      <c r="DX23" s="1008"/>
      <c r="DY23" s="1008"/>
      <c r="DZ23" s="1009"/>
      <c r="EA23" s="228"/>
    </row>
    <row r="24" spans="1:131" s="229" customFormat="1" ht="26.25" customHeight="1" x14ac:dyDescent="0.25">
      <c r="A24" s="1077" t="s">
        <v>395</v>
      </c>
      <c r="B24" s="1077"/>
      <c r="C24" s="1077"/>
      <c r="D24" s="1077"/>
      <c r="E24" s="1077"/>
      <c r="F24" s="1077"/>
      <c r="G24" s="1077"/>
      <c r="H24" s="1077"/>
      <c r="I24" s="1077"/>
      <c r="J24" s="1077"/>
      <c r="K24" s="1077"/>
      <c r="L24" s="1077"/>
      <c r="M24" s="1077"/>
      <c r="N24" s="1077"/>
      <c r="O24" s="1077"/>
      <c r="P24" s="1077"/>
      <c r="Q24" s="1077"/>
      <c r="R24" s="1077"/>
      <c r="S24" s="1077"/>
      <c r="T24" s="1077"/>
      <c r="U24" s="1077"/>
      <c r="V24" s="1077"/>
      <c r="W24" s="1077"/>
      <c r="X24" s="1077"/>
      <c r="Y24" s="1077"/>
      <c r="Z24" s="1077"/>
      <c r="AA24" s="1077"/>
      <c r="AB24" s="1077"/>
      <c r="AC24" s="1077"/>
      <c r="AD24" s="1077"/>
      <c r="AE24" s="1077"/>
      <c r="AF24" s="1077"/>
      <c r="AG24" s="1077"/>
      <c r="AH24" s="1077"/>
      <c r="AI24" s="1077"/>
      <c r="AJ24" s="1077"/>
      <c r="AK24" s="1077"/>
      <c r="AL24" s="1077"/>
      <c r="AM24" s="1077"/>
      <c r="AN24" s="1077"/>
      <c r="AO24" s="1077"/>
      <c r="AP24" s="1077"/>
      <c r="AQ24" s="1077"/>
      <c r="AR24" s="1077"/>
      <c r="AS24" s="1077"/>
      <c r="AT24" s="1077"/>
      <c r="AU24" s="1077"/>
      <c r="AV24" s="1077"/>
      <c r="AW24" s="1077"/>
      <c r="AX24" s="1077"/>
      <c r="AY24" s="1077"/>
      <c r="AZ24" s="226"/>
      <c r="BA24" s="226"/>
      <c r="BB24" s="226"/>
      <c r="BC24" s="226"/>
      <c r="BD24" s="226"/>
      <c r="BE24" s="227"/>
      <c r="BF24" s="227"/>
      <c r="BG24" s="227"/>
      <c r="BH24" s="227"/>
      <c r="BI24" s="227"/>
      <c r="BJ24" s="227"/>
      <c r="BK24" s="227"/>
      <c r="BL24" s="227"/>
      <c r="BM24" s="227"/>
      <c r="BN24" s="227"/>
      <c r="BO24" s="227"/>
      <c r="BP24" s="227"/>
      <c r="BQ24" s="232">
        <v>18</v>
      </c>
      <c r="BR24" s="233"/>
      <c r="BS24" s="1007"/>
      <c r="BT24" s="1008"/>
      <c r="BU24" s="1008"/>
      <c r="BV24" s="1008"/>
      <c r="BW24" s="1008"/>
      <c r="BX24" s="1008"/>
      <c r="BY24" s="1008"/>
      <c r="BZ24" s="1008"/>
      <c r="CA24" s="1008"/>
      <c r="CB24" s="1008"/>
      <c r="CC24" s="1008"/>
      <c r="CD24" s="1008"/>
      <c r="CE24" s="1008"/>
      <c r="CF24" s="1008"/>
      <c r="CG24" s="1029"/>
      <c r="CH24" s="1004"/>
      <c r="CI24" s="1005"/>
      <c r="CJ24" s="1005"/>
      <c r="CK24" s="1005"/>
      <c r="CL24" s="1006"/>
      <c r="CM24" s="1004"/>
      <c r="CN24" s="1005"/>
      <c r="CO24" s="1005"/>
      <c r="CP24" s="1005"/>
      <c r="CQ24" s="1006"/>
      <c r="CR24" s="1004"/>
      <c r="CS24" s="1005"/>
      <c r="CT24" s="1005"/>
      <c r="CU24" s="1005"/>
      <c r="CV24" s="1006"/>
      <c r="CW24" s="1004"/>
      <c r="CX24" s="1005"/>
      <c r="CY24" s="1005"/>
      <c r="CZ24" s="1005"/>
      <c r="DA24" s="1006"/>
      <c r="DB24" s="1004"/>
      <c r="DC24" s="1005"/>
      <c r="DD24" s="1005"/>
      <c r="DE24" s="1005"/>
      <c r="DF24" s="1006"/>
      <c r="DG24" s="1004"/>
      <c r="DH24" s="1005"/>
      <c r="DI24" s="1005"/>
      <c r="DJ24" s="1005"/>
      <c r="DK24" s="1006"/>
      <c r="DL24" s="1004"/>
      <c r="DM24" s="1005"/>
      <c r="DN24" s="1005"/>
      <c r="DO24" s="1005"/>
      <c r="DP24" s="1006"/>
      <c r="DQ24" s="1004"/>
      <c r="DR24" s="1005"/>
      <c r="DS24" s="1005"/>
      <c r="DT24" s="1005"/>
      <c r="DU24" s="1006"/>
      <c r="DV24" s="1007"/>
      <c r="DW24" s="1008"/>
      <c r="DX24" s="1008"/>
      <c r="DY24" s="1008"/>
      <c r="DZ24" s="1009"/>
      <c r="EA24" s="228"/>
    </row>
    <row r="25" spans="1:131" ht="26.25" customHeight="1" thickBot="1" x14ac:dyDescent="0.3">
      <c r="A25" s="1076" t="s">
        <v>396</v>
      </c>
      <c r="B25" s="1076"/>
      <c r="C25" s="1076"/>
      <c r="D25" s="1076"/>
      <c r="E25" s="1076"/>
      <c r="F25" s="1076"/>
      <c r="G25" s="1076"/>
      <c r="H25" s="1076"/>
      <c r="I25" s="1076"/>
      <c r="J25" s="1076"/>
      <c r="K25" s="1076"/>
      <c r="L25" s="1076"/>
      <c r="M25" s="1076"/>
      <c r="N25" s="1076"/>
      <c r="O25" s="1076"/>
      <c r="P25" s="1076"/>
      <c r="Q25" s="1076"/>
      <c r="R25" s="1076"/>
      <c r="S25" s="1076"/>
      <c r="T25" s="1076"/>
      <c r="U25" s="1076"/>
      <c r="V25" s="1076"/>
      <c r="W25" s="1076"/>
      <c r="X25" s="1076"/>
      <c r="Y25" s="1076"/>
      <c r="Z25" s="1076"/>
      <c r="AA25" s="1076"/>
      <c r="AB25" s="1076"/>
      <c r="AC25" s="1076"/>
      <c r="AD25" s="1076"/>
      <c r="AE25" s="1076"/>
      <c r="AF25" s="1076"/>
      <c r="AG25" s="1076"/>
      <c r="AH25" s="1076"/>
      <c r="AI25" s="1076"/>
      <c r="AJ25" s="1076"/>
      <c r="AK25" s="1076"/>
      <c r="AL25" s="1076"/>
      <c r="AM25" s="1076"/>
      <c r="AN25" s="1076"/>
      <c r="AO25" s="1076"/>
      <c r="AP25" s="1076"/>
      <c r="AQ25" s="1076"/>
      <c r="AR25" s="1076"/>
      <c r="AS25" s="1076"/>
      <c r="AT25" s="1076"/>
      <c r="AU25" s="1076"/>
      <c r="AV25" s="1076"/>
      <c r="AW25" s="1076"/>
      <c r="AX25" s="1076"/>
      <c r="AY25" s="1076"/>
      <c r="AZ25" s="1076"/>
      <c r="BA25" s="1076"/>
      <c r="BB25" s="1076"/>
      <c r="BC25" s="1076"/>
      <c r="BD25" s="1076"/>
      <c r="BE25" s="1076"/>
      <c r="BF25" s="1076"/>
      <c r="BG25" s="1076"/>
      <c r="BH25" s="1076"/>
      <c r="BI25" s="1076"/>
      <c r="BJ25" s="226"/>
      <c r="BK25" s="226"/>
      <c r="BL25" s="226"/>
      <c r="BM25" s="226"/>
      <c r="BN25" s="226"/>
      <c r="BO25" s="235"/>
      <c r="BP25" s="235"/>
      <c r="BQ25" s="232">
        <v>19</v>
      </c>
      <c r="BR25" s="233"/>
      <c r="BS25" s="1007"/>
      <c r="BT25" s="1008"/>
      <c r="BU25" s="1008"/>
      <c r="BV25" s="1008"/>
      <c r="BW25" s="1008"/>
      <c r="BX25" s="1008"/>
      <c r="BY25" s="1008"/>
      <c r="BZ25" s="1008"/>
      <c r="CA25" s="1008"/>
      <c r="CB25" s="1008"/>
      <c r="CC25" s="1008"/>
      <c r="CD25" s="1008"/>
      <c r="CE25" s="1008"/>
      <c r="CF25" s="1008"/>
      <c r="CG25" s="1029"/>
      <c r="CH25" s="1004"/>
      <c r="CI25" s="1005"/>
      <c r="CJ25" s="1005"/>
      <c r="CK25" s="1005"/>
      <c r="CL25" s="1006"/>
      <c r="CM25" s="1004"/>
      <c r="CN25" s="1005"/>
      <c r="CO25" s="1005"/>
      <c r="CP25" s="1005"/>
      <c r="CQ25" s="1006"/>
      <c r="CR25" s="1004"/>
      <c r="CS25" s="1005"/>
      <c r="CT25" s="1005"/>
      <c r="CU25" s="1005"/>
      <c r="CV25" s="1006"/>
      <c r="CW25" s="1004"/>
      <c r="CX25" s="1005"/>
      <c r="CY25" s="1005"/>
      <c r="CZ25" s="1005"/>
      <c r="DA25" s="1006"/>
      <c r="DB25" s="1004"/>
      <c r="DC25" s="1005"/>
      <c r="DD25" s="1005"/>
      <c r="DE25" s="1005"/>
      <c r="DF25" s="1006"/>
      <c r="DG25" s="1004"/>
      <c r="DH25" s="1005"/>
      <c r="DI25" s="1005"/>
      <c r="DJ25" s="1005"/>
      <c r="DK25" s="1006"/>
      <c r="DL25" s="1004"/>
      <c r="DM25" s="1005"/>
      <c r="DN25" s="1005"/>
      <c r="DO25" s="1005"/>
      <c r="DP25" s="1006"/>
      <c r="DQ25" s="1004"/>
      <c r="DR25" s="1005"/>
      <c r="DS25" s="1005"/>
      <c r="DT25" s="1005"/>
      <c r="DU25" s="1006"/>
      <c r="DV25" s="1007"/>
      <c r="DW25" s="1008"/>
      <c r="DX25" s="1008"/>
      <c r="DY25" s="1008"/>
      <c r="DZ25" s="1009"/>
      <c r="EA25" s="224"/>
    </row>
    <row r="26" spans="1:131" ht="26.25" customHeight="1" x14ac:dyDescent="0.25">
      <c r="A26" s="1010" t="s">
        <v>373</v>
      </c>
      <c r="B26" s="1011"/>
      <c r="C26" s="1011"/>
      <c r="D26" s="1011"/>
      <c r="E26" s="1011"/>
      <c r="F26" s="1011"/>
      <c r="G26" s="1011"/>
      <c r="H26" s="1011"/>
      <c r="I26" s="1011"/>
      <c r="J26" s="1011"/>
      <c r="K26" s="1011"/>
      <c r="L26" s="1011"/>
      <c r="M26" s="1011"/>
      <c r="N26" s="1011"/>
      <c r="O26" s="1011"/>
      <c r="P26" s="1012"/>
      <c r="Q26" s="1016" t="s">
        <v>397</v>
      </c>
      <c r="R26" s="1017"/>
      <c r="S26" s="1017"/>
      <c r="T26" s="1017"/>
      <c r="U26" s="1018"/>
      <c r="V26" s="1016" t="s">
        <v>398</v>
      </c>
      <c r="W26" s="1017"/>
      <c r="X26" s="1017"/>
      <c r="Y26" s="1017"/>
      <c r="Z26" s="1018"/>
      <c r="AA26" s="1016" t="s">
        <v>399</v>
      </c>
      <c r="AB26" s="1017"/>
      <c r="AC26" s="1017"/>
      <c r="AD26" s="1017"/>
      <c r="AE26" s="1017"/>
      <c r="AF26" s="1072" t="s">
        <v>400</v>
      </c>
      <c r="AG26" s="1023"/>
      <c r="AH26" s="1023"/>
      <c r="AI26" s="1023"/>
      <c r="AJ26" s="1073"/>
      <c r="AK26" s="1017" t="s">
        <v>401</v>
      </c>
      <c r="AL26" s="1017"/>
      <c r="AM26" s="1017"/>
      <c r="AN26" s="1017"/>
      <c r="AO26" s="1018"/>
      <c r="AP26" s="1016" t="s">
        <v>402</v>
      </c>
      <c r="AQ26" s="1017"/>
      <c r="AR26" s="1017"/>
      <c r="AS26" s="1017"/>
      <c r="AT26" s="1018"/>
      <c r="AU26" s="1016" t="s">
        <v>403</v>
      </c>
      <c r="AV26" s="1017"/>
      <c r="AW26" s="1017"/>
      <c r="AX26" s="1017"/>
      <c r="AY26" s="1018"/>
      <c r="AZ26" s="1016" t="s">
        <v>404</v>
      </c>
      <c r="BA26" s="1017"/>
      <c r="BB26" s="1017"/>
      <c r="BC26" s="1017"/>
      <c r="BD26" s="1018"/>
      <c r="BE26" s="1016" t="s">
        <v>380</v>
      </c>
      <c r="BF26" s="1017"/>
      <c r="BG26" s="1017"/>
      <c r="BH26" s="1017"/>
      <c r="BI26" s="1030"/>
      <c r="BJ26" s="226"/>
      <c r="BK26" s="226"/>
      <c r="BL26" s="226"/>
      <c r="BM26" s="226"/>
      <c r="BN26" s="226"/>
      <c r="BO26" s="235"/>
      <c r="BP26" s="235"/>
      <c r="BQ26" s="232">
        <v>20</v>
      </c>
      <c r="BR26" s="233"/>
      <c r="BS26" s="1007"/>
      <c r="BT26" s="1008"/>
      <c r="BU26" s="1008"/>
      <c r="BV26" s="1008"/>
      <c r="BW26" s="1008"/>
      <c r="BX26" s="1008"/>
      <c r="BY26" s="1008"/>
      <c r="BZ26" s="1008"/>
      <c r="CA26" s="1008"/>
      <c r="CB26" s="1008"/>
      <c r="CC26" s="1008"/>
      <c r="CD26" s="1008"/>
      <c r="CE26" s="1008"/>
      <c r="CF26" s="1008"/>
      <c r="CG26" s="1029"/>
      <c r="CH26" s="1004"/>
      <c r="CI26" s="1005"/>
      <c r="CJ26" s="1005"/>
      <c r="CK26" s="1005"/>
      <c r="CL26" s="1006"/>
      <c r="CM26" s="1004"/>
      <c r="CN26" s="1005"/>
      <c r="CO26" s="1005"/>
      <c r="CP26" s="1005"/>
      <c r="CQ26" s="1006"/>
      <c r="CR26" s="1004"/>
      <c r="CS26" s="1005"/>
      <c r="CT26" s="1005"/>
      <c r="CU26" s="1005"/>
      <c r="CV26" s="1006"/>
      <c r="CW26" s="1004"/>
      <c r="CX26" s="1005"/>
      <c r="CY26" s="1005"/>
      <c r="CZ26" s="1005"/>
      <c r="DA26" s="1006"/>
      <c r="DB26" s="1004"/>
      <c r="DC26" s="1005"/>
      <c r="DD26" s="1005"/>
      <c r="DE26" s="1005"/>
      <c r="DF26" s="1006"/>
      <c r="DG26" s="1004"/>
      <c r="DH26" s="1005"/>
      <c r="DI26" s="1005"/>
      <c r="DJ26" s="1005"/>
      <c r="DK26" s="1006"/>
      <c r="DL26" s="1004"/>
      <c r="DM26" s="1005"/>
      <c r="DN26" s="1005"/>
      <c r="DO26" s="1005"/>
      <c r="DP26" s="1006"/>
      <c r="DQ26" s="1004"/>
      <c r="DR26" s="1005"/>
      <c r="DS26" s="1005"/>
      <c r="DT26" s="1005"/>
      <c r="DU26" s="1006"/>
      <c r="DV26" s="1007"/>
      <c r="DW26" s="1008"/>
      <c r="DX26" s="1008"/>
      <c r="DY26" s="1008"/>
      <c r="DZ26" s="1009"/>
      <c r="EA26" s="224"/>
    </row>
    <row r="27" spans="1:131" ht="26.25" customHeight="1" thickBot="1" x14ac:dyDescent="0.3">
      <c r="A27" s="1013"/>
      <c r="B27" s="1014"/>
      <c r="C27" s="1014"/>
      <c r="D27" s="1014"/>
      <c r="E27" s="1014"/>
      <c r="F27" s="1014"/>
      <c r="G27" s="1014"/>
      <c r="H27" s="1014"/>
      <c r="I27" s="1014"/>
      <c r="J27" s="1014"/>
      <c r="K27" s="1014"/>
      <c r="L27" s="1014"/>
      <c r="M27" s="1014"/>
      <c r="N27" s="1014"/>
      <c r="O27" s="1014"/>
      <c r="P27" s="1015"/>
      <c r="Q27" s="1019"/>
      <c r="R27" s="1020"/>
      <c r="S27" s="1020"/>
      <c r="T27" s="1020"/>
      <c r="U27" s="1021"/>
      <c r="V27" s="1019"/>
      <c r="W27" s="1020"/>
      <c r="X27" s="1020"/>
      <c r="Y27" s="1020"/>
      <c r="Z27" s="1021"/>
      <c r="AA27" s="1019"/>
      <c r="AB27" s="1020"/>
      <c r="AC27" s="1020"/>
      <c r="AD27" s="1020"/>
      <c r="AE27" s="1020"/>
      <c r="AF27" s="1074"/>
      <c r="AG27" s="1026"/>
      <c r="AH27" s="1026"/>
      <c r="AI27" s="1026"/>
      <c r="AJ27" s="1075"/>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31"/>
      <c r="BJ27" s="226"/>
      <c r="BK27" s="226"/>
      <c r="BL27" s="226"/>
      <c r="BM27" s="226"/>
      <c r="BN27" s="226"/>
      <c r="BO27" s="235"/>
      <c r="BP27" s="235"/>
      <c r="BQ27" s="232">
        <v>21</v>
      </c>
      <c r="BR27" s="233"/>
      <c r="BS27" s="1007"/>
      <c r="BT27" s="1008"/>
      <c r="BU27" s="1008"/>
      <c r="BV27" s="1008"/>
      <c r="BW27" s="1008"/>
      <c r="BX27" s="1008"/>
      <c r="BY27" s="1008"/>
      <c r="BZ27" s="1008"/>
      <c r="CA27" s="1008"/>
      <c r="CB27" s="1008"/>
      <c r="CC27" s="1008"/>
      <c r="CD27" s="1008"/>
      <c r="CE27" s="1008"/>
      <c r="CF27" s="1008"/>
      <c r="CG27" s="1029"/>
      <c r="CH27" s="1004"/>
      <c r="CI27" s="1005"/>
      <c r="CJ27" s="1005"/>
      <c r="CK27" s="1005"/>
      <c r="CL27" s="1006"/>
      <c r="CM27" s="1004"/>
      <c r="CN27" s="1005"/>
      <c r="CO27" s="1005"/>
      <c r="CP27" s="1005"/>
      <c r="CQ27" s="1006"/>
      <c r="CR27" s="1004"/>
      <c r="CS27" s="1005"/>
      <c r="CT27" s="1005"/>
      <c r="CU27" s="1005"/>
      <c r="CV27" s="1006"/>
      <c r="CW27" s="1004"/>
      <c r="CX27" s="1005"/>
      <c r="CY27" s="1005"/>
      <c r="CZ27" s="1005"/>
      <c r="DA27" s="1006"/>
      <c r="DB27" s="1004"/>
      <c r="DC27" s="1005"/>
      <c r="DD27" s="1005"/>
      <c r="DE27" s="1005"/>
      <c r="DF27" s="1006"/>
      <c r="DG27" s="1004"/>
      <c r="DH27" s="1005"/>
      <c r="DI27" s="1005"/>
      <c r="DJ27" s="1005"/>
      <c r="DK27" s="1006"/>
      <c r="DL27" s="1004"/>
      <c r="DM27" s="1005"/>
      <c r="DN27" s="1005"/>
      <c r="DO27" s="1005"/>
      <c r="DP27" s="1006"/>
      <c r="DQ27" s="1004"/>
      <c r="DR27" s="1005"/>
      <c r="DS27" s="1005"/>
      <c r="DT27" s="1005"/>
      <c r="DU27" s="1006"/>
      <c r="DV27" s="1007"/>
      <c r="DW27" s="1008"/>
      <c r="DX27" s="1008"/>
      <c r="DY27" s="1008"/>
      <c r="DZ27" s="1009"/>
      <c r="EA27" s="224"/>
    </row>
    <row r="28" spans="1:131" ht="26.25" customHeight="1" thickTop="1" x14ac:dyDescent="0.25">
      <c r="A28" s="236">
        <v>1</v>
      </c>
      <c r="B28" s="1064" t="s">
        <v>405</v>
      </c>
      <c r="C28" s="1065"/>
      <c r="D28" s="1065"/>
      <c r="E28" s="1065"/>
      <c r="F28" s="1065"/>
      <c r="G28" s="1065"/>
      <c r="H28" s="1065"/>
      <c r="I28" s="1065"/>
      <c r="J28" s="1065"/>
      <c r="K28" s="1065"/>
      <c r="L28" s="1065"/>
      <c r="M28" s="1065"/>
      <c r="N28" s="1065"/>
      <c r="O28" s="1065"/>
      <c r="P28" s="1066"/>
      <c r="Q28" s="1067">
        <v>3584</v>
      </c>
      <c r="R28" s="1068"/>
      <c r="S28" s="1068"/>
      <c r="T28" s="1068"/>
      <c r="U28" s="1068"/>
      <c r="V28" s="1068">
        <v>3392</v>
      </c>
      <c r="W28" s="1068"/>
      <c r="X28" s="1068"/>
      <c r="Y28" s="1068"/>
      <c r="Z28" s="1068"/>
      <c r="AA28" s="1068">
        <v>192</v>
      </c>
      <c r="AB28" s="1068"/>
      <c r="AC28" s="1068"/>
      <c r="AD28" s="1068"/>
      <c r="AE28" s="1069"/>
      <c r="AF28" s="1070">
        <v>192</v>
      </c>
      <c r="AG28" s="1068"/>
      <c r="AH28" s="1068"/>
      <c r="AI28" s="1068"/>
      <c r="AJ28" s="1071"/>
      <c r="AK28" s="1059">
        <v>320</v>
      </c>
      <c r="AL28" s="1060"/>
      <c r="AM28" s="1060"/>
      <c r="AN28" s="1060"/>
      <c r="AO28" s="1060"/>
      <c r="AP28" s="1060" t="s">
        <v>577</v>
      </c>
      <c r="AQ28" s="1060"/>
      <c r="AR28" s="1060"/>
      <c r="AS28" s="1060"/>
      <c r="AT28" s="1060"/>
      <c r="AU28" s="1060" t="s">
        <v>577</v>
      </c>
      <c r="AV28" s="1060"/>
      <c r="AW28" s="1060"/>
      <c r="AX28" s="1060"/>
      <c r="AY28" s="1060"/>
      <c r="AZ28" s="1061" t="s">
        <v>577</v>
      </c>
      <c r="BA28" s="1061"/>
      <c r="BB28" s="1061"/>
      <c r="BC28" s="1061"/>
      <c r="BD28" s="1061"/>
      <c r="BE28" s="1062"/>
      <c r="BF28" s="1062"/>
      <c r="BG28" s="1062"/>
      <c r="BH28" s="1062"/>
      <c r="BI28" s="1063"/>
      <c r="BJ28" s="226"/>
      <c r="BK28" s="226"/>
      <c r="BL28" s="226"/>
      <c r="BM28" s="226"/>
      <c r="BN28" s="226"/>
      <c r="BO28" s="235"/>
      <c r="BP28" s="235"/>
      <c r="BQ28" s="232">
        <v>22</v>
      </c>
      <c r="BR28" s="233"/>
      <c r="BS28" s="1007"/>
      <c r="BT28" s="1008"/>
      <c r="BU28" s="1008"/>
      <c r="BV28" s="1008"/>
      <c r="BW28" s="1008"/>
      <c r="BX28" s="1008"/>
      <c r="BY28" s="1008"/>
      <c r="BZ28" s="1008"/>
      <c r="CA28" s="1008"/>
      <c r="CB28" s="1008"/>
      <c r="CC28" s="1008"/>
      <c r="CD28" s="1008"/>
      <c r="CE28" s="1008"/>
      <c r="CF28" s="1008"/>
      <c r="CG28" s="1029"/>
      <c r="CH28" s="1004"/>
      <c r="CI28" s="1005"/>
      <c r="CJ28" s="1005"/>
      <c r="CK28" s="1005"/>
      <c r="CL28" s="1006"/>
      <c r="CM28" s="1004"/>
      <c r="CN28" s="1005"/>
      <c r="CO28" s="1005"/>
      <c r="CP28" s="1005"/>
      <c r="CQ28" s="1006"/>
      <c r="CR28" s="1004"/>
      <c r="CS28" s="1005"/>
      <c r="CT28" s="1005"/>
      <c r="CU28" s="1005"/>
      <c r="CV28" s="1006"/>
      <c r="CW28" s="1004"/>
      <c r="CX28" s="1005"/>
      <c r="CY28" s="1005"/>
      <c r="CZ28" s="1005"/>
      <c r="DA28" s="1006"/>
      <c r="DB28" s="1004"/>
      <c r="DC28" s="1005"/>
      <c r="DD28" s="1005"/>
      <c r="DE28" s="1005"/>
      <c r="DF28" s="1006"/>
      <c r="DG28" s="1004"/>
      <c r="DH28" s="1005"/>
      <c r="DI28" s="1005"/>
      <c r="DJ28" s="1005"/>
      <c r="DK28" s="1006"/>
      <c r="DL28" s="1004"/>
      <c r="DM28" s="1005"/>
      <c r="DN28" s="1005"/>
      <c r="DO28" s="1005"/>
      <c r="DP28" s="1006"/>
      <c r="DQ28" s="1004"/>
      <c r="DR28" s="1005"/>
      <c r="DS28" s="1005"/>
      <c r="DT28" s="1005"/>
      <c r="DU28" s="1006"/>
      <c r="DV28" s="1007"/>
      <c r="DW28" s="1008"/>
      <c r="DX28" s="1008"/>
      <c r="DY28" s="1008"/>
      <c r="DZ28" s="1009"/>
      <c r="EA28" s="224"/>
    </row>
    <row r="29" spans="1:131" ht="26.25" customHeight="1" x14ac:dyDescent="0.25">
      <c r="A29" s="236">
        <v>2</v>
      </c>
      <c r="B29" s="1047" t="s">
        <v>599</v>
      </c>
      <c r="C29" s="1048"/>
      <c r="D29" s="1048"/>
      <c r="E29" s="1048"/>
      <c r="F29" s="1048"/>
      <c r="G29" s="1048"/>
      <c r="H29" s="1048"/>
      <c r="I29" s="1048"/>
      <c r="J29" s="1048"/>
      <c r="K29" s="1048"/>
      <c r="L29" s="1048"/>
      <c r="M29" s="1048"/>
      <c r="N29" s="1048"/>
      <c r="O29" s="1048"/>
      <c r="P29" s="1049"/>
      <c r="Q29" s="1055">
        <v>472</v>
      </c>
      <c r="R29" s="1056"/>
      <c r="S29" s="1056"/>
      <c r="T29" s="1056"/>
      <c r="U29" s="1056"/>
      <c r="V29" s="1056">
        <v>463</v>
      </c>
      <c r="W29" s="1056"/>
      <c r="X29" s="1056"/>
      <c r="Y29" s="1056"/>
      <c r="Z29" s="1056"/>
      <c r="AA29" s="1056">
        <v>9</v>
      </c>
      <c r="AB29" s="1056"/>
      <c r="AC29" s="1056"/>
      <c r="AD29" s="1056"/>
      <c r="AE29" s="1057"/>
      <c r="AF29" s="1052">
        <v>9</v>
      </c>
      <c r="AG29" s="1053"/>
      <c r="AH29" s="1053"/>
      <c r="AI29" s="1053"/>
      <c r="AJ29" s="1054"/>
      <c r="AK29" s="993">
        <v>129</v>
      </c>
      <c r="AL29" s="984"/>
      <c r="AM29" s="984"/>
      <c r="AN29" s="984"/>
      <c r="AO29" s="984"/>
      <c r="AP29" s="984" t="s">
        <v>577</v>
      </c>
      <c r="AQ29" s="984"/>
      <c r="AR29" s="984"/>
      <c r="AS29" s="984"/>
      <c r="AT29" s="984"/>
      <c r="AU29" s="984" t="s">
        <v>577</v>
      </c>
      <c r="AV29" s="984"/>
      <c r="AW29" s="984"/>
      <c r="AX29" s="984"/>
      <c r="AY29" s="984"/>
      <c r="AZ29" s="1058" t="s">
        <v>577</v>
      </c>
      <c r="BA29" s="1058"/>
      <c r="BB29" s="1058"/>
      <c r="BC29" s="1058"/>
      <c r="BD29" s="1058"/>
      <c r="BE29" s="985"/>
      <c r="BF29" s="985"/>
      <c r="BG29" s="985"/>
      <c r="BH29" s="985"/>
      <c r="BI29" s="986"/>
      <c r="BJ29" s="226"/>
      <c r="BK29" s="226"/>
      <c r="BL29" s="226"/>
      <c r="BM29" s="226"/>
      <c r="BN29" s="226"/>
      <c r="BO29" s="235"/>
      <c r="BP29" s="235"/>
      <c r="BQ29" s="232">
        <v>23</v>
      </c>
      <c r="BR29" s="233"/>
      <c r="BS29" s="1007"/>
      <c r="BT29" s="1008"/>
      <c r="BU29" s="1008"/>
      <c r="BV29" s="1008"/>
      <c r="BW29" s="1008"/>
      <c r="BX29" s="1008"/>
      <c r="BY29" s="1008"/>
      <c r="BZ29" s="1008"/>
      <c r="CA29" s="1008"/>
      <c r="CB29" s="1008"/>
      <c r="CC29" s="1008"/>
      <c r="CD29" s="1008"/>
      <c r="CE29" s="1008"/>
      <c r="CF29" s="1008"/>
      <c r="CG29" s="1029"/>
      <c r="CH29" s="1004"/>
      <c r="CI29" s="1005"/>
      <c r="CJ29" s="1005"/>
      <c r="CK29" s="1005"/>
      <c r="CL29" s="1006"/>
      <c r="CM29" s="1004"/>
      <c r="CN29" s="1005"/>
      <c r="CO29" s="1005"/>
      <c r="CP29" s="1005"/>
      <c r="CQ29" s="1006"/>
      <c r="CR29" s="1004"/>
      <c r="CS29" s="1005"/>
      <c r="CT29" s="1005"/>
      <c r="CU29" s="1005"/>
      <c r="CV29" s="1006"/>
      <c r="CW29" s="1004"/>
      <c r="CX29" s="1005"/>
      <c r="CY29" s="1005"/>
      <c r="CZ29" s="1005"/>
      <c r="DA29" s="1006"/>
      <c r="DB29" s="1004"/>
      <c r="DC29" s="1005"/>
      <c r="DD29" s="1005"/>
      <c r="DE29" s="1005"/>
      <c r="DF29" s="1006"/>
      <c r="DG29" s="1004"/>
      <c r="DH29" s="1005"/>
      <c r="DI29" s="1005"/>
      <c r="DJ29" s="1005"/>
      <c r="DK29" s="1006"/>
      <c r="DL29" s="1004"/>
      <c r="DM29" s="1005"/>
      <c r="DN29" s="1005"/>
      <c r="DO29" s="1005"/>
      <c r="DP29" s="1006"/>
      <c r="DQ29" s="1004"/>
      <c r="DR29" s="1005"/>
      <c r="DS29" s="1005"/>
      <c r="DT29" s="1005"/>
      <c r="DU29" s="1006"/>
      <c r="DV29" s="1007"/>
      <c r="DW29" s="1008"/>
      <c r="DX29" s="1008"/>
      <c r="DY29" s="1008"/>
      <c r="DZ29" s="1009"/>
      <c r="EA29" s="224"/>
    </row>
    <row r="30" spans="1:131" ht="26.25" customHeight="1" x14ac:dyDescent="0.25">
      <c r="A30" s="236">
        <v>3</v>
      </c>
      <c r="B30" s="1047" t="s">
        <v>598</v>
      </c>
      <c r="C30" s="1048"/>
      <c r="D30" s="1048"/>
      <c r="E30" s="1048"/>
      <c r="F30" s="1048"/>
      <c r="G30" s="1048"/>
      <c r="H30" s="1048"/>
      <c r="I30" s="1048"/>
      <c r="J30" s="1048"/>
      <c r="K30" s="1048"/>
      <c r="L30" s="1048"/>
      <c r="M30" s="1048"/>
      <c r="N30" s="1048"/>
      <c r="O30" s="1048"/>
      <c r="P30" s="1049"/>
      <c r="Q30" s="1055">
        <v>4402</v>
      </c>
      <c r="R30" s="1056"/>
      <c r="S30" s="1056"/>
      <c r="T30" s="1056"/>
      <c r="U30" s="1056"/>
      <c r="V30" s="1056">
        <v>4261</v>
      </c>
      <c r="W30" s="1056"/>
      <c r="X30" s="1056"/>
      <c r="Y30" s="1056"/>
      <c r="Z30" s="1056"/>
      <c r="AA30" s="1056">
        <v>141</v>
      </c>
      <c r="AB30" s="1056"/>
      <c r="AC30" s="1056"/>
      <c r="AD30" s="1056"/>
      <c r="AE30" s="1057"/>
      <c r="AF30" s="1052">
        <v>141</v>
      </c>
      <c r="AG30" s="1053"/>
      <c r="AH30" s="1053"/>
      <c r="AI30" s="1053"/>
      <c r="AJ30" s="1054"/>
      <c r="AK30" s="993">
        <v>628</v>
      </c>
      <c r="AL30" s="984"/>
      <c r="AM30" s="984"/>
      <c r="AN30" s="984"/>
      <c r="AO30" s="984"/>
      <c r="AP30" s="984" t="s">
        <v>577</v>
      </c>
      <c r="AQ30" s="984"/>
      <c r="AR30" s="984"/>
      <c r="AS30" s="984"/>
      <c r="AT30" s="984"/>
      <c r="AU30" s="984" t="s">
        <v>577</v>
      </c>
      <c r="AV30" s="984"/>
      <c r="AW30" s="984"/>
      <c r="AX30" s="984"/>
      <c r="AY30" s="984"/>
      <c r="AZ30" s="1058" t="s">
        <v>577</v>
      </c>
      <c r="BA30" s="1058"/>
      <c r="BB30" s="1058"/>
      <c r="BC30" s="1058"/>
      <c r="BD30" s="1058"/>
      <c r="BE30" s="985"/>
      <c r="BF30" s="985"/>
      <c r="BG30" s="985"/>
      <c r="BH30" s="985"/>
      <c r="BI30" s="986"/>
      <c r="BJ30" s="226"/>
      <c r="BK30" s="226"/>
      <c r="BL30" s="226"/>
      <c r="BM30" s="226"/>
      <c r="BN30" s="226"/>
      <c r="BO30" s="235"/>
      <c r="BP30" s="235"/>
      <c r="BQ30" s="232">
        <v>24</v>
      </c>
      <c r="BR30" s="233"/>
      <c r="BS30" s="1007"/>
      <c r="BT30" s="1008"/>
      <c r="BU30" s="1008"/>
      <c r="BV30" s="1008"/>
      <c r="BW30" s="1008"/>
      <c r="BX30" s="1008"/>
      <c r="BY30" s="1008"/>
      <c r="BZ30" s="1008"/>
      <c r="CA30" s="1008"/>
      <c r="CB30" s="1008"/>
      <c r="CC30" s="1008"/>
      <c r="CD30" s="1008"/>
      <c r="CE30" s="1008"/>
      <c r="CF30" s="1008"/>
      <c r="CG30" s="1029"/>
      <c r="CH30" s="1004"/>
      <c r="CI30" s="1005"/>
      <c r="CJ30" s="1005"/>
      <c r="CK30" s="1005"/>
      <c r="CL30" s="1006"/>
      <c r="CM30" s="1004"/>
      <c r="CN30" s="1005"/>
      <c r="CO30" s="1005"/>
      <c r="CP30" s="1005"/>
      <c r="CQ30" s="1006"/>
      <c r="CR30" s="1004"/>
      <c r="CS30" s="1005"/>
      <c r="CT30" s="1005"/>
      <c r="CU30" s="1005"/>
      <c r="CV30" s="1006"/>
      <c r="CW30" s="1004"/>
      <c r="CX30" s="1005"/>
      <c r="CY30" s="1005"/>
      <c r="CZ30" s="1005"/>
      <c r="DA30" s="1006"/>
      <c r="DB30" s="1004"/>
      <c r="DC30" s="1005"/>
      <c r="DD30" s="1005"/>
      <c r="DE30" s="1005"/>
      <c r="DF30" s="1006"/>
      <c r="DG30" s="1004"/>
      <c r="DH30" s="1005"/>
      <c r="DI30" s="1005"/>
      <c r="DJ30" s="1005"/>
      <c r="DK30" s="1006"/>
      <c r="DL30" s="1004"/>
      <c r="DM30" s="1005"/>
      <c r="DN30" s="1005"/>
      <c r="DO30" s="1005"/>
      <c r="DP30" s="1006"/>
      <c r="DQ30" s="1004"/>
      <c r="DR30" s="1005"/>
      <c r="DS30" s="1005"/>
      <c r="DT30" s="1005"/>
      <c r="DU30" s="1006"/>
      <c r="DV30" s="1007"/>
      <c r="DW30" s="1008"/>
      <c r="DX30" s="1008"/>
      <c r="DY30" s="1008"/>
      <c r="DZ30" s="1009"/>
      <c r="EA30" s="224"/>
    </row>
    <row r="31" spans="1:131" ht="26.25" customHeight="1" x14ac:dyDescent="0.25">
      <c r="A31" s="236">
        <v>4</v>
      </c>
      <c r="B31" s="1047" t="s">
        <v>408</v>
      </c>
      <c r="C31" s="1048"/>
      <c r="D31" s="1048"/>
      <c r="E31" s="1048"/>
      <c r="F31" s="1048"/>
      <c r="G31" s="1048"/>
      <c r="H31" s="1048"/>
      <c r="I31" s="1048"/>
      <c r="J31" s="1048"/>
      <c r="K31" s="1048"/>
      <c r="L31" s="1048"/>
      <c r="M31" s="1048"/>
      <c r="N31" s="1048"/>
      <c r="O31" s="1048"/>
      <c r="P31" s="1049"/>
      <c r="Q31" s="1055">
        <v>1221</v>
      </c>
      <c r="R31" s="1056"/>
      <c r="S31" s="1056"/>
      <c r="T31" s="1056"/>
      <c r="U31" s="1056"/>
      <c r="V31" s="1056">
        <v>1144</v>
      </c>
      <c r="W31" s="1056"/>
      <c r="X31" s="1056"/>
      <c r="Y31" s="1056"/>
      <c r="Z31" s="1056"/>
      <c r="AA31" s="1056">
        <v>77</v>
      </c>
      <c r="AB31" s="1056"/>
      <c r="AC31" s="1056"/>
      <c r="AD31" s="1056"/>
      <c r="AE31" s="1057"/>
      <c r="AF31" s="1052">
        <v>4070</v>
      </c>
      <c r="AG31" s="1053"/>
      <c r="AH31" s="1053"/>
      <c r="AI31" s="1053"/>
      <c r="AJ31" s="1054"/>
      <c r="AK31" s="993">
        <v>1</v>
      </c>
      <c r="AL31" s="984"/>
      <c r="AM31" s="984"/>
      <c r="AN31" s="984"/>
      <c r="AO31" s="984"/>
      <c r="AP31" s="984">
        <v>6533</v>
      </c>
      <c r="AQ31" s="984"/>
      <c r="AR31" s="984"/>
      <c r="AS31" s="984"/>
      <c r="AT31" s="984"/>
      <c r="AU31" s="984" t="s">
        <v>577</v>
      </c>
      <c r="AV31" s="984"/>
      <c r="AW31" s="984"/>
      <c r="AX31" s="984"/>
      <c r="AY31" s="984"/>
      <c r="AZ31" s="1058" t="s">
        <v>577</v>
      </c>
      <c r="BA31" s="1058"/>
      <c r="BB31" s="1058"/>
      <c r="BC31" s="1058"/>
      <c r="BD31" s="1058"/>
      <c r="BE31" s="985" t="s">
        <v>409</v>
      </c>
      <c r="BF31" s="985"/>
      <c r="BG31" s="985"/>
      <c r="BH31" s="985"/>
      <c r="BI31" s="986"/>
      <c r="BJ31" s="226"/>
      <c r="BK31" s="226"/>
      <c r="BL31" s="226"/>
      <c r="BM31" s="226"/>
      <c r="BN31" s="226"/>
      <c r="BO31" s="235"/>
      <c r="BP31" s="235"/>
      <c r="BQ31" s="232">
        <v>25</v>
      </c>
      <c r="BR31" s="233"/>
      <c r="BS31" s="1007"/>
      <c r="BT31" s="1008"/>
      <c r="BU31" s="1008"/>
      <c r="BV31" s="1008"/>
      <c r="BW31" s="1008"/>
      <c r="BX31" s="1008"/>
      <c r="BY31" s="1008"/>
      <c r="BZ31" s="1008"/>
      <c r="CA31" s="1008"/>
      <c r="CB31" s="1008"/>
      <c r="CC31" s="1008"/>
      <c r="CD31" s="1008"/>
      <c r="CE31" s="1008"/>
      <c r="CF31" s="1008"/>
      <c r="CG31" s="1029"/>
      <c r="CH31" s="1004"/>
      <c r="CI31" s="1005"/>
      <c r="CJ31" s="1005"/>
      <c r="CK31" s="1005"/>
      <c r="CL31" s="1006"/>
      <c r="CM31" s="1004"/>
      <c r="CN31" s="1005"/>
      <c r="CO31" s="1005"/>
      <c r="CP31" s="1005"/>
      <c r="CQ31" s="1006"/>
      <c r="CR31" s="1004"/>
      <c r="CS31" s="1005"/>
      <c r="CT31" s="1005"/>
      <c r="CU31" s="1005"/>
      <c r="CV31" s="1006"/>
      <c r="CW31" s="1004"/>
      <c r="CX31" s="1005"/>
      <c r="CY31" s="1005"/>
      <c r="CZ31" s="1005"/>
      <c r="DA31" s="1006"/>
      <c r="DB31" s="1004"/>
      <c r="DC31" s="1005"/>
      <c r="DD31" s="1005"/>
      <c r="DE31" s="1005"/>
      <c r="DF31" s="1006"/>
      <c r="DG31" s="1004"/>
      <c r="DH31" s="1005"/>
      <c r="DI31" s="1005"/>
      <c r="DJ31" s="1005"/>
      <c r="DK31" s="1006"/>
      <c r="DL31" s="1004"/>
      <c r="DM31" s="1005"/>
      <c r="DN31" s="1005"/>
      <c r="DO31" s="1005"/>
      <c r="DP31" s="1006"/>
      <c r="DQ31" s="1004"/>
      <c r="DR31" s="1005"/>
      <c r="DS31" s="1005"/>
      <c r="DT31" s="1005"/>
      <c r="DU31" s="1006"/>
      <c r="DV31" s="1007"/>
      <c r="DW31" s="1008"/>
      <c r="DX31" s="1008"/>
      <c r="DY31" s="1008"/>
      <c r="DZ31" s="1009"/>
      <c r="EA31" s="224"/>
    </row>
    <row r="32" spans="1:131" ht="26.25" customHeight="1" x14ac:dyDescent="0.25">
      <c r="A32" s="236">
        <v>5</v>
      </c>
      <c r="B32" s="1047" t="s">
        <v>410</v>
      </c>
      <c r="C32" s="1048"/>
      <c r="D32" s="1048"/>
      <c r="E32" s="1048"/>
      <c r="F32" s="1048"/>
      <c r="G32" s="1048"/>
      <c r="H32" s="1048"/>
      <c r="I32" s="1048"/>
      <c r="J32" s="1048"/>
      <c r="K32" s="1048"/>
      <c r="L32" s="1048"/>
      <c r="M32" s="1048"/>
      <c r="N32" s="1048"/>
      <c r="O32" s="1048"/>
      <c r="P32" s="1049"/>
      <c r="Q32" s="1055">
        <v>1858</v>
      </c>
      <c r="R32" s="1056"/>
      <c r="S32" s="1056"/>
      <c r="T32" s="1056"/>
      <c r="U32" s="1056"/>
      <c r="V32" s="1056">
        <v>1884</v>
      </c>
      <c r="W32" s="1056"/>
      <c r="X32" s="1056"/>
      <c r="Y32" s="1056"/>
      <c r="Z32" s="1056"/>
      <c r="AA32" s="1056">
        <v>-26</v>
      </c>
      <c r="AB32" s="1056"/>
      <c r="AC32" s="1056"/>
      <c r="AD32" s="1056"/>
      <c r="AE32" s="1057"/>
      <c r="AF32" s="1052">
        <v>731</v>
      </c>
      <c r="AG32" s="1053"/>
      <c r="AH32" s="1053"/>
      <c r="AI32" s="1053"/>
      <c r="AJ32" s="1054"/>
      <c r="AK32" s="993">
        <v>846</v>
      </c>
      <c r="AL32" s="984"/>
      <c r="AM32" s="984"/>
      <c r="AN32" s="984"/>
      <c r="AO32" s="984"/>
      <c r="AP32" s="984">
        <v>12388</v>
      </c>
      <c r="AQ32" s="984"/>
      <c r="AR32" s="984"/>
      <c r="AS32" s="984"/>
      <c r="AT32" s="984"/>
      <c r="AU32" s="984">
        <v>9020</v>
      </c>
      <c r="AV32" s="984"/>
      <c r="AW32" s="984"/>
      <c r="AX32" s="984"/>
      <c r="AY32" s="984"/>
      <c r="AZ32" s="1058" t="s">
        <v>577</v>
      </c>
      <c r="BA32" s="1058"/>
      <c r="BB32" s="1058"/>
      <c r="BC32" s="1058"/>
      <c r="BD32" s="1058"/>
      <c r="BE32" s="985" t="s">
        <v>409</v>
      </c>
      <c r="BF32" s="985"/>
      <c r="BG32" s="985"/>
      <c r="BH32" s="985"/>
      <c r="BI32" s="986"/>
      <c r="BJ32" s="226"/>
      <c r="BK32" s="226"/>
      <c r="BL32" s="226"/>
      <c r="BM32" s="226"/>
      <c r="BN32" s="226"/>
      <c r="BO32" s="235"/>
      <c r="BP32" s="235"/>
      <c r="BQ32" s="232">
        <v>26</v>
      </c>
      <c r="BR32" s="233"/>
      <c r="BS32" s="1007"/>
      <c r="BT32" s="1008"/>
      <c r="BU32" s="1008"/>
      <c r="BV32" s="1008"/>
      <c r="BW32" s="1008"/>
      <c r="BX32" s="1008"/>
      <c r="BY32" s="1008"/>
      <c r="BZ32" s="1008"/>
      <c r="CA32" s="1008"/>
      <c r="CB32" s="1008"/>
      <c r="CC32" s="1008"/>
      <c r="CD32" s="1008"/>
      <c r="CE32" s="1008"/>
      <c r="CF32" s="1008"/>
      <c r="CG32" s="1029"/>
      <c r="CH32" s="1004"/>
      <c r="CI32" s="1005"/>
      <c r="CJ32" s="1005"/>
      <c r="CK32" s="1005"/>
      <c r="CL32" s="1006"/>
      <c r="CM32" s="1004"/>
      <c r="CN32" s="1005"/>
      <c r="CO32" s="1005"/>
      <c r="CP32" s="1005"/>
      <c r="CQ32" s="1006"/>
      <c r="CR32" s="1004"/>
      <c r="CS32" s="1005"/>
      <c r="CT32" s="1005"/>
      <c r="CU32" s="1005"/>
      <c r="CV32" s="1006"/>
      <c r="CW32" s="1004"/>
      <c r="CX32" s="1005"/>
      <c r="CY32" s="1005"/>
      <c r="CZ32" s="1005"/>
      <c r="DA32" s="1006"/>
      <c r="DB32" s="1004"/>
      <c r="DC32" s="1005"/>
      <c r="DD32" s="1005"/>
      <c r="DE32" s="1005"/>
      <c r="DF32" s="1006"/>
      <c r="DG32" s="1004"/>
      <c r="DH32" s="1005"/>
      <c r="DI32" s="1005"/>
      <c r="DJ32" s="1005"/>
      <c r="DK32" s="1006"/>
      <c r="DL32" s="1004"/>
      <c r="DM32" s="1005"/>
      <c r="DN32" s="1005"/>
      <c r="DO32" s="1005"/>
      <c r="DP32" s="1006"/>
      <c r="DQ32" s="1004"/>
      <c r="DR32" s="1005"/>
      <c r="DS32" s="1005"/>
      <c r="DT32" s="1005"/>
      <c r="DU32" s="1006"/>
      <c r="DV32" s="1007"/>
      <c r="DW32" s="1008"/>
      <c r="DX32" s="1008"/>
      <c r="DY32" s="1008"/>
      <c r="DZ32" s="1009"/>
      <c r="EA32" s="224"/>
    </row>
    <row r="33" spans="1:131" ht="26.25" customHeight="1" x14ac:dyDescent="0.25">
      <c r="A33" s="236">
        <v>6</v>
      </c>
      <c r="B33" s="1047" t="s">
        <v>411</v>
      </c>
      <c r="C33" s="1048"/>
      <c r="D33" s="1048"/>
      <c r="E33" s="1048"/>
      <c r="F33" s="1048"/>
      <c r="G33" s="1048"/>
      <c r="H33" s="1048"/>
      <c r="I33" s="1048"/>
      <c r="J33" s="1048"/>
      <c r="K33" s="1048"/>
      <c r="L33" s="1048"/>
      <c r="M33" s="1048"/>
      <c r="N33" s="1048"/>
      <c r="O33" s="1048"/>
      <c r="P33" s="1049"/>
      <c r="Q33" s="1055">
        <v>2301</v>
      </c>
      <c r="R33" s="1056"/>
      <c r="S33" s="1056"/>
      <c r="T33" s="1056"/>
      <c r="U33" s="1056"/>
      <c r="V33" s="1056">
        <v>2310</v>
      </c>
      <c r="W33" s="1056"/>
      <c r="X33" s="1056"/>
      <c r="Y33" s="1056"/>
      <c r="Z33" s="1056"/>
      <c r="AA33" s="1056">
        <v>-9</v>
      </c>
      <c r="AB33" s="1056"/>
      <c r="AC33" s="1056"/>
      <c r="AD33" s="1056"/>
      <c r="AE33" s="1057"/>
      <c r="AF33" s="1052">
        <v>544</v>
      </c>
      <c r="AG33" s="1053"/>
      <c r="AH33" s="1053"/>
      <c r="AI33" s="1053"/>
      <c r="AJ33" s="1054"/>
      <c r="AK33" s="993">
        <v>364</v>
      </c>
      <c r="AL33" s="984"/>
      <c r="AM33" s="984"/>
      <c r="AN33" s="984"/>
      <c r="AO33" s="984"/>
      <c r="AP33" s="984">
        <v>1595</v>
      </c>
      <c r="AQ33" s="984"/>
      <c r="AR33" s="984"/>
      <c r="AS33" s="984"/>
      <c r="AT33" s="984"/>
      <c r="AU33" s="984">
        <v>821</v>
      </c>
      <c r="AV33" s="984"/>
      <c r="AW33" s="984"/>
      <c r="AX33" s="984"/>
      <c r="AY33" s="984"/>
      <c r="AZ33" s="1058" t="s">
        <v>577</v>
      </c>
      <c r="BA33" s="1058"/>
      <c r="BB33" s="1058"/>
      <c r="BC33" s="1058"/>
      <c r="BD33" s="1058"/>
      <c r="BE33" s="985" t="s">
        <v>409</v>
      </c>
      <c r="BF33" s="985"/>
      <c r="BG33" s="985"/>
      <c r="BH33" s="985"/>
      <c r="BI33" s="986"/>
      <c r="BJ33" s="226"/>
      <c r="BK33" s="226"/>
      <c r="BL33" s="226"/>
      <c r="BM33" s="226"/>
      <c r="BN33" s="226"/>
      <c r="BO33" s="235"/>
      <c r="BP33" s="235"/>
      <c r="BQ33" s="232">
        <v>27</v>
      </c>
      <c r="BR33" s="233"/>
      <c r="BS33" s="1007"/>
      <c r="BT33" s="1008"/>
      <c r="BU33" s="1008"/>
      <c r="BV33" s="1008"/>
      <c r="BW33" s="1008"/>
      <c r="BX33" s="1008"/>
      <c r="BY33" s="1008"/>
      <c r="BZ33" s="1008"/>
      <c r="CA33" s="1008"/>
      <c r="CB33" s="1008"/>
      <c r="CC33" s="1008"/>
      <c r="CD33" s="1008"/>
      <c r="CE33" s="1008"/>
      <c r="CF33" s="1008"/>
      <c r="CG33" s="1029"/>
      <c r="CH33" s="1004"/>
      <c r="CI33" s="1005"/>
      <c r="CJ33" s="1005"/>
      <c r="CK33" s="1005"/>
      <c r="CL33" s="1006"/>
      <c r="CM33" s="1004"/>
      <c r="CN33" s="1005"/>
      <c r="CO33" s="1005"/>
      <c r="CP33" s="1005"/>
      <c r="CQ33" s="1006"/>
      <c r="CR33" s="1004"/>
      <c r="CS33" s="1005"/>
      <c r="CT33" s="1005"/>
      <c r="CU33" s="1005"/>
      <c r="CV33" s="1006"/>
      <c r="CW33" s="1004"/>
      <c r="CX33" s="1005"/>
      <c r="CY33" s="1005"/>
      <c r="CZ33" s="1005"/>
      <c r="DA33" s="1006"/>
      <c r="DB33" s="1004"/>
      <c r="DC33" s="1005"/>
      <c r="DD33" s="1005"/>
      <c r="DE33" s="1005"/>
      <c r="DF33" s="1006"/>
      <c r="DG33" s="1004"/>
      <c r="DH33" s="1005"/>
      <c r="DI33" s="1005"/>
      <c r="DJ33" s="1005"/>
      <c r="DK33" s="1006"/>
      <c r="DL33" s="1004"/>
      <c r="DM33" s="1005"/>
      <c r="DN33" s="1005"/>
      <c r="DO33" s="1005"/>
      <c r="DP33" s="1006"/>
      <c r="DQ33" s="1004"/>
      <c r="DR33" s="1005"/>
      <c r="DS33" s="1005"/>
      <c r="DT33" s="1005"/>
      <c r="DU33" s="1006"/>
      <c r="DV33" s="1007"/>
      <c r="DW33" s="1008"/>
      <c r="DX33" s="1008"/>
      <c r="DY33" s="1008"/>
      <c r="DZ33" s="1009"/>
      <c r="EA33" s="224"/>
    </row>
    <row r="34" spans="1:131" ht="26.25" customHeight="1" x14ac:dyDescent="0.25">
      <c r="A34" s="236">
        <v>7</v>
      </c>
      <c r="B34" s="1047" t="s">
        <v>412</v>
      </c>
      <c r="C34" s="1048"/>
      <c r="D34" s="1048"/>
      <c r="E34" s="1048"/>
      <c r="F34" s="1048"/>
      <c r="G34" s="1048"/>
      <c r="H34" s="1048"/>
      <c r="I34" s="1048"/>
      <c r="J34" s="1048"/>
      <c r="K34" s="1048"/>
      <c r="L34" s="1048"/>
      <c r="M34" s="1048"/>
      <c r="N34" s="1048"/>
      <c r="O34" s="1048"/>
      <c r="P34" s="1049"/>
      <c r="Q34" s="1055">
        <v>72</v>
      </c>
      <c r="R34" s="1056"/>
      <c r="S34" s="1056"/>
      <c r="T34" s="1056"/>
      <c r="U34" s="1056"/>
      <c r="V34" s="1056">
        <v>35</v>
      </c>
      <c r="W34" s="1056"/>
      <c r="X34" s="1056"/>
      <c r="Y34" s="1056"/>
      <c r="Z34" s="1056"/>
      <c r="AA34" s="1056">
        <v>37</v>
      </c>
      <c r="AB34" s="1056"/>
      <c r="AC34" s="1056"/>
      <c r="AD34" s="1056"/>
      <c r="AE34" s="1057"/>
      <c r="AF34" s="1052">
        <v>446</v>
      </c>
      <c r="AG34" s="1053"/>
      <c r="AH34" s="1053"/>
      <c r="AI34" s="1053"/>
      <c r="AJ34" s="1054"/>
      <c r="AK34" s="993" t="s">
        <v>577</v>
      </c>
      <c r="AL34" s="984"/>
      <c r="AM34" s="984"/>
      <c r="AN34" s="984"/>
      <c r="AO34" s="984"/>
      <c r="AP34" s="984" t="s">
        <v>577</v>
      </c>
      <c r="AQ34" s="984"/>
      <c r="AR34" s="984"/>
      <c r="AS34" s="984"/>
      <c r="AT34" s="984"/>
      <c r="AU34" s="984" t="s">
        <v>577</v>
      </c>
      <c r="AV34" s="984"/>
      <c r="AW34" s="984"/>
      <c r="AX34" s="984"/>
      <c r="AY34" s="984"/>
      <c r="AZ34" s="1058" t="s">
        <v>577</v>
      </c>
      <c r="BA34" s="1058"/>
      <c r="BB34" s="1058"/>
      <c r="BC34" s="1058"/>
      <c r="BD34" s="1058"/>
      <c r="BE34" s="985" t="s">
        <v>413</v>
      </c>
      <c r="BF34" s="985"/>
      <c r="BG34" s="985"/>
      <c r="BH34" s="985"/>
      <c r="BI34" s="986"/>
      <c r="BJ34" s="226"/>
      <c r="BK34" s="226"/>
      <c r="BL34" s="226"/>
      <c r="BM34" s="226"/>
      <c r="BN34" s="226"/>
      <c r="BO34" s="235"/>
      <c r="BP34" s="235"/>
      <c r="BQ34" s="232">
        <v>28</v>
      </c>
      <c r="BR34" s="233"/>
      <c r="BS34" s="1007"/>
      <c r="BT34" s="1008"/>
      <c r="BU34" s="1008"/>
      <c r="BV34" s="1008"/>
      <c r="BW34" s="1008"/>
      <c r="BX34" s="1008"/>
      <c r="BY34" s="1008"/>
      <c r="BZ34" s="1008"/>
      <c r="CA34" s="1008"/>
      <c r="CB34" s="1008"/>
      <c r="CC34" s="1008"/>
      <c r="CD34" s="1008"/>
      <c r="CE34" s="1008"/>
      <c r="CF34" s="1008"/>
      <c r="CG34" s="1029"/>
      <c r="CH34" s="1004"/>
      <c r="CI34" s="1005"/>
      <c r="CJ34" s="1005"/>
      <c r="CK34" s="1005"/>
      <c r="CL34" s="1006"/>
      <c r="CM34" s="1004"/>
      <c r="CN34" s="1005"/>
      <c r="CO34" s="1005"/>
      <c r="CP34" s="1005"/>
      <c r="CQ34" s="1006"/>
      <c r="CR34" s="1004"/>
      <c r="CS34" s="1005"/>
      <c r="CT34" s="1005"/>
      <c r="CU34" s="1005"/>
      <c r="CV34" s="1006"/>
      <c r="CW34" s="1004"/>
      <c r="CX34" s="1005"/>
      <c r="CY34" s="1005"/>
      <c r="CZ34" s="1005"/>
      <c r="DA34" s="1006"/>
      <c r="DB34" s="1004"/>
      <c r="DC34" s="1005"/>
      <c r="DD34" s="1005"/>
      <c r="DE34" s="1005"/>
      <c r="DF34" s="1006"/>
      <c r="DG34" s="1004"/>
      <c r="DH34" s="1005"/>
      <c r="DI34" s="1005"/>
      <c r="DJ34" s="1005"/>
      <c r="DK34" s="1006"/>
      <c r="DL34" s="1004"/>
      <c r="DM34" s="1005"/>
      <c r="DN34" s="1005"/>
      <c r="DO34" s="1005"/>
      <c r="DP34" s="1006"/>
      <c r="DQ34" s="1004"/>
      <c r="DR34" s="1005"/>
      <c r="DS34" s="1005"/>
      <c r="DT34" s="1005"/>
      <c r="DU34" s="1006"/>
      <c r="DV34" s="1007"/>
      <c r="DW34" s="1008"/>
      <c r="DX34" s="1008"/>
      <c r="DY34" s="1008"/>
      <c r="DZ34" s="1009"/>
      <c r="EA34" s="224"/>
    </row>
    <row r="35" spans="1:131" ht="26.25" customHeight="1" x14ac:dyDescent="0.25">
      <c r="A35" s="236">
        <v>8</v>
      </c>
      <c r="B35" s="1047"/>
      <c r="C35" s="1048"/>
      <c r="D35" s="1048"/>
      <c r="E35" s="1048"/>
      <c r="F35" s="1048"/>
      <c r="G35" s="1048"/>
      <c r="H35" s="1048"/>
      <c r="I35" s="1048"/>
      <c r="J35" s="1048"/>
      <c r="K35" s="1048"/>
      <c r="L35" s="1048"/>
      <c r="M35" s="1048"/>
      <c r="N35" s="1048"/>
      <c r="O35" s="1048"/>
      <c r="P35" s="1049"/>
      <c r="Q35" s="1055"/>
      <c r="R35" s="1056"/>
      <c r="S35" s="1056"/>
      <c r="T35" s="1056"/>
      <c r="U35" s="1056"/>
      <c r="V35" s="1056"/>
      <c r="W35" s="1056"/>
      <c r="X35" s="1056"/>
      <c r="Y35" s="1056"/>
      <c r="Z35" s="1056"/>
      <c r="AA35" s="1056"/>
      <c r="AB35" s="1056"/>
      <c r="AC35" s="1056"/>
      <c r="AD35" s="1056"/>
      <c r="AE35" s="1057"/>
      <c r="AF35" s="1052"/>
      <c r="AG35" s="1053"/>
      <c r="AH35" s="1053"/>
      <c r="AI35" s="1053"/>
      <c r="AJ35" s="1054"/>
      <c r="AK35" s="993"/>
      <c r="AL35" s="984"/>
      <c r="AM35" s="984"/>
      <c r="AN35" s="984"/>
      <c r="AO35" s="984"/>
      <c r="AP35" s="984"/>
      <c r="AQ35" s="984"/>
      <c r="AR35" s="984"/>
      <c r="AS35" s="984"/>
      <c r="AT35" s="984"/>
      <c r="AU35" s="984"/>
      <c r="AV35" s="984"/>
      <c r="AW35" s="984"/>
      <c r="AX35" s="984"/>
      <c r="AY35" s="984"/>
      <c r="AZ35" s="1058"/>
      <c r="BA35" s="1058"/>
      <c r="BB35" s="1058"/>
      <c r="BC35" s="1058"/>
      <c r="BD35" s="1058"/>
      <c r="BE35" s="985"/>
      <c r="BF35" s="985"/>
      <c r="BG35" s="985"/>
      <c r="BH35" s="985"/>
      <c r="BI35" s="986"/>
      <c r="BJ35" s="226"/>
      <c r="BK35" s="226"/>
      <c r="BL35" s="226"/>
      <c r="BM35" s="226"/>
      <c r="BN35" s="226"/>
      <c r="BO35" s="235"/>
      <c r="BP35" s="235"/>
      <c r="BQ35" s="232">
        <v>29</v>
      </c>
      <c r="BR35" s="233"/>
      <c r="BS35" s="1007"/>
      <c r="BT35" s="1008"/>
      <c r="BU35" s="1008"/>
      <c r="BV35" s="1008"/>
      <c r="BW35" s="1008"/>
      <c r="BX35" s="1008"/>
      <c r="BY35" s="1008"/>
      <c r="BZ35" s="1008"/>
      <c r="CA35" s="1008"/>
      <c r="CB35" s="1008"/>
      <c r="CC35" s="1008"/>
      <c r="CD35" s="1008"/>
      <c r="CE35" s="1008"/>
      <c r="CF35" s="1008"/>
      <c r="CG35" s="1029"/>
      <c r="CH35" s="1004"/>
      <c r="CI35" s="1005"/>
      <c r="CJ35" s="1005"/>
      <c r="CK35" s="1005"/>
      <c r="CL35" s="1006"/>
      <c r="CM35" s="1004"/>
      <c r="CN35" s="1005"/>
      <c r="CO35" s="1005"/>
      <c r="CP35" s="1005"/>
      <c r="CQ35" s="1006"/>
      <c r="CR35" s="1004"/>
      <c r="CS35" s="1005"/>
      <c r="CT35" s="1005"/>
      <c r="CU35" s="1005"/>
      <c r="CV35" s="1006"/>
      <c r="CW35" s="1004"/>
      <c r="CX35" s="1005"/>
      <c r="CY35" s="1005"/>
      <c r="CZ35" s="1005"/>
      <c r="DA35" s="1006"/>
      <c r="DB35" s="1004"/>
      <c r="DC35" s="1005"/>
      <c r="DD35" s="1005"/>
      <c r="DE35" s="1005"/>
      <c r="DF35" s="1006"/>
      <c r="DG35" s="1004"/>
      <c r="DH35" s="1005"/>
      <c r="DI35" s="1005"/>
      <c r="DJ35" s="1005"/>
      <c r="DK35" s="1006"/>
      <c r="DL35" s="1004"/>
      <c r="DM35" s="1005"/>
      <c r="DN35" s="1005"/>
      <c r="DO35" s="1005"/>
      <c r="DP35" s="1006"/>
      <c r="DQ35" s="1004"/>
      <c r="DR35" s="1005"/>
      <c r="DS35" s="1005"/>
      <c r="DT35" s="1005"/>
      <c r="DU35" s="1006"/>
      <c r="DV35" s="1007"/>
      <c r="DW35" s="1008"/>
      <c r="DX35" s="1008"/>
      <c r="DY35" s="1008"/>
      <c r="DZ35" s="1009"/>
      <c r="EA35" s="224"/>
    </row>
    <row r="36" spans="1:131" ht="26.25" customHeight="1" x14ac:dyDescent="0.25">
      <c r="A36" s="236">
        <v>9</v>
      </c>
      <c r="B36" s="1047"/>
      <c r="C36" s="1048"/>
      <c r="D36" s="1048"/>
      <c r="E36" s="1048"/>
      <c r="F36" s="1048"/>
      <c r="G36" s="1048"/>
      <c r="H36" s="1048"/>
      <c r="I36" s="1048"/>
      <c r="J36" s="1048"/>
      <c r="K36" s="1048"/>
      <c r="L36" s="1048"/>
      <c r="M36" s="1048"/>
      <c r="N36" s="1048"/>
      <c r="O36" s="1048"/>
      <c r="P36" s="1049"/>
      <c r="Q36" s="1055"/>
      <c r="R36" s="1056"/>
      <c r="S36" s="1056"/>
      <c r="T36" s="1056"/>
      <c r="U36" s="1056"/>
      <c r="V36" s="1056"/>
      <c r="W36" s="1056"/>
      <c r="X36" s="1056"/>
      <c r="Y36" s="1056"/>
      <c r="Z36" s="1056"/>
      <c r="AA36" s="1056"/>
      <c r="AB36" s="1056"/>
      <c r="AC36" s="1056"/>
      <c r="AD36" s="1056"/>
      <c r="AE36" s="1057"/>
      <c r="AF36" s="1052"/>
      <c r="AG36" s="1053"/>
      <c r="AH36" s="1053"/>
      <c r="AI36" s="1053"/>
      <c r="AJ36" s="1054"/>
      <c r="AK36" s="993"/>
      <c r="AL36" s="984"/>
      <c r="AM36" s="984"/>
      <c r="AN36" s="984"/>
      <c r="AO36" s="984"/>
      <c r="AP36" s="984"/>
      <c r="AQ36" s="984"/>
      <c r="AR36" s="984"/>
      <c r="AS36" s="984"/>
      <c r="AT36" s="984"/>
      <c r="AU36" s="984"/>
      <c r="AV36" s="984"/>
      <c r="AW36" s="984"/>
      <c r="AX36" s="984"/>
      <c r="AY36" s="984"/>
      <c r="AZ36" s="1058"/>
      <c r="BA36" s="1058"/>
      <c r="BB36" s="1058"/>
      <c r="BC36" s="1058"/>
      <c r="BD36" s="1058"/>
      <c r="BE36" s="985"/>
      <c r="BF36" s="985"/>
      <c r="BG36" s="985"/>
      <c r="BH36" s="985"/>
      <c r="BI36" s="986"/>
      <c r="BJ36" s="226"/>
      <c r="BK36" s="226"/>
      <c r="BL36" s="226"/>
      <c r="BM36" s="226"/>
      <c r="BN36" s="226"/>
      <c r="BO36" s="235"/>
      <c r="BP36" s="235"/>
      <c r="BQ36" s="232">
        <v>30</v>
      </c>
      <c r="BR36" s="233"/>
      <c r="BS36" s="1007"/>
      <c r="BT36" s="1008"/>
      <c r="BU36" s="1008"/>
      <c r="BV36" s="1008"/>
      <c r="BW36" s="1008"/>
      <c r="BX36" s="1008"/>
      <c r="BY36" s="1008"/>
      <c r="BZ36" s="1008"/>
      <c r="CA36" s="1008"/>
      <c r="CB36" s="1008"/>
      <c r="CC36" s="1008"/>
      <c r="CD36" s="1008"/>
      <c r="CE36" s="1008"/>
      <c r="CF36" s="1008"/>
      <c r="CG36" s="1029"/>
      <c r="CH36" s="1004"/>
      <c r="CI36" s="1005"/>
      <c r="CJ36" s="1005"/>
      <c r="CK36" s="1005"/>
      <c r="CL36" s="1006"/>
      <c r="CM36" s="1004"/>
      <c r="CN36" s="1005"/>
      <c r="CO36" s="1005"/>
      <c r="CP36" s="1005"/>
      <c r="CQ36" s="1006"/>
      <c r="CR36" s="1004"/>
      <c r="CS36" s="1005"/>
      <c r="CT36" s="1005"/>
      <c r="CU36" s="1005"/>
      <c r="CV36" s="1006"/>
      <c r="CW36" s="1004"/>
      <c r="CX36" s="1005"/>
      <c r="CY36" s="1005"/>
      <c r="CZ36" s="1005"/>
      <c r="DA36" s="1006"/>
      <c r="DB36" s="1004"/>
      <c r="DC36" s="1005"/>
      <c r="DD36" s="1005"/>
      <c r="DE36" s="1005"/>
      <c r="DF36" s="1006"/>
      <c r="DG36" s="1004"/>
      <c r="DH36" s="1005"/>
      <c r="DI36" s="1005"/>
      <c r="DJ36" s="1005"/>
      <c r="DK36" s="1006"/>
      <c r="DL36" s="1004"/>
      <c r="DM36" s="1005"/>
      <c r="DN36" s="1005"/>
      <c r="DO36" s="1005"/>
      <c r="DP36" s="1006"/>
      <c r="DQ36" s="1004"/>
      <c r="DR36" s="1005"/>
      <c r="DS36" s="1005"/>
      <c r="DT36" s="1005"/>
      <c r="DU36" s="1006"/>
      <c r="DV36" s="1007"/>
      <c r="DW36" s="1008"/>
      <c r="DX36" s="1008"/>
      <c r="DY36" s="1008"/>
      <c r="DZ36" s="1009"/>
      <c r="EA36" s="224"/>
    </row>
    <row r="37" spans="1:131" ht="26.25" customHeight="1" x14ac:dyDescent="0.25">
      <c r="A37" s="236">
        <v>10</v>
      </c>
      <c r="B37" s="1047"/>
      <c r="C37" s="1048"/>
      <c r="D37" s="1048"/>
      <c r="E37" s="1048"/>
      <c r="F37" s="1048"/>
      <c r="G37" s="1048"/>
      <c r="H37" s="1048"/>
      <c r="I37" s="1048"/>
      <c r="J37" s="1048"/>
      <c r="K37" s="1048"/>
      <c r="L37" s="1048"/>
      <c r="M37" s="1048"/>
      <c r="N37" s="1048"/>
      <c r="O37" s="1048"/>
      <c r="P37" s="1049"/>
      <c r="Q37" s="1055"/>
      <c r="R37" s="1056"/>
      <c r="S37" s="1056"/>
      <c r="T37" s="1056"/>
      <c r="U37" s="1056"/>
      <c r="V37" s="1056"/>
      <c r="W37" s="1056"/>
      <c r="X37" s="1056"/>
      <c r="Y37" s="1056"/>
      <c r="Z37" s="1056"/>
      <c r="AA37" s="1056"/>
      <c r="AB37" s="1056"/>
      <c r="AC37" s="1056"/>
      <c r="AD37" s="1056"/>
      <c r="AE37" s="1057"/>
      <c r="AF37" s="1052"/>
      <c r="AG37" s="1053"/>
      <c r="AH37" s="1053"/>
      <c r="AI37" s="1053"/>
      <c r="AJ37" s="1054"/>
      <c r="AK37" s="993"/>
      <c r="AL37" s="984"/>
      <c r="AM37" s="984"/>
      <c r="AN37" s="984"/>
      <c r="AO37" s="984"/>
      <c r="AP37" s="984"/>
      <c r="AQ37" s="984"/>
      <c r="AR37" s="984"/>
      <c r="AS37" s="984"/>
      <c r="AT37" s="984"/>
      <c r="AU37" s="984"/>
      <c r="AV37" s="984"/>
      <c r="AW37" s="984"/>
      <c r="AX37" s="984"/>
      <c r="AY37" s="984"/>
      <c r="AZ37" s="1058"/>
      <c r="BA37" s="1058"/>
      <c r="BB37" s="1058"/>
      <c r="BC37" s="1058"/>
      <c r="BD37" s="1058"/>
      <c r="BE37" s="985"/>
      <c r="BF37" s="985"/>
      <c r="BG37" s="985"/>
      <c r="BH37" s="985"/>
      <c r="BI37" s="986"/>
      <c r="BJ37" s="226"/>
      <c r="BK37" s="226"/>
      <c r="BL37" s="226"/>
      <c r="BM37" s="226"/>
      <c r="BN37" s="226"/>
      <c r="BO37" s="235"/>
      <c r="BP37" s="235"/>
      <c r="BQ37" s="232">
        <v>31</v>
      </c>
      <c r="BR37" s="233"/>
      <c r="BS37" s="1007"/>
      <c r="BT37" s="1008"/>
      <c r="BU37" s="1008"/>
      <c r="BV37" s="1008"/>
      <c r="BW37" s="1008"/>
      <c r="BX37" s="1008"/>
      <c r="BY37" s="1008"/>
      <c r="BZ37" s="1008"/>
      <c r="CA37" s="1008"/>
      <c r="CB37" s="1008"/>
      <c r="CC37" s="1008"/>
      <c r="CD37" s="1008"/>
      <c r="CE37" s="1008"/>
      <c r="CF37" s="1008"/>
      <c r="CG37" s="1029"/>
      <c r="CH37" s="1004"/>
      <c r="CI37" s="1005"/>
      <c r="CJ37" s="1005"/>
      <c r="CK37" s="1005"/>
      <c r="CL37" s="1006"/>
      <c r="CM37" s="1004"/>
      <c r="CN37" s="1005"/>
      <c r="CO37" s="1005"/>
      <c r="CP37" s="1005"/>
      <c r="CQ37" s="1006"/>
      <c r="CR37" s="1004"/>
      <c r="CS37" s="1005"/>
      <c r="CT37" s="1005"/>
      <c r="CU37" s="1005"/>
      <c r="CV37" s="1006"/>
      <c r="CW37" s="1004"/>
      <c r="CX37" s="1005"/>
      <c r="CY37" s="1005"/>
      <c r="CZ37" s="1005"/>
      <c r="DA37" s="1006"/>
      <c r="DB37" s="1004"/>
      <c r="DC37" s="1005"/>
      <c r="DD37" s="1005"/>
      <c r="DE37" s="1005"/>
      <c r="DF37" s="1006"/>
      <c r="DG37" s="1004"/>
      <c r="DH37" s="1005"/>
      <c r="DI37" s="1005"/>
      <c r="DJ37" s="1005"/>
      <c r="DK37" s="1006"/>
      <c r="DL37" s="1004"/>
      <c r="DM37" s="1005"/>
      <c r="DN37" s="1005"/>
      <c r="DO37" s="1005"/>
      <c r="DP37" s="1006"/>
      <c r="DQ37" s="1004"/>
      <c r="DR37" s="1005"/>
      <c r="DS37" s="1005"/>
      <c r="DT37" s="1005"/>
      <c r="DU37" s="1006"/>
      <c r="DV37" s="1007"/>
      <c r="DW37" s="1008"/>
      <c r="DX37" s="1008"/>
      <c r="DY37" s="1008"/>
      <c r="DZ37" s="1009"/>
      <c r="EA37" s="224"/>
    </row>
    <row r="38" spans="1:131" ht="26.25" customHeight="1" x14ac:dyDescent="0.25">
      <c r="A38" s="236">
        <v>11</v>
      </c>
      <c r="B38" s="1047"/>
      <c r="C38" s="1048"/>
      <c r="D38" s="1048"/>
      <c r="E38" s="1048"/>
      <c r="F38" s="1048"/>
      <c r="G38" s="1048"/>
      <c r="H38" s="1048"/>
      <c r="I38" s="1048"/>
      <c r="J38" s="1048"/>
      <c r="K38" s="1048"/>
      <c r="L38" s="1048"/>
      <c r="M38" s="1048"/>
      <c r="N38" s="1048"/>
      <c r="O38" s="1048"/>
      <c r="P38" s="1049"/>
      <c r="Q38" s="1055"/>
      <c r="R38" s="1056"/>
      <c r="S38" s="1056"/>
      <c r="T38" s="1056"/>
      <c r="U38" s="1056"/>
      <c r="V38" s="1056"/>
      <c r="W38" s="1056"/>
      <c r="X38" s="1056"/>
      <c r="Y38" s="1056"/>
      <c r="Z38" s="1056"/>
      <c r="AA38" s="1056"/>
      <c r="AB38" s="1056"/>
      <c r="AC38" s="1056"/>
      <c r="AD38" s="1056"/>
      <c r="AE38" s="1057"/>
      <c r="AF38" s="1052"/>
      <c r="AG38" s="1053"/>
      <c r="AH38" s="1053"/>
      <c r="AI38" s="1053"/>
      <c r="AJ38" s="1054"/>
      <c r="AK38" s="993"/>
      <c r="AL38" s="984"/>
      <c r="AM38" s="984"/>
      <c r="AN38" s="984"/>
      <c r="AO38" s="984"/>
      <c r="AP38" s="984"/>
      <c r="AQ38" s="984"/>
      <c r="AR38" s="984"/>
      <c r="AS38" s="984"/>
      <c r="AT38" s="984"/>
      <c r="AU38" s="984"/>
      <c r="AV38" s="984"/>
      <c r="AW38" s="984"/>
      <c r="AX38" s="984"/>
      <c r="AY38" s="984"/>
      <c r="AZ38" s="1058"/>
      <c r="BA38" s="1058"/>
      <c r="BB38" s="1058"/>
      <c r="BC38" s="1058"/>
      <c r="BD38" s="1058"/>
      <c r="BE38" s="985"/>
      <c r="BF38" s="985"/>
      <c r="BG38" s="985"/>
      <c r="BH38" s="985"/>
      <c r="BI38" s="986"/>
      <c r="BJ38" s="226"/>
      <c r="BK38" s="226"/>
      <c r="BL38" s="226"/>
      <c r="BM38" s="226"/>
      <c r="BN38" s="226"/>
      <c r="BO38" s="235"/>
      <c r="BP38" s="235"/>
      <c r="BQ38" s="232">
        <v>32</v>
      </c>
      <c r="BR38" s="233"/>
      <c r="BS38" s="1007"/>
      <c r="BT38" s="1008"/>
      <c r="BU38" s="1008"/>
      <c r="BV38" s="1008"/>
      <c r="BW38" s="1008"/>
      <c r="BX38" s="1008"/>
      <c r="BY38" s="1008"/>
      <c r="BZ38" s="1008"/>
      <c r="CA38" s="1008"/>
      <c r="CB38" s="1008"/>
      <c r="CC38" s="1008"/>
      <c r="CD38" s="1008"/>
      <c r="CE38" s="1008"/>
      <c r="CF38" s="1008"/>
      <c r="CG38" s="1029"/>
      <c r="CH38" s="1004"/>
      <c r="CI38" s="1005"/>
      <c r="CJ38" s="1005"/>
      <c r="CK38" s="1005"/>
      <c r="CL38" s="1006"/>
      <c r="CM38" s="1004"/>
      <c r="CN38" s="1005"/>
      <c r="CO38" s="1005"/>
      <c r="CP38" s="1005"/>
      <c r="CQ38" s="1006"/>
      <c r="CR38" s="1004"/>
      <c r="CS38" s="1005"/>
      <c r="CT38" s="1005"/>
      <c r="CU38" s="1005"/>
      <c r="CV38" s="1006"/>
      <c r="CW38" s="1004"/>
      <c r="CX38" s="1005"/>
      <c r="CY38" s="1005"/>
      <c r="CZ38" s="1005"/>
      <c r="DA38" s="1006"/>
      <c r="DB38" s="1004"/>
      <c r="DC38" s="1005"/>
      <c r="DD38" s="1005"/>
      <c r="DE38" s="1005"/>
      <c r="DF38" s="1006"/>
      <c r="DG38" s="1004"/>
      <c r="DH38" s="1005"/>
      <c r="DI38" s="1005"/>
      <c r="DJ38" s="1005"/>
      <c r="DK38" s="1006"/>
      <c r="DL38" s="1004"/>
      <c r="DM38" s="1005"/>
      <c r="DN38" s="1005"/>
      <c r="DO38" s="1005"/>
      <c r="DP38" s="1006"/>
      <c r="DQ38" s="1004"/>
      <c r="DR38" s="1005"/>
      <c r="DS38" s="1005"/>
      <c r="DT38" s="1005"/>
      <c r="DU38" s="1006"/>
      <c r="DV38" s="1007"/>
      <c r="DW38" s="1008"/>
      <c r="DX38" s="1008"/>
      <c r="DY38" s="1008"/>
      <c r="DZ38" s="1009"/>
      <c r="EA38" s="224"/>
    </row>
    <row r="39" spans="1:131" ht="26.25" customHeight="1" x14ac:dyDescent="0.25">
      <c r="A39" s="236">
        <v>12</v>
      </c>
      <c r="B39" s="1047"/>
      <c r="C39" s="1048"/>
      <c r="D39" s="1048"/>
      <c r="E39" s="1048"/>
      <c r="F39" s="1048"/>
      <c r="G39" s="1048"/>
      <c r="H39" s="1048"/>
      <c r="I39" s="1048"/>
      <c r="J39" s="1048"/>
      <c r="K39" s="1048"/>
      <c r="L39" s="1048"/>
      <c r="M39" s="1048"/>
      <c r="N39" s="1048"/>
      <c r="O39" s="1048"/>
      <c r="P39" s="1049"/>
      <c r="Q39" s="1055"/>
      <c r="R39" s="1056"/>
      <c r="S39" s="1056"/>
      <c r="T39" s="1056"/>
      <c r="U39" s="1056"/>
      <c r="V39" s="1056"/>
      <c r="W39" s="1056"/>
      <c r="X39" s="1056"/>
      <c r="Y39" s="1056"/>
      <c r="Z39" s="1056"/>
      <c r="AA39" s="1056"/>
      <c r="AB39" s="1056"/>
      <c r="AC39" s="1056"/>
      <c r="AD39" s="1056"/>
      <c r="AE39" s="1057"/>
      <c r="AF39" s="1052"/>
      <c r="AG39" s="1053"/>
      <c r="AH39" s="1053"/>
      <c r="AI39" s="1053"/>
      <c r="AJ39" s="1054"/>
      <c r="AK39" s="993"/>
      <c r="AL39" s="984"/>
      <c r="AM39" s="984"/>
      <c r="AN39" s="984"/>
      <c r="AO39" s="984"/>
      <c r="AP39" s="984"/>
      <c r="AQ39" s="984"/>
      <c r="AR39" s="984"/>
      <c r="AS39" s="984"/>
      <c r="AT39" s="984"/>
      <c r="AU39" s="984"/>
      <c r="AV39" s="984"/>
      <c r="AW39" s="984"/>
      <c r="AX39" s="984"/>
      <c r="AY39" s="984"/>
      <c r="AZ39" s="1058"/>
      <c r="BA39" s="1058"/>
      <c r="BB39" s="1058"/>
      <c r="BC39" s="1058"/>
      <c r="BD39" s="1058"/>
      <c r="BE39" s="985"/>
      <c r="BF39" s="985"/>
      <c r="BG39" s="985"/>
      <c r="BH39" s="985"/>
      <c r="BI39" s="986"/>
      <c r="BJ39" s="226"/>
      <c r="BK39" s="226"/>
      <c r="BL39" s="226"/>
      <c r="BM39" s="226"/>
      <c r="BN39" s="226"/>
      <c r="BO39" s="235"/>
      <c r="BP39" s="235"/>
      <c r="BQ39" s="232">
        <v>33</v>
      </c>
      <c r="BR39" s="233"/>
      <c r="BS39" s="1007"/>
      <c r="BT39" s="1008"/>
      <c r="BU39" s="1008"/>
      <c r="BV39" s="1008"/>
      <c r="BW39" s="1008"/>
      <c r="BX39" s="1008"/>
      <c r="BY39" s="1008"/>
      <c r="BZ39" s="1008"/>
      <c r="CA39" s="1008"/>
      <c r="CB39" s="1008"/>
      <c r="CC39" s="1008"/>
      <c r="CD39" s="1008"/>
      <c r="CE39" s="1008"/>
      <c r="CF39" s="1008"/>
      <c r="CG39" s="1029"/>
      <c r="CH39" s="1004"/>
      <c r="CI39" s="1005"/>
      <c r="CJ39" s="1005"/>
      <c r="CK39" s="1005"/>
      <c r="CL39" s="1006"/>
      <c r="CM39" s="1004"/>
      <c r="CN39" s="1005"/>
      <c r="CO39" s="1005"/>
      <c r="CP39" s="1005"/>
      <c r="CQ39" s="1006"/>
      <c r="CR39" s="1004"/>
      <c r="CS39" s="1005"/>
      <c r="CT39" s="1005"/>
      <c r="CU39" s="1005"/>
      <c r="CV39" s="1006"/>
      <c r="CW39" s="1004"/>
      <c r="CX39" s="1005"/>
      <c r="CY39" s="1005"/>
      <c r="CZ39" s="1005"/>
      <c r="DA39" s="1006"/>
      <c r="DB39" s="1004"/>
      <c r="DC39" s="1005"/>
      <c r="DD39" s="1005"/>
      <c r="DE39" s="1005"/>
      <c r="DF39" s="1006"/>
      <c r="DG39" s="1004"/>
      <c r="DH39" s="1005"/>
      <c r="DI39" s="1005"/>
      <c r="DJ39" s="1005"/>
      <c r="DK39" s="1006"/>
      <c r="DL39" s="1004"/>
      <c r="DM39" s="1005"/>
      <c r="DN39" s="1005"/>
      <c r="DO39" s="1005"/>
      <c r="DP39" s="1006"/>
      <c r="DQ39" s="1004"/>
      <c r="DR39" s="1005"/>
      <c r="DS39" s="1005"/>
      <c r="DT39" s="1005"/>
      <c r="DU39" s="1006"/>
      <c r="DV39" s="1007"/>
      <c r="DW39" s="1008"/>
      <c r="DX39" s="1008"/>
      <c r="DY39" s="1008"/>
      <c r="DZ39" s="1009"/>
      <c r="EA39" s="224"/>
    </row>
    <row r="40" spans="1:131" ht="26.25" customHeight="1" x14ac:dyDescent="0.25">
      <c r="A40" s="232">
        <v>13</v>
      </c>
      <c r="B40" s="1047"/>
      <c r="C40" s="1048"/>
      <c r="D40" s="1048"/>
      <c r="E40" s="1048"/>
      <c r="F40" s="1048"/>
      <c r="G40" s="1048"/>
      <c r="H40" s="1048"/>
      <c r="I40" s="1048"/>
      <c r="J40" s="1048"/>
      <c r="K40" s="1048"/>
      <c r="L40" s="1048"/>
      <c r="M40" s="1048"/>
      <c r="N40" s="1048"/>
      <c r="O40" s="1048"/>
      <c r="P40" s="1049"/>
      <c r="Q40" s="1055"/>
      <c r="R40" s="1056"/>
      <c r="S40" s="1056"/>
      <c r="T40" s="1056"/>
      <c r="U40" s="1056"/>
      <c r="V40" s="1056"/>
      <c r="W40" s="1056"/>
      <c r="X40" s="1056"/>
      <c r="Y40" s="1056"/>
      <c r="Z40" s="1056"/>
      <c r="AA40" s="1056"/>
      <c r="AB40" s="1056"/>
      <c r="AC40" s="1056"/>
      <c r="AD40" s="1056"/>
      <c r="AE40" s="1057"/>
      <c r="AF40" s="1052"/>
      <c r="AG40" s="1053"/>
      <c r="AH40" s="1053"/>
      <c r="AI40" s="1053"/>
      <c r="AJ40" s="1054"/>
      <c r="AK40" s="993"/>
      <c r="AL40" s="984"/>
      <c r="AM40" s="984"/>
      <c r="AN40" s="984"/>
      <c r="AO40" s="984"/>
      <c r="AP40" s="984"/>
      <c r="AQ40" s="984"/>
      <c r="AR40" s="984"/>
      <c r="AS40" s="984"/>
      <c r="AT40" s="984"/>
      <c r="AU40" s="984"/>
      <c r="AV40" s="984"/>
      <c r="AW40" s="984"/>
      <c r="AX40" s="984"/>
      <c r="AY40" s="984"/>
      <c r="AZ40" s="1058"/>
      <c r="BA40" s="1058"/>
      <c r="BB40" s="1058"/>
      <c r="BC40" s="1058"/>
      <c r="BD40" s="1058"/>
      <c r="BE40" s="985"/>
      <c r="BF40" s="985"/>
      <c r="BG40" s="985"/>
      <c r="BH40" s="985"/>
      <c r="BI40" s="986"/>
      <c r="BJ40" s="226"/>
      <c r="BK40" s="226"/>
      <c r="BL40" s="226"/>
      <c r="BM40" s="226"/>
      <c r="BN40" s="226"/>
      <c r="BO40" s="235"/>
      <c r="BP40" s="235"/>
      <c r="BQ40" s="232">
        <v>34</v>
      </c>
      <c r="BR40" s="233"/>
      <c r="BS40" s="1007"/>
      <c r="BT40" s="1008"/>
      <c r="BU40" s="1008"/>
      <c r="BV40" s="1008"/>
      <c r="BW40" s="1008"/>
      <c r="BX40" s="1008"/>
      <c r="BY40" s="1008"/>
      <c r="BZ40" s="1008"/>
      <c r="CA40" s="1008"/>
      <c r="CB40" s="1008"/>
      <c r="CC40" s="1008"/>
      <c r="CD40" s="1008"/>
      <c r="CE40" s="1008"/>
      <c r="CF40" s="1008"/>
      <c r="CG40" s="1029"/>
      <c r="CH40" s="1004"/>
      <c r="CI40" s="1005"/>
      <c r="CJ40" s="1005"/>
      <c r="CK40" s="1005"/>
      <c r="CL40" s="1006"/>
      <c r="CM40" s="1004"/>
      <c r="CN40" s="1005"/>
      <c r="CO40" s="1005"/>
      <c r="CP40" s="1005"/>
      <c r="CQ40" s="1006"/>
      <c r="CR40" s="1004"/>
      <c r="CS40" s="1005"/>
      <c r="CT40" s="1005"/>
      <c r="CU40" s="1005"/>
      <c r="CV40" s="1006"/>
      <c r="CW40" s="1004"/>
      <c r="CX40" s="1005"/>
      <c r="CY40" s="1005"/>
      <c r="CZ40" s="1005"/>
      <c r="DA40" s="1006"/>
      <c r="DB40" s="1004"/>
      <c r="DC40" s="1005"/>
      <c r="DD40" s="1005"/>
      <c r="DE40" s="1005"/>
      <c r="DF40" s="1006"/>
      <c r="DG40" s="1004"/>
      <c r="DH40" s="1005"/>
      <c r="DI40" s="1005"/>
      <c r="DJ40" s="1005"/>
      <c r="DK40" s="1006"/>
      <c r="DL40" s="1004"/>
      <c r="DM40" s="1005"/>
      <c r="DN40" s="1005"/>
      <c r="DO40" s="1005"/>
      <c r="DP40" s="1006"/>
      <c r="DQ40" s="1004"/>
      <c r="DR40" s="1005"/>
      <c r="DS40" s="1005"/>
      <c r="DT40" s="1005"/>
      <c r="DU40" s="1006"/>
      <c r="DV40" s="1007"/>
      <c r="DW40" s="1008"/>
      <c r="DX40" s="1008"/>
      <c r="DY40" s="1008"/>
      <c r="DZ40" s="1009"/>
      <c r="EA40" s="224"/>
    </row>
    <row r="41" spans="1:131" ht="26.25" customHeight="1" x14ac:dyDescent="0.25">
      <c r="A41" s="232">
        <v>14</v>
      </c>
      <c r="B41" s="1047"/>
      <c r="C41" s="1048"/>
      <c r="D41" s="1048"/>
      <c r="E41" s="1048"/>
      <c r="F41" s="1048"/>
      <c r="G41" s="1048"/>
      <c r="H41" s="1048"/>
      <c r="I41" s="1048"/>
      <c r="J41" s="1048"/>
      <c r="K41" s="1048"/>
      <c r="L41" s="1048"/>
      <c r="M41" s="1048"/>
      <c r="N41" s="1048"/>
      <c r="O41" s="1048"/>
      <c r="P41" s="1049"/>
      <c r="Q41" s="1055"/>
      <c r="R41" s="1056"/>
      <c r="S41" s="1056"/>
      <c r="T41" s="1056"/>
      <c r="U41" s="1056"/>
      <c r="V41" s="1056"/>
      <c r="W41" s="1056"/>
      <c r="X41" s="1056"/>
      <c r="Y41" s="1056"/>
      <c r="Z41" s="1056"/>
      <c r="AA41" s="1056"/>
      <c r="AB41" s="1056"/>
      <c r="AC41" s="1056"/>
      <c r="AD41" s="1056"/>
      <c r="AE41" s="1057"/>
      <c r="AF41" s="1052"/>
      <c r="AG41" s="1053"/>
      <c r="AH41" s="1053"/>
      <c r="AI41" s="1053"/>
      <c r="AJ41" s="1054"/>
      <c r="AK41" s="993"/>
      <c r="AL41" s="984"/>
      <c r="AM41" s="984"/>
      <c r="AN41" s="984"/>
      <c r="AO41" s="984"/>
      <c r="AP41" s="984"/>
      <c r="AQ41" s="984"/>
      <c r="AR41" s="984"/>
      <c r="AS41" s="984"/>
      <c r="AT41" s="984"/>
      <c r="AU41" s="984"/>
      <c r="AV41" s="984"/>
      <c r="AW41" s="984"/>
      <c r="AX41" s="984"/>
      <c r="AY41" s="984"/>
      <c r="AZ41" s="1058"/>
      <c r="BA41" s="1058"/>
      <c r="BB41" s="1058"/>
      <c r="BC41" s="1058"/>
      <c r="BD41" s="1058"/>
      <c r="BE41" s="985"/>
      <c r="BF41" s="985"/>
      <c r="BG41" s="985"/>
      <c r="BH41" s="985"/>
      <c r="BI41" s="986"/>
      <c r="BJ41" s="226"/>
      <c r="BK41" s="226"/>
      <c r="BL41" s="226"/>
      <c r="BM41" s="226"/>
      <c r="BN41" s="226"/>
      <c r="BO41" s="235"/>
      <c r="BP41" s="235"/>
      <c r="BQ41" s="232">
        <v>35</v>
      </c>
      <c r="BR41" s="233"/>
      <c r="BS41" s="1007"/>
      <c r="BT41" s="1008"/>
      <c r="BU41" s="1008"/>
      <c r="BV41" s="1008"/>
      <c r="BW41" s="1008"/>
      <c r="BX41" s="1008"/>
      <c r="BY41" s="1008"/>
      <c r="BZ41" s="1008"/>
      <c r="CA41" s="1008"/>
      <c r="CB41" s="1008"/>
      <c r="CC41" s="1008"/>
      <c r="CD41" s="1008"/>
      <c r="CE41" s="1008"/>
      <c r="CF41" s="1008"/>
      <c r="CG41" s="1029"/>
      <c r="CH41" s="1004"/>
      <c r="CI41" s="1005"/>
      <c r="CJ41" s="1005"/>
      <c r="CK41" s="1005"/>
      <c r="CL41" s="1006"/>
      <c r="CM41" s="1004"/>
      <c r="CN41" s="1005"/>
      <c r="CO41" s="1005"/>
      <c r="CP41" s="1005"/>
      <c r="CQ41" s="1006"/>
      <c r="CR41" s="1004"/>
      <c r="CS41" s="1005"/>
      <c r="CT41" s="1005"/>
      <c r="CU41" s="1005"/>
      <c r="CV41" s="1006"/>
      <c r="CW41" s="1004"/>
      <c r="CX41" s="1005"/>
      <c r="CY41" s="1005"/>
      <c r="CZ41" s="1005"/>
      <c r="DA41" s="1006"/>
      <c r="DB41" s="1004"/>
      <c r="DC41" s="1005"/>
      <c r="DD41" s="1005"/>
      <c r="DE41" s="1005"/>
      <c r="DF41" s="1006"/>
      <c r="DG41" s="1004"/>
      <c r="DH41" s="1005"/>
      <c r="DI41" s="1005"/>
      <c r="DJ41" s="1005"/>
      <c r="DK41" s="1006"/>
      <c r="DL41" s="1004"/>
      <c r="DM41" s="1005"/>
      <c r="DN41" s="1005"/>
      <c r="DO41" s="1005"/>
      <c r="DP41" s="1006"/>
      <c r="DQ41" s="1004"/>
      <c r="DR41" s="1005"/>
      <c r="DS41" s="1005"/>
      <c r="DT41" s="1005"/>
      <c r="DU41" s="1006"/>
      <c r="DV41" s="1007"/>
      <c r="DW41" s="1008"/>
      <c r="DX41" s="1008"/>
      <c r="DY41" s="1008"/>
      <c r="DZ41" s="1009"/>
      <c r="EA41" s="224"/>
    </row>
    <row r="42" spans="1:131" ht="26.25" customHeight="1" x14ac:dyDescent="0.25">
      <c r="A42" s="232">
        <v>15</v>
      </c>
      <c r="B42" s="1047"/>
      <c r="C42" s="1048"/>
      <c r="D42" s="1048"/>
      <c r="E42" s="1048"/>
      <c r="F42" s="1048"/>
      <c r="G42" s="1048"/>
      <c r="H42" s="1048"/>
      <c r="I42" s="1048"/>
      <c r="J42" s="1048"/>
      <c r="K42" s="1048"/>
      <c r="L42" s="1048"/>
      <c r="M42" s="1048"/>
      <c r="N42" s="1048"/>
      <c r="O42" s="1048"/>
      <c r="P42" s="1049"/>
      <c r="Q42" s="1055"/>
      <c r="R42" s="1056"/>
      <c r="S42" s="1056"/>
      <c r="T42" s="1056"/>
      <c r="U42" s="1056"/>
      <c r="V42" s="1056"/>
      <c r="W42" s="1056"/>
      <c r="X42" s="1056"/>
      <c r="Y42" s="1056"/>
      <c r="Z42" s="1056"/>
      <c r="AA42" s="1056"/>
      <c r="AB42" s="1056"/>
      <c r="AC42" s="1056"/>
      <c r="AD42" s="1056"/>
      <c r="AE42" s="1057"/>
      <c r="AF42" s="1052"/>
      <c r="AG42" s="1053"/>
      <c r="AH42" s="1053"/>
      <c r="AI42" s="1053"/>
      <c r="AJ42" s="1054"/>
      <c r="AK42" s="993"/>
      <c r="AL42" s="984"/>
      <c r="AM42" s="984"/>
      <c r="AN42" s="984"/>
      <c r="AO42" s="984"/>
      <c r="AP42" s="984"/>
      <c r="AQ42" s="984"/>
      <c r="AR42" s="984"/>
      <c r="AS42" s="984"/>
      <c r="AT42" s="984"/>
      <c r="AU42" s="984"/>
      <c r="AV42" s="984"/>
      <c r="AW42" s="984"/>
      <c r="AX42" s="984"/>
      <c r="AY42" s="984"/>
      <c r="AZ42" s="1058"/>
      <c r="BA42" s="1058"/>
      <c r="BB42" s="1058"/>
      <c r="BC42" s="1058"/>
      <c r="BD42" s="1058"/>
      <c r="BE42" s="985"/>
      <c r="BF42" s="985"/>
      <c r="BG42" s="985"/>
      <c r="BH42" s="985"/>
      <c r="BI42" s="986"/>
      <c r="BJ42" s="226"/>
      <c r="BK42" s="226"/>
      <c r="BL42" s="226"/>
      <c r="BM42" s="226"/>
      <c r="BN42" s="226"/>
      <c r="BO42" s="235"/>
      <c r="BP42" s="235"/>
      <c r="BQ42" s="232">
        <v>36</v>
      </c>
      <c r="BR42" s="233"/>
      <c r="BS42" s="1007"/>
      <c r="BT42" s="1008"/>
      <c r="BU42" s="1008"/>
      <c r="BV42" s="1008"/>
      <c r="BW42" s="1008"/>
      <c r="BX42" s="1008"/>
      <c r="BY42" s="1008"/>
      <c r="BZ42" s="1008"/>
      <c r="CA42" s="1008"/>
      <c r="CB42" s="1008"/>
      <c r="CC42" s="1008"/>
      <c r="CD42" s="1008"/>
      <c r="CE42" s="1008"/>
      <c r="CF42" s="1008"/>
      <c r="CG42" s="1029"/>
      <c r="CH42" s="1004"/>
      <c r="CI42" s="1005"/>
      <c r="CJ42" s="1005"/>
      <c r="CK42" s="1005"/>
      <c r="CL42" s="1006"/>
      <c r="CM42" s="1004"/>
      <c r="CN42" s="1005"/>
      <c r="CO42" s="1005"/>
      <c r="CP42" s="1005"/>
      <c r="CQ42" s="1006"/>
      <c r="CR42" s="1004"/>
      <c r="CS42" s="1005"/>
      <c r="CT42" s="1005"/>
      <c r="CU42" s="1005"/>
      <c r="CV42" s="1006"/>
      <c r="CW42" s="1004"/>
      <c r="CX42" s="1005"/>
      <c r="CY42" s="1005"/>
      <c r="CZ42" s="1005"/>
      <c r="DA42" s="1006"/>
      <c r="DB42" s="1004"/>
      <c r="DC42" s="1005"/>
      <c r="DD42" s="1005"/>
      <c r="DE42" s="1005"/>
      <c r="DF42" s="1006"/>
      <c r="DG42" s="1004"/>
      <c r="DH42" s="1005"/>
      <c r="DI42" s="1005"/>
      <c r="DJ42" s="1005"/>
      <c r="DK42" s="1006"/>
      <c r="DL42" s="1004"/>
      <c r="DM42" s="1005"/>
      <c r="DN42" s="1005"/>
      <c r="DO42" s="1005"/>
      <c r="DP42" s="1006"/>
      <c r="DQ42" s="1004"/>
      <c r="DR42" s="1005"/>
      <c r="DS42" s="1005"/>
      <c r="DT42" s="1005"/>
      <c r="DU42" s="1006"/>
      <c r="DV42" s="1007"/>
      <c r="DW42" s="1008"/>
      <c r="DX42" s="1008"/>
      <c r="DY42" s="1008"/>
      <c r="DZ42" s="1009"/>
      <c r="EA42" s="224"/>
    </row>
    <row r="43" spans="1:131" ht="26.25" customHeight="1" x14ac:dyDescent="0.25">
      <c r="A43" s="232">
        <v>16</v>
      </c>
      <c r="B43" s="1047"/>
      <c r="C43" s="1048"/>
      <c r="D43" s="1048"/>
      <c r="E43" s="1048"/>
      <c r="F43" s="1048"/>
      <c r="G43" s="1048"/>
      <c r="H43" s="1048"/>
      <c r="I43" s="1048"/>
      <c r="J43" s="1048"/>
      <c r="K43" s="1048"/>
      <c r="L43" s="1048"/>
      <c r="M43" s="1048"/>
      <c r="N43" s="1048"/>
      <c r="O43" s="1048"/>
      <c r="P43" s="1049"/>
      <c r="Q43" s="1055"/>
      <c r="R43" s="1056"/>
      <c r="S43" s="1056"/>
      <c r="T43" s="1056"/>
      <c r="U43" s="1056"/>
      <c r="V43" s="1056"/>
      <c r="W43" s="1056"/>
      <c r="X43" s="1056"/>
      <c r="Y43" s="1056"/>
      <c r="Z43" s="1056"/>
      <c r="AA43" s="1056"/>
      <c r="AB43" s="1056"/>
      <c r="AC43" s="1056"/>
      <c r="AD43" s="1056"/>
      <c r="AE43" s="1057"/>
      <c r="AF43" s="1052"/>
      <c r="AG43" s="1053"/>
      <c r="AH43" s="1053"/>
      <c r="AI43" s="1053"/>
      <c r="AJ43" s="1054"/>
      <c r="AK43" s="993"/>
      <c r="AL43" s="984"/>
      <c r="AM43" s="984"/>
      <c r="AN43" s="984"/>
      <c r="AO43" s="984"/>
      <c r="AP43" s="984"/>
      <c r="AQ43" s="984"/>
      <c r="AR43" s="984"/>
      <c r="AS43" s="984"/>
      <c r="AT43" s="984"/>
      <c r="AU43" s="984"/>
      <c r="AV43" s="984"/>
      <c r="AW43" s="984"/>
      <c r="AX43" s="984"/>
      <c r="AY43" s="984"/>
      <c r="AZ43" s="1058"/>
      <c r="BA43" s="1058"/>
      <c r="BB43" s="1058"/>
      <c r="BC43" s="1058"/>
      <c r="BD43" s="1058"/>
      <c r="BE43" s="985"/>
      <c r="BF43" s="985"/>
      <c r="BG43" s="985"/>
      <c r="BH43" s="985"/>
      <c r="BI43" s="986"/>
      <c r="BJ43" s="226"/>
      <c r="BK43" s="226"/>
      <c r="BL43" s="226"/>
      <c r="BM43" s="226"/>
      <c r="BN43" s="226"/>
      <c r="BO43" s="235"/>
      <c r="BP43" s="235"/>
      <c r="BQ43" s="232">
        <v>37</v>
      </c>
      <c r="BR43" s="233"/>
      <c r="BS43" s="1007"/>
      <c r="BT43" s="1008"/>
      <c r="BU43" s="1008"/>
      <c r="BV43" s="1008"/>
      <c r="BW43" s="1008"/>
      <c r="BX43" s="1008"/>
      <c r="BY43" s="1008"/>
      <c r="BZ43" s="1008"/>
      <c r="CA43" s="1008"/>
      <c r="CB43" s="1008"/>
      <c r="CC43" s="1008"/>
      <c r="CD43" s="1008"/>
      <c r="CE43" s="1008"/>
      <c r="CF43" s="1008"/>
      <c r="CG43" s="1029"/>
      <c r="CH43" s="1004"/>
      <c r="CI43" s="1005"/>
      <c r="CJ43" s="1005"/>
      <c r="CK43" s="1005"/>
      <c r="CL43" s="1006"/>
      <c r="CM43" s="1004"/>
      <c r="CN43" s="1005"/>
      <c r="CO43" s="1005"/>
      <c r="CP43" s="1005"/>
      <c r="CQ43" s="1006"/>
      <c r="CR43" s="1004"/>
      <c r="CS43" s="1005"/>
      <c r="CT43" s="1005"/>
      <c r="CU43" s="1005"/>
      <c r="CV43" s="1006"/>
      <c r="CW43" s="1004"/>
      <c r="CX43" s="1005"/>
      <c r="CY43" s="1005"/>
      <c r="CZ43" s="1005"/>
      <c r="DA43" s="1006"/>
      <c r="DB43" s="1004"/>
      <c r="DC43" s="1005"/>
      <c r="DD43" s="1005"/>
      <c r="DE43" s="1005"/>
      <c r="DF43" s="1006"/>
      <c r="DG43" s="1004"/>
      <c r="DH43" s="1005"/>
      <c r="DI43" s="1005"/>
      <c r="DJ43" s="1005"/>
      <c r="DK43" s="1006"/>
      <c r="DL43" s="1004"/>
      <c r="DM43" s="1005"/>
      <c r="DN43" s="1005"/>
      <c r="DO43" s="1005"/>
      <c r="DP43" s="1006"/>
      <c r="DQ43" s="1004"/>
      <c r="DR43" s="1005"/>
      <c r="DS43" s="1005"/>
      <c r="DT43" s="1005"/>
      <c r="DU43" s="1006"/>
      <c r="DV43" s="1007"/>
      <c r="DW43" s="1008"/>
      <c r="DX43" s="1008"/>
      <c r="DY43" s="1008"/>
      <c r="DZ43" s="1009"/>
      <c r="EA43" s="224"/>
    </row>
    <row r="44" spans="1:131" ht="26.25" customHeight="1" x14ac:dyDescent="0.25">
      <c r="A44" s="232">
        <v>17</v>
      </c>
      <c r="B44" s="1047"/>
      <c r="C44" s="1048"/>
      <c r="D44" s="1048"/>
      <c r="E44" s="1048"/>
      <c r="F44" s="1048"/>
      <c r="G44" s="1048"/>
      <c r="H44" s="1048"/>
      <c r="I44" s="1048"/>
      <c r="J44" s="1048"/>
      <c r="K44" s="1048"/>
      <c r="L44" s="1048"/>
      <c r="M44" s="1048"/>
      <c r="N44" s="1048"/>
      <c r="O44" s="1048"/>
      <c r="P44" s="1049"/>
      <c r="Q44" s="1055"/>
      <c r="R44" s="1056"/>
      <c r="S44" s="1056"/>
      <c r="T44" s="1056"/>
      <c r="U44" s="1056"/>
      <c r="V44" s="1056"/>
      <c r="W44" s="1056"/>
      <c r="X44" s="1056"/>
      <c r="Y44" s="1056"/>
      <c r="Z44" s="1056"/>
      <c r="AA44" s="1056"/>
      <c r="AB44" s="1056"/>
      <c r="AC44" s="1056"/>
      <c r="AD44" s="1056"/>
      <c r="AE44" s="1057"/>
      <c r="AF44" s="1052"/>
      <c r="AG44" s="1053"/>
      <c r="AH44" s="1053"/>
      <c r="AI44" s="1053"/>
      <c r="AJ44" s="1054"/>
      <c r="AK44" s="993"/>
      <c r="AL44" s="984"/>
      <c r="AM44" s="984"/>
      <c r="AN44" s="984"/>
      <c r="AO44" s="984"/>
      <c r="AP44" s="984"/>
      <c r="AQ44" s="984"/>
      <c r="AR44" s="984"/>
      <c r="AS44" s="984"/>
      <c r="AT44" s="984"/>
      <c r="AU44" s="984"/>
      <c r="AV44" s="984"/>
      <c r="AW44" s="984"/>
      <c r="AX44" s="984"/>
      <c r="AY44" s="984"/>
      <c r="AZ44" s="1058"/>
      <c r="BA44" s="1058"/>
      <c r="BB44" s="1058"/>
      <c r="BC44" s="1058"/>
      <c r="BD44" s="1058"/>
      <c r="BE44" s="985"/>
      <c r="BF44" s="985"/>
      <c r="BG44" s="985"/>
      <c r="BH44" s="985"/>
      <c r="BI44" s="986"/>
      <c r="BJ44" s="226"/>
      <c r="BK44" s="226"/>
      <c r="BL44" s="226"/>
      <c r="BM44" s="226"/>
      <c r="BN44" s="226"/>
      <c r="BO44" s="235"/>
      <c r="BP44" s="235"/>
      <c r="BQ44" s="232">
        <v>38</v>
      </c>
      <c r="BR44" s="233"/>
      <c r="BS44" s="1007"/>
      <c r="BT44" s="1008"/>
      <c r="BU44" s="1008"/>
      <c r="BV44" s="1008"/>
      <c r="BW44" s="1008"/>
      <c r="BX44" s="1008"/>
      <c r="BY44" s="1008"/>
      <c r="BZ44" s="1008"/>
      <c r="CA44" s="1008"/>
      <c r="CB44" s="1008"/>
      <c r="CC44" s="1008"/>
      <c r="CD44" s="1008"/>
      <c r="CE44" s="1008"/>
      <c r="CF44" s="1008"/>
      <c r="CG44" s="1029"/>
      <c r="CH44" s="1004"/>
      <c r="CI44" s="1005"/>
      <c r="CJ44" s="1005"/>
      <c r="CK44" s="1005"/>
      <c r="CL44" s="1006"/>
      <c r="CM44" s="1004"/>
      <c r="CN44" s="1005"/>
      <c r="CO44" s="1005"/>
      <c r="CP44" s="1005"/>
      <c r="CQ44" s="1006"/>
      <c r="CR44" s="1004"/>
      <c r="CS44" s="1005"/>
      <c r="CT44" s="1005"/>
      <c r="CU44" s="1005"/>
      <c r="CV44" s="1006"/>
      <c r="CW44" s="1004"/>
      <c r="CX44" s="1005"/>
      <c r="CY44" s="1005"/>
      <c r="CZ44" s="1005"/>
      <c r="DA44" s="1006"/>
      <c r="DB44" s="1004"/>
      <c r="DC44" s="1005"/>
      <c r="DD44" s="1005"/>
      <c r="DE44" s="1005"/>
      <c r="DF44" s="1006"/>
      <c r="DG44" s="1004"/>
      <c r="DH44" s="1005"/>
      <c r="DI44" s="1005"/>
      <c r="DJ44" s="1005"/>
      <c r="DK44" s="1006"/>
      <c r="DL44" s="1004"/>
      <c r="DM44" s="1005"/>
      <c r="DN44" s="1005"/>
      <c r="DO44" s="1005"/>
      <c r="DP44" s="1006"/>
      <c r="DQ44" s="1004"/>
      <c r="DR44" s="1005"/>
      <c r="DS44" s="1005"/>
      <c r="DT44" s="1005"/>
      <c r="DU44" s="1006"/>
      <c r="DV44" s="1007"/>
      <c r="DW44" s="1008"/>
      <c r="DX44" s="1008"/>
      <c r="DY44" s="1008"/>
      <c r="DZ44" s="1009"/>
      <c r="EA44" s="224"/>
    </row>
    <row r="45" spans="1:131" ht="26.25" customHeight="1" x14ac:dyDescent="0.25">
      <c r="A45" s="232">
        <v>18</v>
      </c>
      <c r="B45" s="1047"/>
      <c r="C45" s="1048"/>
      <c r="D45" s="1048"/>
      <c r="E45" s="1048"/>
      <c r="F45" s="1048"/>
      <c r="G45" s="1048"/>
      <c r="H45" s="1048"/>
      <c r="I45" s="1048"/>
      <c r="J45" s="1048"/>
      <c r="K45" s="1048"/>
      <c r="L45" s="1048"/>
      <c r="M45" s="1048"/>
      <c r="N45" s="1048"/>
      <c r="O45" s="1048"/>
      <c r="P45" s="1049"/>
      <c r="Q45" s="1055"/>
      <c r="R45" s="1056"/>
      <c r="S45" s="1056"/>
      <c r="T45" s="1056"/>
      <c r="U45" s="1056"/>
      <c r="V45" s="1056"/>
      <c r="W45" s="1056"/>
      <c r="X45" s="1056"/>
      <c r="Y45" s="1056"/>
      <c r="Z45" s="1056"/>
      <c r="AA45" s="1056"/>
      <c r="AB45" s="1056"/>
      <c r="AC45" s="1056"/>
      <c r="AD45" s="1056"/>
      <c r="AE45" s="1057"/>
      <c r="AF45" s="1052"/>
      <c r="AG45" s="1053"/>
      <c r="AH45" s="1053"/>
      <c r="AI45" s="1053"/>
      <c r="AJ45" s="1054"/>
      <c r="AK45" s="993"/>
      <c r="AL45" s="984"/>
      <c r="AM45" s="984"/>
      <c r="AN45" s="984"/>
      <c r="AO45" s="984"/>
      <c r="AP45" s="984"/>
      <c r="AQ45" s="984"/>
      <c r="AR45" s="984"/>
      <c r="AS45" s="984"/>
      <c r="AT45" s="984"/>
      <c r="AU45" s="984"/>
      <c r="AV45" s="984"/>
      <c r="AW45" s="984"/>
      <c r="AX45" s="984"/>
      <c r="AY45" s="984"/>
      <c r="AZ45" s="1058"/>
      <c r="BA45" s="1058"/>
      <c r="BB45" s="1058"/>
      <c r="BC45" s="1058"/>
      <c r="BD45" s="1058"/>
      <c r="BE45" s="985"/>
      <c r="BF45" s="985"/>
      <c r="BG45" s="985"/>
      <c r="BH45" s="985"/>
      <c r="BI45" s="986"/>
      <c r="BJ45" s="226"/>
      <c r="BK45" s="226"/>
      <c r="BL45" s="226"/>
      <c r="BM45" s="226"/>
      <c r="BN45" s="226"/>
      <c r="BO45" s="235"/>
      <c r="BP45" s="235"/>
      <c r="BQ45" s="232">
        <v>39</v>
      </c>
      <c r="BR45" s="233"/>
      <c r="BS45" s="1007"/>
      <c r="BT45" s="1008"/>
      <c r="BU45" s="1008"/>
      <c r="BV45" s="1008"/>
      <c r="BW45" s="1008"/>
      <c r="BX45" s="1008"/>
      <c r="BY45" s="1008"/>
      <c r="BZ45" s="1008"/>
      <c r="CA45" s="1008"/>
      <c r="CB45" s="1008"/>
      <c r="CC45" s="1008"/>
      <c r="CD45" s="1008"/>
      <c r="CE45" s="1008"/>
      <c r="CF45" s="1008"/>
      <c r="CG45" s="1029"/>
      <c r="CH45" s="1004"/>
      <c r="CI45" s="1005"/>
      <c r="CJ45" s="1005"/>
      <c r="CK45" s="1005"/>
      <c r="CL45" s="1006"/>
      <c r="CM45" s="1004"/>
      <c r="CN45" s="1005"/>
      <c r="CO45" s="1005"/>
      <c r="CP45" s="1005"/>
      <c r="CQ45" s="1006"/>
      <c r="CR45" s="1004"/>
      <c r="CS45" s="1005"/>
      <c r="CT45" s="1005"/>
      <c r="CU45" s="1005"/>
      <c r="CV45" s="1006"/>
      <c r="CW45" s="1004"/>
      <c r="CX45" s="1005"/>
      <c r="CY45" s="1005"/>
      <c r="CZ45" s="1005"/>
      <c r="DA45" s="1006"/>
      <c r="DB45" s="1004"/>
      <c r="DC45" s="1005"/>
      <c r="DD45" s="1005"/>
      <c r="DE45" s="1005"/>
      <c r="DF45" s="1006"/>
      <c r="DG45" s="1004"/>
      <c r="DH45" s="1005"/>
      <c r="DI45" s="1005"/>
      <c r="DJ45" s="1005"/>
      <c r="DK45" s="1006"/>
      <c r="DL45" s="1004"/>
      <c r="DM45" s="1005"/>
      <c r="DN45" s="1005"/>
      <c r="DO45" s="1005"/>
      <c r="DP45" s="1006"/>
      <c r="DQ45" s="1004"/>
      <c r="DR45" s="1005"/>
      <c r="DS45" s="1005"/>
      <c r="DT45" s="1005"/>
      <c r="DU45" s="1006"/>
      <c r="DV45" s="1007"/>
      <c r="DW45" s="1008"/>
      <c r="DX45" s="1008"/>
      <c r="DY45" s="1008"/>
      <c r="DZ45" s="1009"/>
      <c r="EA45" s="224"/>
    </row>
    <row r="46" spans="1:131" ht="26.25" customHeight="1" x14ac:dyDescent="0.25">
      <c r="A46" s="232">
        <v>19</v>
      </c>
      <c r="B46" s="1047"/>
      <c r="C46" s="1048"/>
      <c r="D46" s="1048"/>
      <c r="E46" s="1048"/>
      <c r="F46" s="1048"/>
      <c r="G46" s="1048"/>
      <c r="H46" s="1048"/>
      <c r="I46" s="1048"/>
      <c r="J46" s="1048"/>
      <c r="K46" s="1048"/>
      <c r="L46" s="1048"/>
      <c r="M46" s="1048"/>
      <c r="N46" s="1048"/>
      <c r="O46" s="1048"/>
      <c r="P46" s="1049"/>
      <c r="Q46" s="1055"/>
      <c r="R46" s="1056"/>
      <c r="S46" s="1056"/>
      <c r="T46" s="1056"/>
      <c r="U46" s="1056"/>
      <c r="V46" s="1056"/>
      <c r="W46" s="1056"/>
      <c r="X46" s="1056"/>
      <c r="Y46" s="1056"/>
      <c r="Z46" s="1056"/>
      <c r="AA46" s="1056"/>
      <c r="AB46" s="1056"/>
      <c r="AC46" s="1056"/>
      <c r="AD46" s="1056"/>
      <c r="AE46" s="1057"/>
      <c r="AF46" s="1052"/>
      <c r="AG46" s="1053"/>
      <c r="AH46" s="1053"/>
      <c r="AI46" s="1053"/>
      <c r="AJ46" s="1054"/>
      <c r="AK46" s="993"/>
      <c r="AL46" s="984"/>
      <c r="AM46" s="984"/>
      <c r="AN46" s="984"/>
      <c r="AO46" s="984"/>
      <c r="AP46" s="984"/>
      <c r="AQ46" s="984"/>
      <c r="AR46" s="984"/>
      <c r="AS46" s="984"/>
      <c r="AT46" s="984"/>
      <c r="AU46" s="984"/>
      <c r="AV46" s="984"/>
      <c r="AW46" s="984"/>
      <c r="AX46" s="984"/>
      <c r="AY46" s="984"/>
      <c r="AZ46" s="1058"/>
      <c r="BA46" s="1058"/>
      <c r="BB46" s="1058"/>
      <c r="BC46" s="1058"/>
      <c r="BD46" s="1058"/>
      <c r="BE46" s="985"/>
      <c r="BF46" s="985"/>
      <c r="BG46" s="985"/>
      <c r="BH46" s="985"/>
      <c r="BI46" s="986"/>
      <c r="BJ46" s="226"/>
      <c r="BK46" s="226"/>
      <c r="BL46" s="226"/>
      <c r="BM46" s="226"/>
      <c r="BN46" s="226"/>
      <c r="BO46" s="235"/>
      <c r="BP46" s="235"/>
      <c r="BQ46" s="232">
        <v>40</v>
      </c>
      <c r="BR46" s="233"/>
      <c r="BS46" s="1007"/>
      <c r="BT46" s="1008"/>
      <c r="BU46" s="1008"/>
      <c r="BV46" s="1008"/>
      <c r="BW46" s="1008"/>
      <c r="BX46" s="1008"/>
      <c r="BY46" s="1008"/>
      <c r="BZ46" s="1008"/>
      <c r="CA46" s="1008"/>
      <c r="CB46" s="1008"/>
      <c r="CC46" s="1008"/>
      <c r="CD46" s="1008"/>
      <c r="CE46" s="1008"/>
      <c r="CF46" s="1008"/>
      <c r="CG46" s="1029"/>
      <c r="CH46" s="1004"/>
      <c r="CI46" s="1005"/>
      <c r="CJ46" s="1005"/>
      <c r="CK46" s="1005"/>
      <c r="CL46" s="1006"/>
      <c r="CM46" s="1004"/>
      <c r="CN46" s="1005"/>
      <c r="CO46" s="1005"/>
      <c r="CP46" s="1005"/>
      <c r="CQ46" s="1006"/>
      <c r="CR46" s="1004"/>
      <c r="CS46" s="1005"/>
      <c r="CT46" s="1005"/>
      <c r="CU46" s="1005"/>
      <c r="CV46" s="1006"/>
      <c r="CW46" s="1004"/>
      <c r="CX46" s="1005"/>
      <c r="CY46" s="1005"/>
      <c r="CZ46" s="1005"/>
      <c r="DA46" s="1006"/>
      <c r="DB46" s="1004"/>
      <c r="DC46" s="1005"/>
      <c r="DD46" s="1005"/>
      <c r="DE46" s="1005"/>
      <c r="DF46" s="1006"/>
      <c r="DG46" s="1004"/>
      <c r="DH46" s="1005"/>
      <c r="DI46" s="1005"/>
      <c r="DJ46" s="1005"/>
      <c r="DK46" s="1006"/>
      <c r="DL46" s="1004"/>
      <c r="DM46" s="1005"/>
      <c r="DN46" s="1005"/>
      <c r="DO46" s="1005"/>
      <c r="DP46" s="1006"/>
      <c r="DQ46" s="1004"/>
      <c r="DR46" s="1005"/>
      <c r="DS46" s="1005"/>
      <c r="DT46" s="1005"/>
      <c r="DU46" s="1006"/>
      <c r="DV46" s="1007"/>
      <c r="DW46" s="1008"/>
      <c r="DX46" s="1008"/>
      <c r="DY46" s="1008"/>
      <c r="DZ46" s="1009"/>
      <c r="EA46" s="224"/>
    </row>
    <row r="47" spans="1:131" ht="26.25" customHeight="1" x14ac:dyDescent="0.25">
      <c r="A47" s="232">
        <v>20</v>
      </c>
      <c r="B47" s="1047"/>
      <c r="C47" s="1048"/>
      <c r="D47" s="1048"/>
      <c r="E47" s="1048"/>
      <c r="F47" s="1048"/>
      <c r="G47" s="1048"/>
      <c r="H47" s="1048"/>
      <c r="I47" s="1048"/>
      <c r="J47" s="1048"/>
      <c r="K47" s="1048"/>
      <c r="L47" s="1048"/>
      <c r="M47" s="1048"/>
      <c r="N47" s="1048"/>
      <c r="O47" s="1048"/>
      <c r="P47" s="1049"/>
      <c r="Q47" s="1055"/>
      <c r="R47" s="1056"/>
      <c r="S47" s="1056"/>
      <c r="T47" s="1056"/>
      <c r="U47" s="1056"/>
      <c r="V47" s="1056"/>
      <c r="W47" s="1056"/>
      <c r="X47" s="1056"/>
      <c r="Y47" s="1056"/>
      <c r="Z47" s="1056"/>
      <c r="AA47" s="1056"/>
      <c r="AB47" s="1056"/>
      <c r="AC47" s="1056"/>
      <c r="AD47" s="1056"/>
      <c r="AE47" s="1057"/>
      <c r="AF47" s="1052"/>
      <c r="AG47" s="1053"/>
      <c r="AH47" s="1053"/>
      <c r="AI47" s="1053"/>
      <c r="AJ47" s="1054"/>
      <c r="AK47" s="993"/>
      <c r="AL47" s="984"/>
      <c r="AM47" s="984"/>
      <c r="AN47" s="984"/>
      <c r="AO47" s="984"/>
      <c r="AP47" s="984"/>
      <c r="AQ47" s="984"/>
      <c r="AR47" s="984"/>
      <c r="AS47" s="984"/>
      <c r="AT47" s="984"/>
      <c r="AU47" s="984"/>
      <c r="AV47" s="984"/>
      <c r="AW47" s="984"/>
      <c r="AX47" s="984"/>
      <c r="AY47" s="984"/>
      <c r="AZ47" s="1058"/>
      <c r="BA47" s="1058"/>
      <c r="BB47" s="1058"/>
      <c r="BC47" s="1058"/>
      <c r="BD47" s="1058"/>
      <c r="BE47" s="985"/>
      <c r="BF47" s="985"/>
      <c r="BG47" s="985"/>
      <c r="BH47" s="985"/>
      <c r="BI47" s="986"/>
      <c r="BJ47" s="226"/>
      <c r="BK47" s="226"/>
      <c r="BL47" s="226"/>
      <c r="BM47" s="226"/>
      <c r="BN47" s="226"/>
      <c r="BO47" s="235"/>
      <c r="BP47" s="235"/>
      <c r="BQ47" s="232">
        <v>41</v>
      </c>
      <c r="BR47" s="233"/>
      <c r="BS47" s="1007"/>
      <c r="BT47" s="1008"/>
      <c r="BU47" s="1008"/>
      <c r="BV47" s="1008"/>
      <c r="BW47" s="1008"/>
      <c r="BX47" s="1008"/>
      <c r="BY47" s="1008"/>
      <c r="BZ47" s="1008"/>
      <c r="CA47" s="1008"/>
      <c r="CB47" s="1008"/>
      <c r="CC47" s="1008"/>
      <c r="CD47" s="1008"/>
      <c r="CE47" s="1008"/>
      <c r="CF47" s="1008"/>
      <c r="CG47" s="1029"/>
      <c r="CH47" s="1004"/>
      <c r="CI47" s="1005"/>
      <c r="CJ47" s="1005"/>
      <c r="CK47" s="1005"/>
      <c r="CL47" s="1006"/>
      <c r="CM47" s="1004"/>
      <c r="CN47" s="1005"/>
      <c r="CO47" s="1005"/>
      <c r="CP47" s="1005"/>
      <c r="CQ47" s="1006"/>
      <c r="CR47" s="1004"/>
      <c r="CS47" s="1005"/>
      <c r="CT47" s="1005"/>
      <c r="CU47" s="1005"/>
      <c r="CV47" s="1006"/>
      <c r="CW47" s="1004"/>
      <c r="CX47" s="1005"/>
      <c r="CY47" s="1005"/>
      <c r="CZ47" s="1005"/>
      <c r="DA47" s="1006"/>
      <c r="DB47" s="1004"/>
      <c r="DC47" s="1005"/>
      <c r="DD47" s="1005"/>
      <c r="DE47" s="1005"/>
      <c r="DF47" s="1006"/>
      <c r="DG47" s="1004"/>
      <c r="DH47" s="1005"/>
      <c r="DI47" s="1005"/>
      <c r="DJ47" s="1005"/>
      <c r="DK47" s="1006"/>
      <c r="DL47" s="1004"/>
      <c r="DM47" s="1005"/>
      <c r="DN47" s="1005"/>
      <c r="DO47" s="1005"/>
      <c r="DP47" s="1006"/>
      <c r="DQ47" s="1004"/>
      <c r="DR47" s="1005"/>
      <c r="DS47" s="1005"/>
      <c r="DT47" s="1005"/>
      <c r="DU47" s="1006"/>
      <c r="DV47" s="1007"/>
      <c r="DW47" s="1008"/>
      <c r="DX47" s="1008"/>
      <c r="DY47" s="1008"/>
      <c r="DZ47" s="1009"/>
      <c r="EA47" s="224"/>
    </row>
    <row r="48" spans="1:131" ht="26.25" customHeight="1" x14ac:dyDescent="0.25">
      <c r="A48" s="232">
        <v>21</v>
      </c>
      <c r="B48" s="1047"/>
      <c r="C48" s="1048"/>
      <c r="D48" s="1048"/>
      <c r="E48" s="1048"/>
      <c r="F48" s="1048"/>
      <c r="G48" s="1048"/>
      <c r="H48" s="1048"/>
      <c r="I48" s="1048"/>
      <c r="J48" s="1048"/>
      <c r="K48" s="1048"/>
      <c r="L48" s="1048"/>
      <c r="M48" s="1048"/>
      <c r="N48" s="1048"/>
      <c r="O48" s="1048"/>
      <c r="P48" s="1049"/>
      <c r="Q48" s="1055"/>
      <c r="R48" s="1056"/>
      <c r="S48" s="1056"/>
      <c r="T48" s="1056"/>
      <c r="U48" s="1056"/>
      <c r="V48" s="1056"/>
      <c r="W48" s="1056"/>
      <c r="X48" s="1056"/>
      <c r="Y48" s="1056"/>
      <c r="Z48" s="1056"/>
      <c r="AA48" s="1056"/>
      <c r="AB48" s="1056"/>
      <c r="AC48" s="1056"/>
      <c r="AD48" s="1056"/>
      <c r="AE48" s="1057"/>
      <c r="AF48" s="1052"/>
      <c r="AG48" s="1053"/>
      <c r="AH48" s="1053"/>
      <c r="AI48" s="1053"/>
      <c r="AJ48" s="1054"/>
      <c r="AK48" s="993"/>
      <c r="AL48" s="984"/>
      <c r="AM48" s="984"/>
      <c r="AN48" s="984"/>
      <c r="AO48" s="984"/>
      <c r="AP48" s="984"/>
      <c r="AQ48" s="984"/>
      <c r="AR48" s="984"/>
      <c r="AS48" s="984"/>
      <c r="AT48" s="984"/>
      <c r="AU48" s="984"/>
      <c r="AV48" s="984"/>
      <c r="AW48" s="984"/>
      <c r="AX48" s="984"/>
      <c r="AY48" s="984"/>
      <c r="AZ48" s="1058"/>
      <c r="BA48" s="1058"/>
      <c r="BB48" s="1058"/>
      <c r="BC48" s="1058"/>
      <c r="BD48" s="1058"/>
      <c r="BE48" s="985"/>
      <c r="BF48" s="985"/>
      <c r="BG48" s="985"/>
      <c r="BH48" s="985"/>
      <c r="BI48" s="986"/>
      <c r="BJ48" s="226"/>
      <c r="BK48" s="226"/>
      <c r="BL48" s="226"/>
      <c r="BM48" s="226"/>
      <c r="BN48" s="226"/>
      <c r="BO48" s="235"/>
      <c r="BP48" s="235"/>
      <c r="BQ48" s="232">
        <v>42</v>
      </c>
      <c r="BR48" s="233"/>
      <c r="BS48" s="1007"/>
      <c r="BT48" s="1008"/>
      <c r="BU48" s="1008"/>
      <c r="BV48" s="1008"/>
      <c r="BW48" s="1008"/>
      <c r="BX48" s="1008"/>
      <c r="BY48" s="1008"/>
      <c r="BZ48" s="1008"/>
      <c r="CA48" s="1008"/>
      <c r="CB48" s="1008"/>
      <c r="CC48" s="1008"/>
      <c r="CD48" s="1008"/>
      <c r="CE48" s="1008"/>
      <c r="CF48" s="1008"/>
      <c r="CG48" s="1029"/>
      <c r="CH48" s="1004"/>
      <c r="CI48" s="1005"/>
      <c r="CJ48" s="1005"/>
      <c r="CK48" s="1005"/>
      <c r="CL48" s="1006"/>
      <c r="CM48" s="1004"/>
      <c r="CN48" s="1005"/>
      <c r="CO48" s="1005"/>
      <c r="CP48" s="1005"/>
      <c r="CQ48" s="1006"/>
      <c r="CR48" s="1004"/>
      <c r="CS48" s="1005"/>
      <c r="CT48" s="1005"/>
      <c r="CU48" s="1005"/>
      <c r="CV48" s="1006"/>
      <c r="CW48" s="1004"/>
      <c r="CX48" s="1005"/>
      <c r="CY48" s="1005"/>
      <c r="CZ48" s="1005"/>
      <c r="DA48" s="1006"/>
      <c r="DB48" s="1004"/>
      <c r="DC48" s="1005"/>
      <c r="DD48" s="1005"/>
      <c r="DE48" s="1005"/>
      <c r="DF48" s="1006"/>
      <c r="DG48" s="1004"/>
      <c r="DH48" s="1005"/>
      <c r="DI48" s="1005"/>
      <c r="DJ48" s="1005"/>
      <c r="DK48" s="1006"/>
      <c r="DL48" s="1004"/>
      <c r="DM48" s="1005"/>
      <c r="DN48" s="1005"/>
      <c r="DO48" s="1005"/>
      <c r="DP48" s="1006"/>
      <c r="DQ48" s="1004"/>
      <c r="DR48" s="1005"/>
      <c r="DS48" s="1005"/>
      <c r="DT48" s="1005"/>
      <c r="DU48" s="1006"/>
      <c r="DV48" s="1007"/>
      <c r="DW48" s="1008"/>
      <c r="DX48" s="1008"/>
      <c r="DY48" s="1008"/>
      <c r="DZ48" s="1009"/>
      <c r="EA48" s="224"/>
    </row>
    <row r="49" spans="1:131" ht="26.25" customHeight="1" x14ac:dyDescent="0.25">
      <c r="A49" s="232">
        <v>22</v>
      </c>
      <c r="B49" s="1047"/>
      <c r="C49" s="1048"/>
      <c r="D49" s="1048"/>
      <c r="E49" s="1048"/>
      <c r="F49" s="1048"/>
      <c r="G49" s="1048"/>
      <c r="H49" s="1048"/>
      <c r="I49" s="1048"/>
      <c r="J49" s="1048"/>
      <c r="K49" s="1048"/>
      <c r="L49" s="1048"/>
      <c r="M49" s="1048"/>
      <c r="N49" s="1048"/>
      <c r="O49" s="1048"/>
      <c r="P49" s="1049"/>
      <c r="Q49" s="1055"/>
      <c r="R49" s="1056"/>
      <c r="S49" s="1056"/>
      <c r="T49" s="1056"/>
      <c r="U49" s="1056"/>
      <c r="V49" s="1056"/>
      <c r="W49" s="1056"/>
      <c r="X49" s="1056"/>
      <c r="Y49" s="1056"/>
      <c r="Z49" s="1056"/>
      <c r="AA49" s="1056"/>
      <c r="AB49" s="1056"/>
      <c r="AC49" s="1056"/>
      <c r="AD49" s="1056"/>
      <c r="AE49" s="1057"/>
      <c r="AF49" s="1052"/>
      <c r="AG49" s="1053"/>
      <c r="AH49" s="1053"/>
      <c r="AI49" s="1053"/>
      <c r="AJ49" s="1054"/>
      <c r="AK49" s="993"/>
      <c r="AL49" s="984"/>
      <c r="AM49" s="984"/>
      <c r="AN49" s="984"/>
      <c r="AO49" s="984"/>
      <c r="AP49" s="984"/>
      <c r="AQ49" s="984"/>
      <c r="AR49" s="984"/>
      <c r="AS49" s="984"/>
      <c r="AT49" s="984"/>
      <c r="AU49" s="984"/>
      <c r="AV49" s="984"/>
      <c r="AW49" s="984"/>
      <c r="AX49" s="984"/>
      <c r="AY49" s="984"/>
      <c r="AZ49" s="1058"/>
      <c r="BA49" s="1058"/>
      <c r="BB49" s="1058"/>
      <c r="BC49" s="1058"/>
      <c r="BD49" s="1058"/>
      <c r="BE49" s="985"/>
      <c r="BF49" s="985"/>
      <c r="BG49" s="985"/>
      <c r="BH49" s="985"/>
      <c r="BI49" s="986"/>
      <c r="BJ49" s="226"/>
      <c r="BK49" s="226"/>
      <c r="BL49" s="226"/>
      <c r="BM49" s="226"/>
      <c r="BN49" s="226"/>
      <c r="BO49" s="235"/>
      <c r="BP49" s="235"/>
      <c r="BQ49" s="232">
        <v>43</v>
      </c>
      <c r="BR49" s="233"/>
      <c r="BS49" s="1007"/>
      <c r="BT49" s="1008"/>
      <c r="BU49" s="1008"/>
      <c r="BV49" s="1008"/>
      <c r="BW49" s="1008"/>
      <c r="BX49" s="1008"/>
      <c r="BY49" s="1008"/>
      <c r="BZ49" s="1008"/>
      <c r="CA49" s="1008"/>
      <c r="CB49" s="1008"/>
      <c r="CC49" s="1008"/>
      <c r="CD49" s="1008"/>
      <c r="CE49" s="1008"/>
      <c r="CF49" s="1008"/>
      <c r="CG49" s="1029"/>
      <c r="CH49" s="1004"/>
      <c r="CI49" s="1005"/>
      <c r="CJ49" s="1005"/>
      <c r="CK49" s="1005"/>
      <c r="CL49" s="1006"/>
      <c r="CM49" s="1004"/>
      <c r="CN49" s="1005"/>
      <c r="CO49" s="1005"/>
      <c r="CP49" s="1005"/>
      <c r="CQ49" s="1006"/>
      <c r="CR49" s="1004"/>
      <c r="CS49" s="1005"/>
      <c r="CT49" s="1005"/>
      <c r="CU49" s="1005"/>
      <c r="CV49" s="1006"/>
      <c r="CW49" s="1004"/>
      <c r="CX49" s="1005"/>
      <c r="CY49" s="1005"/>
      <c r="CZ49" s="1005"/>
      <c r="DA49" s="1006"/>
      <c r="DB49" s="1004"/>
      <c r="DC49" s="1005"/>
      <c r="DD49" s="1005"/>
      <c r="DE49" s="1005"/>
      <c r="DF49" s="1006"/>
      <c r="DG49" s="1004"/>
      <c r="DH49" s="1005"/>
      <c r="DI49" s="1005"/>
      <c r="DJ49" s="1005"/>
      <c r="DK49" s="1006"/>
      <c r="DL49" s="1004"/>
      <c r="DM49" s="1005"/>
      <c r="DN49" s="1005"/>
      <c r="DO49" s="1005"/>
      <c r="DP49" s="1006"/>
      <c r="DQ49" s="1004"/>
      <c r="DR49" s="1005"/>
      <c r="DS49" s="1005"/>
      <c r="DT49" s="1005"/>
      <c r="DU49" s="1006"/>
      <c r="DV49" s="1007"/>
      <c r="DW49" s="1008"/>
      <c r="DX49" s="1008"/>
      <c r="DY49" s="1008"/>
      <c r="DZ49" s="1009"/>
      <c r="EA49" s="224"/>
    </row>
    <row r="50" spans="1:131" ht="26.25" customHeight="1" x14ac:dyDescent="0.25">
      <c r="A50" s="232">
        <v>23</v>
      </c>
      <c r="B50" s="1047"/>
      <c r="C50" s="1048"/>
      <c r="D50" s="1048"/>
      <c r="E50" s="1048"/>
      <c r="F50" s="1048"/>
      <c r="G50" s="1048"/>
      <c r="H50" s="1048"/>
      <c r="I50" s="1048"/>
      <c r="J50" s="1048"/>
      <c r="K50" s="1048"/>
      <c r="L50" s="1048"/>
      <c r="M50" s="1048"/>
      <c r="N50" s="1048"/>
      <c r="O50" s="1048"/>
      <c r="P50" s="1049"/>
      <c r="Q50" s="1050"/>
      <c r="R50" s="1042"/>
      <c r="S50" s="1042"/>
      <c r="T50" s="1042"/>
      <c r="U50" s="1042"/>
      <c r="V50" s="1042"/>
      <c r="W50" s="1042"/>
      <c r="X50" s="1042"/>
      <c r="Y50" s="1042"/>
      <c r="Z50" s="1042"/>
      <c r="AA50" s="1042"/>
      <c r="AB50" s="1042"/>
      <c r="AC50" s="1042"/>
      <c r="AD50" s="1042"/>
      <c r="AE50" s="1051"/>
      <c r="AF50" s="1052"/>
      <c r="AG50" s="1053"/>
      <c r="AH50" s="1053"/>
      <c r="AI50" s="1053"/>
      <c r="AJ50" s="1054"/>
      <c r="AK50" s="1041"/>
      <c r="AL50" s="1042"/>
      <c r="AM50" s="1042"/>
      <c r="AN50" s="1042"/>
      <c r="AO50" s="1042"/>
      <c r="AP50" s="1042"/>
      <c r="AQ50" s="1042"/>
      <c r="AR50" s="1042"/>
      <c r="AS50" s="1042"/>
      <c r="AT50" s="1042"/>
      <c r="AU50" s="1042"/>
      <c r="AV50" s="1042"/>
      <c r="AW50" s="1042"/>
      <c r="AX50" s="1042"/>
      <c r="AY50" s="1042"/>
      <c r="AZ50" s="1043"/>
      <c r="BA50" s="1043"/>
      <c r="BB50" s="1043"/>
      <c r="BC50" s="1043"/>
      <c r="BD50" s="1043"/>
      <c r="BE50" s="985"/>
      <c r="BF50" s="985"/>
      <c r="BG50" s="985"/>
      <c r="BH50" s="985"/>
      <c r="BI50" s="986"/>
      <c r="BJ50" s="226"/>
      <c r="BK50" s="226"/>
      <c r="BL50" s="226"/>
      <c r="BM50" s="226"/>
      <c r="BN50" s="226"/>
      <c r="BO50" s="235"/>
      <c r="BP50" s="235"/>
      <c r="BQ50" s="232">
        <v>44</v>
      </c>
      <c r="BR50" s="233"/>
      <c r="BS50" s="1007"/>
      <c r="BT50" s="1008"/>
      <c r="BU50" s="1008"/>
      <c r="BV50" s="1008"/>
      <c r="BW50" s="1008"/>
      <c r="BX50" s="1008"/>
      <c r="BY50" s="1008"/>
      <c r="BZ50" s="1008"/>
      <c r="CA50" s="1008"/>
      <c r="CB50" s="1008"/>
      <c r="CC50" s="1008"/>
      <c r="CD50" s="1008"/>
      <c r="CE50" s="1008"/>
      <c r="CF50" s="1008"/>
      <c r="CG50" s="1029"/>
      <c r="CH50" s="1004"/>
      <c r="CI50" s="1005"/>
      <c r="CJ50" s="1005"/>
      <c r="CK50" s="1005"/>
      <c r="CL50" s="1006"/>
      <c r="CM50" s="1004"/>
      <c r="CN50" s="1005"/>
      <c r="CO50" s="1005"/>
      <c r="CP50" s="1005"/>
      <c r="CQ50" s="1006"/>
      <c r="CR50" s="1004"/>
      <c r="CS50" s="1005"/>
      <c r="CT50" s="1005"/>
      <c r="CU50" s="1005"/>
      <c r="CV50" s="1006"/>
      <c r="CW50" s="1004"/>
      <c r="CX50" s="1005"/>
      <c r="CY50" s="1005"/>
      <c r="CZ50" s="1005"/>
      <c r="DA50" s="1006"/>
      <c r="DB50" s="1004"/>
      <c r="DC50" s="1005"/>
      <c r="DD50" s="1005"/>
      <c r="DE50" s="1005"/>
      <c r="DF50" s="1006"/>
      <c r="DG50" s="1004"/>
      <c r="DH50" s="1005"/>
      <c r="DI50" s="1005"/>
      <c r="DJ50" s="1005"/>
      <c r="DK50" s="1006"/>
      <c r="DL50" s="1004"/>
      <c r="DM50" s="1005"/>
      <c r="DN50" s="1005"/>
      <c r="DO50" s="1005"/>
      <c r="DP50" s="1006"/>
      <c r="DQ50" s="1004"/>
      <c r="DR50" s="1005"/>
      <c r="DS50" s="1005"/>
      <c r="DT50" s="1005"/>
      <c r="DU50" s="1006"/>
      <c r="DV50" s="1007"/>
      <c r="DW50" s="1008"/>
      <c r="DX50" s="1008"/>
      <c r="DY50" s="1008"/>
      <c r="DZ50" s="1009"/>
      <c r="EA50" s="224"/>
    </row>
    <row r="51" spans="1:131" ht="26.25" customHeight="1" x14ac:dyDescent="0.25">
      <c r="A51" s="232">
        <v>24</v>
      </c>
      <c r="B51" s="1047"/>
      <c r="C51" s="1048"/>
      <c r="D51" s="1048"/>
      <c r="E51" s="1048"/>
      <c r="F51" s="1048"/>
      <c r="G51" s="1048"/>
      <c r="H51" s="1048"/>
      <c r="I51" s="1048"/>
      <c r="J51" s="1048"/>
      <c r="K51" s="1048"/>
      <c r="L51" s="1048"/>
      <c r="M51" s="1048"/>
      <c r="N51" s="1048"/>
      <c r="O51" s="1048"/>
      <c r="P51" s="1049"/>
      <c r="Q51" s="1050"/>
      <c r="R51" s="1042"/>
      <c r="S51" s="1042"/>
      <c r="T51" s="1042"/>
      <c r="U51" s="1042"/>
      <c r="V51" s="1042"/>
      <c r="W51" s="1042"/>
      <c r="X51" s="1042"/>
      <c r="Y51" s="1042"/>
      <c r="Z51" s="1042"/>
      <c r="AA51" s="1042"/>
      <c r="AB51" s="1042"/>
      <c r="AC51" s="1042"/>
      <c r="AD51" s="1042"/>
      <c r="AE51" s="1051"/>
      <c r="AF51" s="1052"/>
      <c r="AG51" s="1053"/>
      <c r="AH51" s="1053"/>
      <c r="AI51" s="1053"/>
      <c r="AJ51" s="1054"/>
      <c r="AK51" s="1041"/>
      <c r="AL51" s="1042"/>
      <c r="AM51" s="1042"/>
      <c r="AN51" s="1042"/>
      <c r="AO51" s="1042"/>
      <c r="AP51" s="1042"/>
      <c r="AQ51" s="1042"/>
      <c r="AR51" s="1042"/>
      <c r="AS51" s="1042"/>
      <c r="AT51" s="1042"/>
      <c r="AU51" s="1042"/>
      <c r="AV51" s="1042"/>
      <c r="AW51" s="1042"/>
      <c r="AX51" s="1042"/>
      <c r="AY51" s="1042"/>
      <c r="AZ51" s="1043"/>
      <c r="BA51" s="1043"/>
      <c r="BB51" s="1043"/>
      <c r="BC51" s="1043"/>
      <c r="BD51" s="1043"/>
      <c r="BE51" s="985"/>
      <c r="BF51" s="985"/>
      <c r="BG51" s="985"/>
      <c r="BH51" s="985"/>
      <c r="BI51" s="986"/>
      <c r="BJ51" s="226"/>
      <c r="BK51" s="226"/>
      <c r="BL51" s="226"/>
      <c r="BM51" s="226"/>
      <c r="BN51" s="226"/>
      <c r="BO51" s="235"/>
      <c r="BP51" s="235"/>
      <c r="BQ51" s="232">
        <v>45</v>
      </c>
      <c r="BR51" s="233"/>
      <c r="BS51" s="1007"/>
      <c r="BT51" s="1008"/>
      <c r="BU51" s="1008"/>
      <c r="BV51" s="1008"/>
      <c r="BW51" s="1008"/>
      <c r="BX51" s="1008"/>
      <c r="BY51" s="1008"/>
      <c r="BZ51" s="1008"/>
      <c r="CA51" s="1008"/>
      <c r="CB51" s="1008"/>
      <c r="CC51" s="1008"/>
      <c r="CD51" s="1008"/>
      <c r="CE51" s="1008"/>
      <c r="CF51" s="1008"/>
      <c r="CG51" s="1029"/>
      <c r="CH51" s="1004"/>
      <c r="CI51" s="1005"/>
      <c r="CJ51" s="1005"/>
      <c r="CK51" s="1005"/>
      <c r="CL51" s="1006"/>
      <c r="CM51" s="1004"/>
      <c r="CN51" s="1005"/>
      <c r="CO51" s="1005"/>
      <c r="CP51" s="1005"/>
      <c r="CQ51" s="1006"/>
      <c r="CR51" s="1004"/>
      <c r="CS51" s="1005"/>
      <c r="CT51" s="1005"/>
      <c r="CU51" s="1005"/>
      <c r="CV51" s="1006"/>
      <c r="CW51" s="1004"/>
      <c r="CX51" s="1005"/>
      <c r="CY51" s="1005"/>
      <c r="CZ51" s="1005"/>
      <c r="DA51" s="1006"/>
      <c r="DB51" s="1004"/>
      <c r="DC51" s="1005"/>
      <c r="DD51" s="1005"/>
      <c r="DE51" s="1005"/>
      <c r="DF51" s="1006"/>
      <c r="DG51" s="1004"/>
      <c r="DH51" s="1005"/>
      <c r="DI51" s="1005"/>
      <c r="DJ51" s="1005"/>
      <c r="DK51" s="1006"/>
      <c r="DL51" s="1004"/>
      <c r="DM51" s="1005"/>
      <c r="DN51" s="1005"/>
      <c r="DO51" s="1005"/>
      <c r="DP51" s="1006"/>
      <c r="DQ51" s="1004"/>
      <c r="DR51" s="1005"/>
      <c r="DS51" s="1005"/>
      <c r="DT51" s="1005"/>
      <c r="DU51" s="1006"/>
      <c r="DV51" s="1007"/>
      <c r="DW51" s="1008"/>
      <c r="DX51" s="1008"/>
      <c r="DY51" s="1008"/>
      <c r="DZ51" s="1009"/>
      <c r="EA51" s="224"/>
    </row>
    <row r="52" spans="1:131" ht="26.25" customHeight="1" x14ac:dyDescent="0.25">
      <c r="A52" s="232">
        <v>25</v>
      </c>
      <c r="B52" s="1047"/>
      <c r="C52" s="1048"/>
      <c r="D52" s="1048"/>
      <c r="E52" s="1048"/>
      <c r="F52" s="1048"/>
      <c r="G52" s="1048"/>
      <c r="H52" s="1048"/>
      <c r="I52" s="1048"/>
      <c r="J52" s="1048"/>
      <c r="K52" s="1048"/>
      <c r="L52" s="1048"/>
      <c r="M52" s="1048"/>
      <c r="N52" s="1048"/>
      <c r="O52" s="1048"/>
      <c r="P52" s="1049"/>
      <c r="Q52" s="1050"/>
      <c r="R52" s="1042"/>
      <c r="S52" s="1042"/>
      <c r="T52" s="1042"/>
      <c r="U52" s="1042"/>
      <c r="V52" s="1042"/>
      <c r="W52" s="1042"/>
      <c r="X52" s="1042"/>
      <c r="Y52" s="1042"/>
      <c r="Z52" s="1042"/>
      <c r="AA52" s="1042"/>
      <c r="AB52" s="1042"/>
      <c r="AC52" s="1042"/>
      <c r="AD52" s="1042"/>
      <c r="AE52" s="1051"/>
      <c r="AF52" s="1052"/>
      <c r="AG52" s="1053"/>
      <c r="AH52" s="1053"/>
      <c r="AI52" s="1053"/>
      <c r="AJ52" s="1054"/>
      <c r="AK52" s="1041"/>
      <c r="AL52" s="1042"/>
      <c r="AM52" s="1042"/>
      <c r="AN52" s="1042"/>
      <c r="AO52" s="1042"/>
      <c r="AP52" s="1042"/>
      <c r="AQ52" s="1042"/>
      <c r="AR52" s="1042"/>
      <c r="AS52" s="1042"/>
      <c r="AT52" s="1042"/>
      <c r="AU52" s="1042"/>
      <c r="AV52" s="1042"/>
      <c r="AW52" s="1042"/>
      <c r="AX52" s="1042"/>
      <c r="AY52" s="1042"/>
      <c r="AZ52" s="1043"/>
      <c r="BA52" s="1043"/>
      <c r="BB52" s="1043"/>
      <c r="BC52" s="1043"/>
      <c r="BD52" s="1043"/>
      <c r="BE52" s="985"/>
      <c r="BF52" s="985"/>
      <c r="BG52" s="985"/>
      <c r="BH52" s="985"/>
      <c r="BI52" s="986"/>
      <c r="BJ52" s="226"/>
      <c r="BK52" s="226"/>
      <c r="BL52" s="226"/>
      <c r="BM52" s="226"/>
      <c r="BN52" s="226"/>
      <c r="BO52" s="235"/>
      <c r="BP52" s="235"/>
      <c r="BQ52" s="232">
        <v>46</v>
      </c>
      <c r="BR52" s="233"/>
      <c r="BS52" s="1007"/>
      <c r="BT52" s="1008"/>
      <c r="BU52" s="1008"/>
      <c r="BV52" s="1008"/>
      <c r="BW52" s="1008"/>
      <c r="BX52" s="1008"/>
      <c r="BY52" s="1008"/>
      <c r="BZ52" s="1008"/>
      <c r="CA52" s="1008"/>
      <c r="CB52" s="1008"/>
      <c r="CC52" s="1008"/>
      <c r="CD52" s="1008"/>
      <c r="CE52" s="1008"/>
      <c r="CF52" s="1008"/>
      <c r="CG52" s="1029"/>
      <c r="CH52" s="1004"/>
      <c r="CI52" s="1005"/>
      <c r="CJ52" s="1005"/>
      <c r="CK52" s="1005"/>
      <c r="CL52" s="1006"/>
      <c r="CM52" s="1004"/>
      <c r="CN52" s="1005"/>
      <c r="CO52" s="1005"/>
      <c r="CP52" s="1005"/>
      <c r="CQ52" s="1006"/>
      <c r="CR52" s="1004"/>
      <c r="CS52" s="1005"/>
      <c r="CT52" s="1005"/>
      <c r="CU52" s="1005"/>
      <c r="CV52" s="1006"/>
      <c r="CW52" s="1004"/>
      <c r="CX52" s="1005"/>
      <c r="CY52" s="1005"/>
      <c r="CZ52" s="1005"/>
      <c r="DA52" s="1006"/>
      <c r="DB52" s="1004"/>
      <c r="DC52" s="1005"/>
      <c r="DD52" s="1005"/>
      <c r="DE52" s="1005"/>
      <c r="DF52" s="1006"/>
      <c r="DG52" s="1004"/>
      <c r="DH52" s="1005"/>
      <c r="DI52" s="1005"/>
      <c r="DJ52" s="1005"/>
      <c r="DK52" s="1006"/>
      <c r="DL52" s="1004"/>
      <c r="DM52" s="1005"/>
      <c r="DN52" s="1005"/>
      <c r="DO52" s="1005"/>
      <c r="DP52" s="1006"/>
      <c r="DQ52" s="1004"/>
      <c r="DR52" s="1005"/>
      <c r="DS52" s="1005"/>
      <c r="DT52" s="1005"/>
      <c r="DU52" s="1006"/>
      <c r="DV52" s="1007"/>
      <c r="DW52" s="1008"/>
      <c r="DX52" s="1008"/>
      <c r="DY52" s="1008"/>
      <c r="DZ52" s="1009"/>
      <c r="EA52" s="224"/>
    </row>
    <row r="53" spans="1:131" ht="26.25" customHeight="1" x14ac:dyDescent="0.25">
      <c r="A53" s="232">
        <v>26</v>
      </c>
      <c r="B53" s="1047"/>
      <c r="C53" s="1048"/>
      <c r="D53" s="1048"/>
      <c r="E53" s="1048"/>
      <c r="F53" s="1048"/>
      <c r="G53" s="1048"/>
      <c r="H53" s="1048"/>
      <c r="I53" s="1048"/>
      <c r="J53" s="1048"/>
      <c r="K53" s="1048"/>
      <c r="L53" s="1048"/>
      <c r="M53" s="1048"/>
      <c r="N53" s="1048"/>
      <c r="O53" s="1048"/>
      <c r="P53" s="1049"/>
      <c r="Q53" s="1050"/>
      <c r="R53" s="1042"/>
      <c r="S53" s="1042"/>
      <c r="T53" s="1042"/>
      <c r="U53" s="1042"/>
      <c r="V53" s="1042"/>
      <c r="W53" s="1042"/>
      <c r="X53" s="1042"/>
      <c r="Y53" s="1042"/>
      <c r="Z53" s="1042"/>
      <c r="AA53" s="1042"/>
      <c r="AB53" s="1042"/>
      <c r="AC53" s="1042"/>
      <c r="AD53" s="1042"/>
      <c r="AE53" s="1051"/>
      <c r="AF53" s="1052"/>
      <c r="AG53" s="1053"/>
      <c r="AH53" s="1053"/>
      <c r="AI53" s="1053"/>
      <c r="AJ53" s="1054"/>
      <c r="AK53" s="1041"/>
      <c r="AL53" s="1042"/>
      <c r="AM53" s="1042"/>
      <c r="AN53" s="1042"/>
      <c r="AO53" s="1042"/>
      <c r="AP53" s="1042"/>
      <c r="AQ53" s="1042"/>
      <c r="AR53" s="1042"/>
      <c r="AS53" s="1042"/>
      <c r="AT53" s="1042"/>
      <c r="AU53" s="1042"/>
      <c r="AV53" s="1042"/>
      <c r="AW53" s="1042"/>
      <c r="AX53" s="1042"/>
      <c r="AY53" s="1042"/>
      <c r="AZ53" s="1043"/>
      <c r="BA53" s="1043"/>
      <c r="BB53" s="1043"/>
      <c r="BC53" s="1043"/>
      <c r="BD53" s="1043"/>
      <c r="BE53" s="985"/>
      <c r="BF53" s="985"/>
      <c r="BG53" s="985"/>
      <c r="BH53" s="985"/>
      <c r="BI53" s="986"/>
      <c r="BJ53" s="226"/>
      <c r="BK53" s="226"/>
      <c r="BL53" s="226"/>
      <c r="BM53" s="226"/>
      <c r="BN53" s="226"/>
      <c r="BO53" s="235"/>
      <c r="BP53" s="235"/>
      <c r="BQ53" s="232">
        <v>47</v>
      </c>
      <c r="BR53" s="233"/>
      <c r="BS53" s="1007"/>
      <c r="BT53" s="1008"/>
      <c r="BU53" s="1008"/>
      <c r="BV53" s="1008"/>
      <c r="BW53" s="1008"/>
      <c r="BX53" s="1008"/>
      <c r="BY53" s="1008"/>
      <c r="BZ53" s="1008"/>
      <c r="CA53" s="1008"/>
      <c r="CB53" s="1008"/>
      <c r="CC53" s="1008"/>
      <c r="CD53" s="1008"/>
      <c r="CE53" s="1008"/>
      <c r="CF53" s="1008"/>
      <c r="CG53" s="1029"/>
      <c r="CH53" s="1004"/>
      <c r="CI53" s="1005"/>
      <c r="CJ53" s="1005"/>
      <c r="CK53" s="1005"/>
      <c r="CL53" s="1006"/>
      <c r="CM53" s="1004"/>
      <c r="CN53" s="1005"/>
      <c r="CO53" s="1005"/>
      <c r="CP53" s="1005"/>
      <c r="CQ53" s="1006"/>
      <c r="CR53" s="1004"/>
      <c r="CS53" s="1005"/>
      <c r="CT53" s="1005"/>
      <c r="CU53" s="1005"/>
      <c r="CV53" s="1006"/>
      <c r="CW53" s="1004"/>
      <c r="CX53" s="1005"/>
      <c r="CY53" s="1005"/>
      <c r="CZ53" s="1005"/>
      <c r="DA53" s="1006"/>
      <c r="DB53" s="1004"/>
      <c r="DC53" s="1005"/>
      <c r="DD53" s="1005"/>
      <c r="DE53" s="1005"/>
      <c r="DF53" s="1006"/>
      <c r="DG53" s="1004"/>
      <c r="DH53" s="1005"/>
      <c r="DI53" s="1005"/>
      <c r="DJ53" s="1005"/>
      <c r="DK53" s="1006"/>
      <c r="DL53" s="1004"/>
      <c r="DM53" s="1005"/>
      <c r="DN53" s="1005"/>
      <c r="DO53" s="1005"/>
      <c r="DP53" s="1006"/>
      <c r="DQ53" s="1004"/>
      <c r="DR53" s="1005"/>
      <c r="DS53" s="1005"/>
      <c r="DT53" s="1005"/>
      <c r="DU53" s="1006"/>
      <c r="DV53" s="1007"/>
      <c r="DW53" s="1008"/>
      <c r="DX53" s="1008"/>
      <c r="DY53" s="1008"/>
      <c r="DZ53" s="1009"/>
      <c r="EA53" s="224"/>
    </row>
    <row r="54" spans="1:131" ht="26.25" customHeight="1" x14ac:dyDescent="0.25">
      <c r="A54" s="232">
        <v>27</v>
      </c>
      <c r="B54" s="1047"/>
      <c r="C54" s="1048"/>
      <c r="D54" s="1048"/>
      <c r="E54" s="1048"/>
      <c r="F54" s="1048"/>
      <c r="G54" s="1048"/>
      <c r="H54" s="1048"/>
      <c r="I54" s="1048"/>
      <c r="J54" s="1048"/>
      <c r="K54" s="1048"/>
      <c r="L54" s="1048"/>
      <c r="M54" s="1048"/>
      <c r="N54" s="1048"/>
      <c r="O54" s="1048"/>
      <c r="P54" s="1049"/>
      <c r="Q54" s="1050"/>
      <c r="R54" s="1042"/>
      <c r="S54" s="1042"/>
      <c r="T54" s="1042"/>
      <c r="U54" s="1042"/>
      <c r="V54" s="1042"/>
      <c r="W54" s="1042"/>
      <c r="X54" s="1042"/>
      <c r="Y54" s="1042"/>
      <c r="Z54" s="1042"/>
      <c r="AA54" s="1042"/>
      <c r="AB54" s="1042"/>
      <c r="AC54" s="1042"/>
      <c r="AD54" s="1042"/>
      <c r="AE54" s="1051"/>
      <c r="AF54" s="1052"/>
      <c r="AG54" s="1053"/>
      <c r="AH54" s="1053"/>
      <c r="AI54" s="1053"/>
      <c r="AJ54" s="1054"/>
      <c r="AK54" s="1041"/>
      <c r="AL54" s="1042"/>
      <c r="AM54" s="1042"/>
      <c r="AN54" s="1042"/>
      <c r="AO54" s="1042"/>
      <c r="AP54" s="1042"/>
      <c r="AQ54" s="1042"/>
      <c r="AR54" s="1042"/>
      <c r="AS54" s="1042"/>
      <c r="AT54" s="1042"/>
      <c r="AU54" s="1042"/>
      <c r="AV54" s="1042"/>
      <c r="AW54" s="1042"/>
      <c r="AX54" s="1042"/>
      <c r="AY54" s="1042"/>
      <c r="AZ54" s="1043"/>
      <c r="BA54" s="1043"/>
      <c r="BB54" s="1043"/>
      <c r="BC54" s="1043"/>
      <c r="BD54" s="1043"/>
      <c r="BE54" s="985"/>
      <c r="BF54" s="985"/>
      <c r="BG54" s="985"/>
      <c r="BH54" s="985"/>
      <c r="BI54" s="986"/>
      <c r="BJ54" s="226"/>
      <c r="BK54" s="226"/>
      <c r="BL54" s="226"/>
      <c r="BM54" s="226"/>
      <c r="BN54" s="226"/>
      <c r="BO54" s="235"/>
      <c r="BP54" s="235"/>
      <c r="BQ54" s="232">
        <v>48</v>
      </c>
      <c r="BR54" s="233"/>
      <c r="BS54" s="1007"/>
      <c r="BT54" s="1008"/>
      <c r="BU54" s="1008"/>
      <c r="BV54" s="1008"/>
      <c r="BW54" s="1008"/>
      <c r="BX54" s="1008"/>
      <c r="BY54" s="1008"/>
      <c r="BZ54" s="1008"/>
      <c r="CA54" s="1008"/>
      <c r="CB54" s="1008"/>
      <c r="CC54" s="1008"/>
      <c r="CD54" s="1008"/>
      <c r="CE54" s="1008"/>
      <c r="CF54" s="1008"/>
      <c r="CG54" s="1029"/>
      <c r="CH54" s="1004"/>
      <c r="CI54" s="1005"/>
      <c r="CJ54" s="1005"/>
      <c r="CK54" s="1005"/>
      <c r="CL54" s="1006"/>
      <c r="CM54" s="1004"/>
      <c r="CN54" s="1005"/>
      <c r="CO54" s="1005"/>
      <c r="CP54" s="1005"/>
      <c r="CQ54" s="1006"/>
      <c r="CR54" s="1004"/>
      <c r="CS54" s="1005"/>
      <c r="CT54" s="1005"/>
      <c r="CU54" s="1005"/>
      <c r="CV54" s="1006"/>
      <c r="CW54" s="1004"/>
      <c r="CX54" s="1005"/>
      <c r="CY54" s="1005"/>
      <c r="CZ54" s="1005"/>
      <c r="DA54" s="1006"/>
      <c r="DB54" s="1004"/>
      <c r="DC54" s="1005"/>
      <c r="DD54" s="1005"/>
      <c r="DE54" s="1005"/>
      <c r="DF54" s="1006"/>
      <c r="DG54" s="1004"/>
      <c r="DH54" s="1005"/>
      <c r="DI54" s="1005"/>
      <c r="DJ54" s="1005"/>
      <c r="DK54" s="1006"/>
      <c r="DL54" s="1004"/>
      <c r="DM54" s="1005"/>
      <c r="DN54" s="1005"/>
      <c r="DO54" s="1005"/>
      <c r="DP54" s="1006"/>
      <c r="DQ54" s="1004"/>
      <c r="DR54" s="1005"/>
      <c r="DS54" s="1005"/>
      <c r="DT54" s="1005"/>
      <c r="DU54" s="1006"/>
      <c r="DV54" s="1007"/>
      <c r="DW54" s="1008"/>
      <c r="DX54" s="1008"/>
      <c r="DY54" s="1008"/>
      <c r="DZ54" s="1009"/>
      <c r="EA54" s="224"/>
    </row>
    <row r="55" spans="1:131" ht="26.25" customHeight="1" x14ac:dyDescent="0.25">
      <c r="A55" s="232">
        <v>28</v>
      </c>
      <c r="B55" s="1047"/>
      <c r="C55" s="1048"/>
      <c r="D55" s="1048"/>
      <c r="E55" s="1048"/>
      <c r="F55" s="1048"/>
      <c r="G55" s="1048"/>
      <c r="H55" s="1048"/>
      <c r="I55" s="1048"/>
      <c r="J55" s="1048"/>
      <c r="K55" s="1048"/>
      <c r="L55" s="1048"/>
      <c r="M55" s="1048"/>
      <c r="N55" s="1048"/>
      <c r="O55" s="1048"/>
      <c r="P55" s="1049"/>
      <c r="Q55" s="1050"/>
      <c r="R55" s="1042"/>
      <c r="S55" s="1042"/>
      <c r="T55" s="1042"/>
      <c r="U55" s="1042"/>
      <c r="V55" s="1042"/>
      <c r="W55" s="1042"/>
      <c r="X55" s="1042"/>
      <c r="Y55" s="1042"/>
      <c r="Z55" s="1042"/>
      <c r="AA55" s="1042"/>
      <c r="AB55" s="1042"/>
      <c r="AC55" s="1042"/>
      <c r="AD55" s="1042"/>
      <c r="AE55" s="1051"/>
      <c r="AF55" s="1052"/>
      <c r="AG55" s="1053"/>
      <c r="AH55" s="1053"/>
      <c r="AI55" s="1053"/>
      <c r="AJ55" s="1054"/>
      <c r="AK55" s="1041"/>
      <c r="AL55" s="1042"/>
      <c r="AM55" s="1042"/>
      <c r="AN55" s="1042"/>
      <c r="AO55" s="1042"/>
      <c r="AP55" s="1042"/>
      <c r="AQ55" s="1042"/>
      <c r="AR55" s="1042"/>
      <c r="AS55" s="1042"/>
      <c r="AT55" s="1042"/>
      <c r="AU55" s="1042"/>
      <c r="AV55" s="1042"/>
      <c r="AW55" s="1042"/>
      <c r="AX55" s="1042"/>
      <c r="AY55" s="1042"/>
      <c r="AZ55" s="1043"/>
      <c r="BA55" s="1043"/>
      <c r="BB55" s="1043"/>
      <c r="BC55" s="1043"/>
      <c r="BD55" s="1043"/>
      <c r="BE55" s="985"/>
      <c r="BF55" s="985"/>
      <c r="BG55" s="985"/>
      <c r="BH55" s="985"/>
      <c r="BI55" s="986"/>
      <c r="BJ55" s="226"/>
      <c r="BK55" s="226"/>
      <c r="BL55" s="226"/>
      <c r="BM55" s="226"/>
      <c r="BN55" s="226"/>
      <c r="BO55" s="235"/>
      <c r="BP55" s="235"/>
      <c r="BQ55" s="232">
        <v>49</v>
      </c>
      <c r="BR55" s="233"/>
      <c r="BS55" s="1007"/>
      <c r="BT55" s="1008"/>
      <c r="BU55" s="1008"/>
      <c r="BV55" s="1008"/>
      <c r="BW55" s="1008"/>
      <c r="BX55" s="1008"/>
      <c r="BY55" s="1008"/>
      <c r="BZ55" s="1008"/>
      <c r="CA55" s="1008"/>
      <c r="CB55" s="1008"/>
      <c r="CC55" s="1008"/>
      <c r="CD55" s="1008"/>
      <c r="CE55" s="1008"/>
      <c r="CF55" s="1008"/>
      <c r="CG55" s="1029"/>
      <c r="CH55" s="1004"/>
      <c r="CI55" s="1005"/>
      <c r="CJ55" s="1005"/>
      <c r="CK55" s="1005"/>
      <c r="CL55" s="1006"/>
      <c r="CM55" s="1004"/>
      <c r="CN55" s="1005"/>
      <c r="CO55" s="1005"/>
      <c r="CP55" s="1005"/>
      <c r="CQ55" s="1006"/>
      <c r="CR55" s="1004"/>
      <c r="CS55" s="1005"/>
      <c r="CT55" s="1005"/>
      <c r="CU55" s="1005"/>
      <c r="CV55" s="1006"/>
      <c r="CW55" s="1004"/>
      <c r="CX55" s="1005"/>
      <c r="CY55" s="1005"/>
      <c r="CZ55" s="1005"/>
      <c r="DA55" s="1006"/>
      <c r="DB55" s="1004"/>
      <c r="DC55" s="1005"/>
      <c r="DD55" s="1005"/>
      <c r="DE55" s="1005"/>
      <c r="DF55" s="1006"/>
      <c r="DG55" s="1004"/>
      <c r="DH55" s="1005"/>
      <c r="DI55" s="1005"/>
      <c r="DJ55" s="1005"/>
      <c r="DK55" s="1006"/>
      <c r="DL55" s="1004"/>
      <c r="DM55" s="1005"/>
      <c r="DN55" s="1005"/>
      <c r="DO55" s="1005"/>
      <c r="DP55" s="1006"/>
      <c r="DQ55" s="1004"/>
      <c r="DR55" s="1005"/>
      <c r="DS55" s="1005"/>
      <c r="DT55" s="1005"/>
      <c r="DU55" s="1006"/>
      <c r="DV55" s="1007"/>
      <c r="DW55" s="1008"/>
      <c r="DX55" s="1008"/>
      <c r="DY55" s="1008"/>
      <c r="DZ55" s="1009"/>
      <c r="EA55" s="224"/>
    </row>
    <row r="56" spans="1:131" ht="26.25" customHeight="1" x14ac:dyDescent="0.25">
      <c r="A56" s="232">
        <v>29</v>
      </c>
      <c r="B56" s="1047"/>
      <c r="C56" s="1048"/>
      <c r="D56" s="1048"/>
      <c r="E56" s="1048"/>
      <c r="F56" s="1048"/>
      <c r="G56" s="1048"/>
      <c r="H56" s="1048"/>
      <c r="I56" s="1048"/>
      <c r="J56" s="1048"/>
      <c r="K56" s="1048"/>
      <c r="L56" s="1048"/>
      <c r="M56" s="1048"/>
      <c r="N56" s="1048"/>
      <c r="O56" s="1048"/>
      <c r="P56" s="1049"/>
      <c r="Q56" s="1050"/>
      <c r="R56" s="1042"/>
      <c r="S56" s="1042"/>
      <c r="T56" s="1042"/>
      <c r="U56" s="1042"/>
      <c r="V56" s="1042"/>
      <c r="W56" s="1042"/>
      <c r="X56" s="1042"/>
      <c r="Y56" s="1042"/>
      <c r="Z56" s="1042"/>
      <c r="AA56" s="1042"/>
      <c r="AB56" s="1042"/>
      <c r="AC56" s="1042"/>
      <c r="AD56" s="1042"/>
      <c r="AE56" s="1051"/>
      <c r="AF56" s="1052"/>
      <c r="AG56" s="1053"/>
      <c r="AH56" s="1053"/>
      <c r="AI56" s="1053"/>
      <c r="AJ56" s="1054"/>
      <c r="AK56" s="1041"/>
      <c r="AL56" s="1042"/>
      <c r="AM56" s="1042"/>
      <c r="AN56" s="1042"/>
      <c r="AO56" s="1042"/>
      <c r="AP56" s="1042"/>
      <c r="AQ56" s="1042"/>
      <c r="AR56" s="1042"/>
      <c r="AS56" s="1042"/>
      <c r="AT56" s="1042"/>
      <c r="AU56" s="1042"/>
      <c r="AV56" s="1042"/>
      <c r="AW56" s="1042"/>
      <c r="AX56" s="1042"/>
      <c r="AY56" s="1042"/>
      <c r="AZ56" s="1043"/>
      <c r="BA56" s="1043"/>
      <c r="BB56" s="1043"/>
      <c r="BC56" s="1043"/>
      <c r="BD56" s="1043"/>
      <c r="BE56" s="985"/>
      <c r="BF56" s="985"/>
      <c r="BG56" s="985"/>
      <c r="BH56" s="985"/>
      <c r="BI56" s="986"/>
      <c r="BJ56" s="226"/>
      <c r="BK56" s="226"/>
      <c r="BL56" s="226"/>
      <c r="BM56" s="226"/>
      <c r="BN56" s="226"/>
      <c r="BO56" s="235"/>
      <c r="BP56" s="235"/>
      <c r="BQ56" s="232">
        <v>50</v>
      </c>
      <c r="BR56" s="233"/>
      <c r="BS56" s="1007"/>
      <c r="BT56" s="1008"/>
      <c r="BU56" s="1008"/>
      <c r="BV56" s="1008"/>
      <c r="BW56" s="1008"/>
      <c r="BX56" s="1008"/>
      <c r="BY56" s="1008"/>
      <c r="BZ56" s="1008"/>
      <c r="CA56" s="1008"/>
      <c r="CB56" s="1008"/>
      <c r="CC56" s="1008"/>
      <c r="CD56" s="1008"/>
      <c r="CE56" s="1008"/>
      <c r="CF56" s="1008"/>
      <c r="CG56" s="1029"/>
      <c r="CH56" s="1004"/>
      <c r="CI56" s="1005"/>
      <c r="CJ56" s="1005"/>
      <c r="CK56" s="1005"/>
      <c r="CL56" s="1006"/>
      <c r="CM56" s="1004"/>
      <c r="CN56" s="1005"/>
      <c r="CO56" s="1005"/>
      <c r="CP56" s="1005"/>
      <c r="CQ56" s="1006"/>
      <c r="CR56" s="1004"/>
      <c r="CS56" s="1005"/>
      <c r="CT56" s="1005"/>
      <c r="CU56" s="1005"/>
      <c r="CV56" s="1006"/>
      <c r="CW56" s="1004"/>
      <c r="CX56" s="1005"/>
      <c r="CY56" s="1005"/>
      <c r="CZ56" s="1005"/>
      <c r="DA56" s="1006"/>
      <c r="DB56" s="1004"/>
      <c r="DC56" s="1005"/>
      <c r="DD56" s="1005"/>
      <c r="DE56" s="1005"/>
      <c r="DF56" s="1006"/>
      <c r="DG56" s="1004"/>
      <c r="DH56" s="1005"/>
      <c r="DI56" s="1005"/>
      <c r="DJ56" s="1005"/>
      <c r="DK56" s="1006"/>
      <c r="DL56" s="1004"/>
      <c r="DM56" s="1005"/>
      <c r="DN56" s="1005"/>
      <c r="DO56" s="1005"/>
      <c r="DP56" s="1006"/>
      <c r="DQ56" s="1004"/>
      <c r="DR56" s="1005"/>
      <c r="DS56" s="1005"/>
      <c r="DT56" s="1005"/>
      <c r="DU56" s="1006"/>
      <c r="DV56" s="1007"/>
      <c r="DW56" s="1008"/>
      <c r="DX56" s="1008"/>
      <c r="DY56" s="1008"/>
      <c r="DZ56" s="1009"/>
      <c r="EA56" s="224"/>
    </row>
    <row r="57" spans="1:131" ht="26.25" customHeight="1" x14ac:dyDescent="0.25">
      <c r="A57" s="232">
        <v>30</v>
      </c>
      <c r="B57" s="1047"/>
      <c r="C57" s="1048"/>
      <c r="D57" s="1048"/>
      <c r="E57" s="1048"/>
      <c r="F57" s="1048"/>
      <c r="G57" s="1048"/>
      <c r="H57" s="1048"/>
      <c r="I57" s="1048"/>
      <c r="J57" s="1048"/>
      <c r="K57" s="1048"/>
      <c r="L57" s="1048"/>
      <c r="M57" s="1048"/>
      <c r="N57" s="1048"/>
      <c r="O57" s="1048"/>
      <c r="P57" s="1049"/>
      <c r="Q57" s="1050"/>
      <c r="R57" s="1042"/>
      <c r="S57" s="1042"/>
      <c r="T57" s="1042"/>
      <c r="U57" s="1042"/>
      <c r="V57" s="1042"/>
      <c r="W57" s="1042"/>
      <c r="X57" s="1042"/>
      <c r="Y57" s="1042"/>
      <c r="Z57" s="1042"/>
      <c r="AA57" s="1042"/>
      <c r="AB57" s="1042"/>
      <c r="AC57" s="1042"/>
      <c r="AD57" s="1042"/>
      <c r="AE57" s="1051"/>
      <c r="AF57" s="1052"/>
      <c r="AG57" s="1053"/>
      <c r="AH57" s="1053"/>
      <c r="AI57" s="1053"/>
      <c r="AJ57" s="1054"/>
      <c r="AK57" s="1041"/>
      <c r="AL57" s="1042"/>
      <c r="AM57" s="1042"/>
      <c r="AN57" s="1042"/>
      <c r="AO57" s="1042"/>
      <c r="AP57" s="1042"/>
      <c r="AQ57" s="1042"/>
      <c r="AR57" s="1042"/>
      <c r="AS57" s="1042"/>
      <c r="AT57" s="1042"/>
      <c r="AU57" s="1042"/>
      <c r="AV57" s="1042"/>
      <c r="AW57" s="1042"/>
      <c r="AX57" s="1042"/>
      <c r="AY57" s="1042"/>
      <c r="AZ57" s="1043"/>
      <c r="BA57" s="1043"/>
      <c r="BB57" s="1043"/>
      <c r="BC57" s="1043"/>
      <c r="BD57" s="1043"/>
      <c r="BE57" s="985"/>
      <c r="BF57" s="985"/>
      <c r="BG57" s="985"/>
      <c r="BH57" s="985"/>
      <c r="BI57" s="986"/>
      <c r="BJ57" s="226"/>
      <c r="BK57" s="226"/>
      <c r="BL57" s="226"/>
      <c r="BM57" s="226"/>
      <c r="BN57" s="226"/>
      <c r="BO57" s="235"/>
      <c r="BP57" s="235"/>
      <c r="BQ57" s="232">
        <v>51</v>
      </c>
      <c r="BR57" s="233"/>
      <c r="BS57" s="1007"/>
      <c r="BT57" s="1008"/>
      <c r="BU57" s="1008"/>
      <c r="BV57" s="1008"/>
      <c r="BW57" s="1008"/>
      <c r="BX57" s="1008"/>
      <c r="BY57" s="1008"/>
      <c r="BZ57" s="1008"/>
      <c r="CA57" s="1008"/>
      <c r="CB57" s="1008"/>
      <c r="CC57" s="1008"/>
      <c r="CD57" s="1008"/>
      <c r="CE57" s="1008"/>
      <c r="CF57" s="1008"/>
      <c r="CG57" s="1029"/>
      <c r="CH57" s="1004"/>
      <c r="CI57" s="1005"/>
      <c r="CJ57" s="1005"/>
      <c r="CK57" s="1005"/>
      <c r="CL57" s="1006"/>
      <c r="CM57" s="1004"/>
      <c r="CN57" s="1005"/>
      <c r="CO57" s="1005"/>
      <c r="CP57" s="1005"/>
      <c r="CQ57" s="1006"/>
      <c r="CR57" s="1004"/>
      <c r="CS57" s="1005"/>
      <c r="CT57" s="1005"/>
      <c r="CU57" s="1005"/>
      <c r="CV57" s="1006"/>
      <c r="CW57" s="1004"/>
      <c r="CX57" s="1005"/>
      <c r="CY57" s="1005"/>
      <c r="CZ57" s="1005"/>
      <c r="DA57" s="1006"/>
      <c r="DB57" s="1004"/>
      <c r="DC57" s="1005"/>
      <c r="DD57" s="1005"/>
      <c r="DE57" s="1005"/>
      <c r="DF57" s="1006"/>
      <c r="DG57" s="1004"/>
      <c r="DH57" s="1005"/>
      <c r="DI57" s="1005"/>
      <c r="DJ57" s="1005"/>
      <c r="DK57" s="1006"/>
      <c r="DL57" s="1004"/>
      <c r="DM57" s="1005"/>
      <c r="DN57" s="1005"/>
      <c r="DO57" s="1005"/>
      <c r="DP57" s="1006"/>
      <c r="DQ57" s="1004"/>
      <c r="DR57" s="1005"/>
      <c r="DS57" s="1005"/>
      <c r="DT57" s="1005"/>
      <c r="DU57" s="1006"/>
      <c r="DV57" s="1007"/>
      <c r="DW57" s="1008"/>
      <c r="DX57" s="1008"/>
      <c r="DY57" s="1008"/>
      <c r="DZ57" s="1009"/>
      <c r="EA57" s="224"/>
    </row>
    <row r="58" spans="1:131" ht="26.25" customHeight="1" x14ac:dyDescent="0.25">
      <c r="A58" s="232">
        <v>31</v>
      </c>
      <c r="B58" s="1047"/>
      <c r="C58" s="1048"/>
      <c r="D58" s="1048"/>
      <c r="E58" s="1048"/>
      <c r="F58" s="1048"/>
      <c r="G58" s="1048"/>
      <c r="H58" s="1048"/>
      <c r="I58" s="1048"/>
      <c r="J58" s="1048"/>
      <c r="K58" s="1048"/>
      <c r="L58" s="1048"/>
      <c r="M58" s="1048"/>
      <c r="N58" s="1048"/>
      <c r="O58" s="1048"/>
      <c r="P58" s="1049"/>
      <c r="Q58" s="1050"/>
      <c r="R58" s="1042"/>
      <c r="S58" s="1042"/>
      <c r="T58" s="1042"/>
      <c r="U58" s="1042"/>
      <c r="V58" s="1042"/>
      <c r="W58" s="1042"/>
      <c r="X58" s="1042"/>
      <c r="Y58" s="1042"/>
      <c r="Z58" s="1042"/>
      <c r="AA58" s="1042"/>
      <c r="AB58" s="1042"/>
      <c r="AC58" s="1042"/>
      <c r="AD58" s="1042"/>
      <c r="AE58" s="1051"/>
      <c r="AF58" s="1052"/>
      <c r="AG58" s="1053"/>
      <c r="AH58" s="1053"/>
      <c r="AI58" s="1053"/>
      <c r="AJ58" s="1054"/>
      <c r="AK58" s="1041"/>
      <c r="AL58" s="1042"/>
      <c r="AM58" s="1042"/>
      <c r="AN58" s="1042"/>
      <c r="AO58" s="1042"/>
      <c r="AP58" s="1042"/>
      <c r="AQ58" s="1042"/>
      <c r="AR58" s="1042"/>
      <c r="AS58" s="1042"/>
      <c r="AT58" s="1042"/>
      <c r="AU58" s="1042"/>
      <c r="AV58" s="1042"/>
      <c r="AW58" s="1042"/>
      <c r="AX58" s="1042"/>
      <c r="AY58" s="1042"/>
      <c r="AZ58" s="1043"/>
      <c r="BA58" s="1043"/>
      <c r="BB58" s="1043"/>
      <c r="BC58" s="1043"/>
      <c r="BD58" s="1043"/>
      <c r="BE58" s="985"/>
      <c r="BF58" s="985"/>
      <c r="BG58" s="985"/>
      <c r="BH58" s="985"/>
      <c r="BI58" s="986"/>
      <c r="BJ58" s="226"/>
      <c r="BK58" s="226"/>
      <c r="BL58" s="226"/>
      <c r="BM58" s="226"/>
      <c r="BN58" s="226"/>
      <c r="BO58" s="235"/>
      <c r="BP58" s="235"/>
      <c r="BQ58" s="232">
        <v>52</v>
      </c>
      <c r="BR58" s="233"/>
      <c r="BS58" s="1007"/>
      <c r="BT58" s="1008"/>
      <c r="BU58" s="1008"/>
      <c r="BV58" s="1008"/>
      <c r="BW58" s="1008"/>
      <c r="BX58" s="1008"/>
      <c r="BY58" s="1008"/>
      <c r="BZ58" s="1008"/>
      <c r="CA58" s="1008"/>
      <c r="CB58" s="1008"/>
      <c r="CC58" s="1008"/>
      <c r="CD58" s="1008"/>
      <c r="CE58" s="1008"/>
      <c r="CF58" s="1008"/>
      <c r="CG58" s="1029"/>
      <c r="CH58" s="1004"/>
      <c r="CI58" s="1005"/>
      <c r="CJ58" s="1005"/>
      <c r="CK58" s="1005"/>
      <c r="CL58" s="1006"/>
      <c r="CM58" s="1004"/>
      <c r="CN58" s="1005"/>
      <c r="CO58" s="1005"/>
      <c r="CP58" s="1005"/>
      <c r="CQ58" s="1006"/>
      <c r="CR58" s="1004"/>
      <c r="CS58" s="1005"/>
      <c r="CT58" s="1005"/>
      <c r="CU58" s="1005"/>
      <c r="CV58" s="1006"/>
      <c r="CW58" s="1004"/>
      <c r="CX58" s="1005"/>
      <c r="CY58" s="1005"/>
      <c r="CZ58" s="1005"/>
      <c r="DA58" s="1006"/>
      <c r="DB58" s="1004"/>
      <c r="DC58" s="1005"/>
      <c r="DD58" s="1005"/>
      <c r="DE58" s="1005"/>
      <c r="DF58" s="1006"/>
      <c r="DG58" s="1004"/>
      <c r="DH58" s="1005"/>
      <c r="DI58" s="1005"/>
      <c r="DJ58" s="1005"/>
      <c r="DK58" s="1006"/>
      <c r="DL58" s="1004"/>
      <c r="DM58" s="1005"/>
      <c r="DN58" s="1005"/>
      <c r="DO58" s="1005"/>
      <c r="DP58" s="1006"/>
      <c r="DQ58" s="1004"/>
      <c r="DR58" s="1005"/>
      <c r="DS58" s="1005"/>
      <c r="DT58" s="1005"/>
      <c r="DU58" s="1006"/>
      <c r="DV58" s="1007"/>
      <c r="DW58" s="1008"/>
      <c r="DX58" s="1008"/>
      <c r="DY58" s="1008"/>
      <c r="DZ58" s="1009"/>
      <c r="EA58" s="224"/>
    </row>
    <row r="59" spans="1:131" ht="26.25" customHeight="1" x14ac:dyDescent="0.25">
      <c r="A59" s="232">
        <v>32</v>
      </c>
      <c r="B59" s="1047"/>
      <c r="C59" s="1048"/>
      <c r="D59" s="1048"/>
      <c r="E59" s="1048"/>
      <c r="F59" s="1048"/>
      <c r="G59" s="1048"/>
      <c r="H59" s="1048"/>
      <c r="I59" s="1048"/>
      <c r="J59" s="1048"/>
      <c r="K59" s="1048"/>
      <c r="L59" s="1048"/>
      <c r="M59" s="1048"/>
      <c r="N59" s="1048"/>
      <c r="O59" s="1048"/>
      <c r="P59" s="1049"/>
      <c r="Q59" s="1050"/>
      <c r="R59" s="1042"/>
      <c r="S59" s="1042"/>
      <c r="T59" s="1042"/>
      <c r="U59" s="1042"/>
      <c r="V59" s="1042"/>
      <c r="W59" s="1042"/>
      <c r="X59" s="1042"/>
      <c r="Y59" s="1042"/>
      <c r="Z59" s="1042"/>
      <c r="AA59" s="1042"/>
      <c r="AB59" s="1042"/>
      <c r="AC59" s="1042"/>
      <c r="AD59" s="1042"/>
      <c r="AE59" s="1051"/>
      <c r="AF59" s="1052"/>
      <c r="AG59" s="1053"/>
      <c r="AH59" s="1053"/>
      <c r="AI59" s="1053"/>
      <c r="AJ59" s="1054"/>
      <c r="AK59" s="1041"/>
      <c r="AL59" s="1042"/>
      <c r="AM59" s="1042"/>
      <c r="AN59" s="1042"/>
      <c r="AO59" s="1042"/>
      <c r="AP59" s="1042"/>
      <c r="AQ59" s="1042"/>
      <c r="AR59" s="1042"/>
      <c r="AS59" s="1042"/>
      <c r="AT59" s="1042"/>
      <c r="AU59" s="1042"/>
      <c r="AV59" s="1042"/>
      <c r="AW59" s="1042"/>
      <c r="AX59" s="1042"/>
      <c r="AY59" s="1042"/>
      <c r="AZ59" s="1043"/>
      <c r="BA59" s="1043"/>
      <c r="BB59" s="1043"/>
      <c r="BC59" s="1043"/>
      <c r="BD59" s="1043"/>
      <c r="BE59" s="985"/>
      <c r="BF59" s="985"/>
      <c r="BG59" s="985"/>
      <c r="BH59" s="985"/>
      <c r="BI59" s="986"/>
      <c r="BJ59" s="226"/>
      <c r="BK59" s="226"/>
      <c r="BL59" s="226"/>
      <c r="BM59" s="226"/>
      <c r="BN59" s="226"/>
      <c r="BO59" s="235"/>
      <c r="BP59" s="235"/>
      <c r="BQ59" s="232">
        <v>53</v>
      </c>
      <c r="BR59" s="233"/>
      <c r="BS59" s="1007"/>
      <c r="BT59" s="1008"/>
      <c r="BU59" s="1008"/>
      <c r="BV59" s="1008"/>
      <c r="BW59" s="1008"/>
      <c r="BX59" s="1008"/>
      <c r="BY59" s="1008"/>
      <c r="BZ59" s="1008"/>
      <c r="CA59" s="1008"/>
      <c r="CB59" s="1008"/>
      <c r="CC59" s="1008"/>
      <c r="CD59" s="1008"/>
      <c r="CE59" s="1008"/>
      <c r="CF59" s="1008"/>
      <c r="CG59" s="1029"/>
      <c r="CH59" s="1004"/>
      <c r="CI59" s="1005"/>
      <c r="CJ59" s="1005"/>
      <c r="CK59" s="1005"/>
      <c r="CL59" s="1006"/>
      <c r="CM59" s="1004"/>
      <c r="CN59" s="1005"/>
      <c r="CO59" s="1005"/>
      <c r="CP59" s="1005"/>
      <c r="CQ59" s="1006"/>
      <c r="CR59" s="1004"/>
      <c r="CS59" s="1005"/>
      <c r="CT59" s="1005"/>
      <c r="CU59" s="1005"/>
      <c r="CV59" s="1006"/>
      <c r="CW59" s="1004"/>
      <c r="CX59" s="1005"/>
      <c r="CY59" s="1005"/>
      <c r="CZ59" s="1005"/>
      <c r="DA59" s="1006"/>
      <c r="DB59" s="1004"/>
      <c r="DC59" s="1005"/>
      <c r="DD59" s="1005"/>
      <c r="DE59" s="1005"/>
      <c r="DF59" s="1006"/>
      <c r="DG59" s="1004"/>
      <c r="DH59" s="1005"/>
      <c r="DI59" s="1005"/>
      <c r="DJ59" s="1005"/>
      <c r="DK59" s="1006"/>
      <c r="DL59" s="1004"/>
      <c r="DM59" s="1005"/>
      <c r="DN59" s="1005"/>
      <c r="DO59" s="1005"/>
      <c r="DP59" s="1006"/>
      <c r="DQ59" s="1004"/>
      <c r="DR59" s="1005"/>
      <c r="DS59" s="1005"/>
      <c r="DT59" s="1005"/>
      <c r="DU59" s="1006"/>
      <c r="DV59" s="1007"/>
      <c r="DW59" s="1008"/>
      <c r="DX59" s="1008"/>
      <c r="DY59" s="1008"/>
      <c r="DZ59" s="1009"/>
      <c r="EA59" s="224"/>
    </row>
    <row r="60" spans="1:131" ht="26.25" customHeight="1" x14ac:dyDescent="0.25">
      <c r="A60" s="232">
        <v>33</v>
      </c>
      <c r="B60" s="1047"/>
      <c r="C60" s="1048"/>
      <c r="D60" s="1048"/>
      <c r="E60" s="1048"/>
      <c r="F60" s="1048"/>
      <c r="G60" s="1048"/>
      <c r="H60" s="1048"/>
      <c r="I60" s="1048"/>
      <c r="J60" s="1048"/>
      <c r="K60" s="1048"/>
      <c r="L60" s="1048"/>
      <c r="M60" s="1048"/>
      <c r="N60" s="1048"/>
      <c r="O60" s="1048"/>
      <c r="P60" s="1049"/>
      <c r="Q60" s="1050"/>
      <c r="R60" s="1042"/>
      <c r="S60" s="1042"/>
      <c r="T60" s="1042"/>
      <c r="U60" s="1042"/>
      <c r="V60" s="1042"/>
      <c r="W60" s="1042"/>
      <c r="X60" s="1042"/>
      <c r="Y60" s="1042"/>
      <c r="Z60" s="1042"/>
      <c r="AA60" s="1042"/>
      <c r="AB60" s="1042"/>
      <c r="AC60" s="1042"/>
      <c r="AD60" s="1042"/>
      <c r="AE60" s="1051"/>
      <c r="AF60" s="1052"/>
      <c r="AG60" s="1053"/>
      <c r="AH60" s="1053"/>
      <c r="AI60" s="1053"/>
      <c r="AJ60" s="1054"/>
      <c r="AK60" s="1041"/>
      <c r="AL60" s="1042"/>
      <c r="AM60" s="1042"/>
      <c r="AN60" s="1042"/>
      <c r="AO60" s="1042"/>
      <c r="AP60" s="1042"/>
      <c r="AQ60" s="1042"/>
      <c r="AR60" s="1042"/>
      <c r="AS60" s="1042"/>
      <c r="AT60" s="1042"/>
      <c r="AU60" s="1042"/>
      <c r="AV60" s="1042"/>
      <c r="AW60" s="1042"/>
      <c r="AX60" s="1042"/>
      <c r="AY60" s="1042"/>
      <c r="AZ60" s="1043"/>
      <c r="BA60" s="1043"/>
      <c r="BB60" s="1043"/>
      <c r="BC60" s="1043"/>
      <c r="BD60" s="1043"/>
      <c r="BE60" s="985"/>
      <c r="BF60" s="985"/>
      <c r="BG60" s="985"/>
      <c r="BH60" s="985"/>
      <c r="BI60" s="986"/>
      <c r="BJ60" s="226"/>
      <c r="BK60" s="226"/>
      <c r="BL60" s="226"/>
      <c r="BM60" s="226"/>
      <c r="BN60" s="226"/>
      <c r="BO60" s="235"/>
      <c r="BP60" s="235"/>
      <c r="BQ60" s="232">
        <v>54</v>
      </c>
      <c r="BR60" s="233"/>
      <c r="BS60" s="1007"/>
      <c r="BT60" s="1008"/>
      <c r="BU60" s="1008"/>
      <c r="BV60" s="1008"/>
      <c r="BW60" s="1008"/>
      <c r="BX60" s="1008"/>
      <c r="BY60" s="1008"/>
      <c r="BZ60" s="1008"/>
      <c r="CA60" s="1008"/>
      <c r="CB60" s="1008"/>
      <c r="CC60" s="1008"/>
      <c r="CD60" s="1008"/>
      <c r="CE60" s="1008"/>
      <c r="CF60" s="1008"/>
      <c r="CG60" s="1029"/>
      <c r="CH60" s="1004"/>
      <c r="CI60" s="1005"/>
      <c r="CJ60" s="1005"/>
      <c r="CK60" s="1005"/>
      <c r="CL60" s="1006"/>
      <c r="CM60" s="1004"/>
      <c r="CN60" s="1005"/>
      <c r="CO60" s="1005"/>
      <c r="CP60" s="1005"/>
      <c r="CQ60" s="1006"/>
      <c r="CR60" s="1004"/>
      <c r="CS60" s="1005"/>
      <c r="CT60" s="1005"/>
      <c r="CU60" s="1005"/>
      <c r="CV60" s="1006"/>
      <c r="CW60" s="1004"/>
      <c r="CX60" s="1005"/>
      <c r="CY60" s="1005"/>
      <c r="CZ60" s="1005"/>
      <c r="DA60" s="1006"/>
      <c r="DB60" s="1004"/>
      <c r="DC60" s="1005"/>
      <c r="DD60" s="1005"/>
      <c r="DE60" s="1005"/>
      <c r="DF60" s="1006"/>
      <c r="DG60" s="1004"/>
      <c r="DH60" s="1005"/>
      <c r="DI60" s="1005"/>
      <c r="DJ60" s="1005"/>
      <c r="DK60" s="1006"/>
      <c r="DL60" s="1004"/>
      <c r="DM60" s="1005"/>
      <c r="DN60" s="1005"/>
      <c r="DO60" s="1005"/>
      <c r="DP60" s="1006"/>
      <c r="DQ60" s="1004"/>
      <c r="DR60" s="1005"/>
      <c r="DS60" s="1005"/>
      <c r="DT60" s="1005"/>
      <c r="DU60" s="1006"/>
      <c r="DV60" s="1007"/>
      <c r="DW60" s="1008"/>
      <c r="DX60" s="1008"/>
      <c r="DY60" s="1008"/>
      <c r="DZ60" s="1009"/>
      <c r="EA60" s="224"/>
    </row>
    <row r="61" spans="1:131" ht="26.25" customHeight="1" thickBot="1" x14ac:dyDescent="0.3">
      <c r="A61" s="232">
        <v>34</v>
      </c>
      <c r="B61" s="1047"/>
      <c r="C61" s="1048"/>
      <c r="D61" s="1048"/>
      <c r="E61" s="1048"/>
      <c r="F61" s="1048"/>
      <c r="G61" s="1048"/>
      <c r="H61" s="1048"/>
      <c r="I61" s="1048"/>
      <c r="J61" s="1048"/>
      <c r="K61" s="1048"/>
      <c r="L61" s="1048"/>
      <c r="M61" s="1048"/>
      <c r="N61" s="1048"/>
      <c r="O61" s="1048"/>
      <c r="P61" s="1049"/>
      <c r="Q61" s="1050"/>
      <c r="R61" s="1042"/>
      <c r="S61" s="1042"/>
      <c r="T61" s="1042"/>
      <c r="U61" s="1042"/>
      <c r="V61" s="1042"/>
      <c r="W61" s="1042"/>
      <c r="X61" s="1042"/>
      <c r="Y61" s="1042"/>
      <c r="Z61" s="1042"/>
      <c r="AA61" s="1042"/>
      <c r="AB61" s="1042"/>
      <c r="AC61" s="1042"/>
      <c r="AD61" s="1042"/>
      <c r="AE61" s="1051"/>
      <c r="AF61" s="1052"/>
      <c r="AG61" s="1053"/>
      <c r="AH61" s="1053"/>
      <c r="AI61" s="1053"/>
      <c r="AJ61" s="1054"/>
      <c r="AK61" s="1041"/>
      <c r="AL61" s="1042"/>
      <c r="AM61" s="1042"/>
      <c r="AN61" s="1042"/>
      <c r="AO61" s="1042"/>
      <c r="AP61" s="1042"/>
      <c r="AQ61" s="1042"/>
      <c r="AR61" s="1042"/>
      <c r="AS61" s="1042"/>
      <c r="AT61" s="1042"/>
      <c r="AU61" s="1042"/>
      <c r="AV61" s="1042"/>
      <c r="AW61" s="1042"/>
      <c r="AX61" s="1042"/>
      <c r="AY61" s="1042"/>
      <c r="AZ61" s="1043"/>
      <c r="BA61" s="1043"/>
      <c r="BB61" s="1043"/>
      <c r="BC61" s="1043"/>
      <c r="BD61" s="1043"/>
      <c r="BE61" s="985"/>
      <c r="BF61" s="985"/>
      <c r="BG61" s="985"/>
      <c r="BH61" s="985"/>
      <c r="BI61" s="986"/>
      <c r="BJ61" s="226"/>
      <c r="BK61" s="226"/>
      <c r="BL61" s="226"/>
      <c r="BM61" s="226"/>
      <c r="BN61" s="226"/>
      <c r="BO61" s="235"/>
      <c r="BP61" s="235"/>
      <c r="BQ61" s="232">
        <v>55</v>
      </c>
      <c r="BR61" s="233"/>
      <c r="BS61" s="1007"/>
      <c r="BT61" s="1008"/>
      <c r="BU61" s="1008"/>
      <c r="BV61" s="1008"/>
      <c r="BW61" s="1008"/>
      <c r="BX61" s="1008"/>
      <c r="BY61" s="1008"/>
      <c r="BZ61" s="1008"/>
      <c r="CA61" s="1008"/>
      <c r="CB61" s="1008"/>
      <c r="CC61" s="1008"/>
      <c r="CD61" s="1008"/>
      <c r="CE61" s="1008"/>
      <c r="CF61" s="1008"/>
      <c r="CG61" s="1029"/>
      <c r="CH61" s="1004"/>
      <c r="CI61" s="1005"/>
      <c r="CJ61" s="1005"/>
      <c r="CK61" s="1005"/>
      <c r="CL61" s="1006"/>
      <c r="CM61" s="1004"/>
      <c r="CN61" s="1005"/>
      <c r="CO61" s="1005"/>
      <c r="CP61" s="1005"/>
      <c r="CQ61" s="1006"/>
      <c r="CR61" s="1004"/>
      <c r="CS61" s="1005"/>
      <c r="CT61" s="1005"/>
      <c r="CU61" s="1005"/>
      <c r="CV61" s="1006"/>
      <c r="CW61" s="1004"/>
      <c r="CX61" s="1005"/>
      <c r="CY61" s="1005"/>
      <c r="CZ61" s="1005"/>
      <c r="DA61" s="1006"/>
      <c r="DB61" s="1004"/>
      <c r="DC61" s="1005"/>
      <c r="DD61" s="1005"/>
      <c r="DE61" s="1005"/>
      <c r="DF61" s="1006"/>
      <c r="DG61" s="1004"/>
      <c r="DH61" s="1005"/>
      <c r="DI61" s="1005"/>
      <c r="DJ61" s="1005"/>
      <c r="DK61" s="1006"/>
      <c r="DL61" s="1004"/>
      <c r="DM61" s="1005"/>
      <c r="DN61" s="1005"/>
      <c r="DO61" s="1005"/>
      <c r="DP61" s="1006"/>
      <c r="DQ61" s="1004"/>
      <c r="DR61" s="1005"/>
      <c r="DS61" s="1005"/>
      <c r="DT61" s="1005"/>
      <c r="DU61" s="1006"/>
      <c r="DV61" s="1007"/>
      <c r="DW61" s="1008"/>
      <c r="DX61" s="1008"/>
      <c r="DY61" s="1008"/>
      <c r="DZ61" s="1009"/>
      <c r="EA61" s="224"/>
    </row>
    <row r="62" spans="1:131" ht="26.25" customHeight="1" x14ac:dyDescent="0.25">
      <c r="A62" s="232">
        <v>35</v>
      </c>
      <c r="B62" s="1047"/>
      <c r="C62" s="1048"/>
      <c r="D62" s="1048"/>
      <c r="E62" s="1048"/>
      <c r="F62" s="1048"/>
      <c r="G62" s="1048"/>
      <c r="H62" s="1048"/>
      <c r="I62" s="1048"/>
      <c r="J62" s="1048"/>
      <c r="K62" s="1048"/>
      <c r="L62" s="1048"/>
      <c r="M62" s="1048"/>
      <c r="N62" s="1048"/>
      <c r="O62" s="1048"/>
      <c r="P62" s="1049"/>
      <c r="Q62" s="1050"/>
      <c r="R62" s="1042"/>
      <c r="S62" s="1042"/>
      <c r="T62" s="1042"/>
      <c r="U62" s="1042"/>
      <c r="V62" s="1042"/>
      <c r="W62" s="1042"/>
      <c r="X62" s="1042"/>
      <c r="Y62" s="1042"/>
      <c r="Z62" s="1042"/>
      <c r="AA62" s="1042"/>
      <c r="AB62" s="1042"/>
      <c r="AC62" s="1042"/>
      <c r="AD62" s="1042"/>
      <c r="AE62" s="1051"/>
      <c r="AF62" s="1052"/>
      <c r="AG62" s="1053"/>
      <c r="AH62" s="1053"/>
      <c r="AI62" s="1053"/>
      <c r="AJ62" s="1054"/>
      <c r="AK62" s="1041"/>
      <c r="AL62" s="1042"/>
      <c r="AM62" s="1042"/>
      <c r="AN62" s="1042"/>
      <c r="AO62" s="1042"/>
      <c r="AP62" s="1042"/>
      <c r="AQ62" s="1042"/>
      <c r="AR62" s="1042"/>
      <c r="AS62" s="1042"/>
      <c r="AT62" s="1042"/>
      <c r="AU62" s="1042"/>
      <c r="AV62" s="1042"/>
      <c r="AW62" s="1042"/>
      <c r="AX62" s="1042"/>
      <c r="AY62" s="1042"/>
      <c r="AZ62" s="1043"/>
      <c r="BA62" s="1043"/>
      <c r="BB62" s="1043"/>
      <c r="BC62" s="1043"/>
      <c r="BD62" s="1043"/>
      <c r="BE62" s="985"/>
      <c r="BF62" s="985"/>
      <c r="BG62" s="985"/>
      <c r="BH62" s="985"/>
      <c r="BI62" s="986"/>
      <c r="BJ62" s="1044" t="s">
        <v>414</v>
      </c>
      <c r="BK62" s="1045"/>
      <c r="BL62" s="1045"/>
      <c r="BM62" s="1045"/>
      <c r="BN62" s="1046"/>
      <c r="BO62" s="235"/>
      <c r="BP62" s="235"/>
      <c r="BQ62" s="232">
        <v>56</v>
      </c>
      <c r="BR62" s="233"/>
      <c r="BS62" s="1007"/>
      <c r="BT62" s="1008"/>
      <c r="BU62" s="1008"/>
      <c r="BV62" s="1008"/>
      <c r="BW62" s="1008"/>
      <c r="BX62" s="1008"/>
      <c r="BY62" s="1008"/>
      <c r="BZ62" s="1008"/>
      <c r="CA62" s="1008"/>
      <c r="CB62" s="1008"/>
      <c r="CC62" s="1008"/>
      <c r="CD62" s="1008"/>
      <c r="CE62" s="1008"/>
      <c r="CF62" s="1008"/>
      <c r="CG62" s="1029"/>
      <c r="CH62" s="1004"/>
      <c r="CI62" s="1005"/>
      <c r="CJ62" s="1005"/>
      <c r="CK62" s="1005"/>
      <c r="CL62" s="1006"/>
      <c r="CM62" s="1004"/>
      <c r="CN62" s="1005"/>
      <c r="CO62" s="1005"/>
      <c r="CP62" s="1005"/>
      <c r="CQ62" s="1006"/>
      <c r="CR62" s="1004"/>
      <c r="CS62" s="1005"/>
      <c r="CT62" s="1005"/>
      <c r="CU62" s="1005"/>
      <c r="CV62" s="1006"/>
      <c r="CW62" s="1004"/>
      <c r="CX62" s="1005"/>
      <c r="CY62" s="1005"/>
      <c r="CZ62" s="1005"/>
      <c r="DA62" s="1006"/>
      <c r="DB62" s="1004"/>
      <c r="DC62" s="1005"/>
      <c r="DD62" s="1005"/>
      <c r="DE62" s="1005"/>
      <c r="DF62" s="1006"/>
      <c r="DG62" s="1004"/>
      <c r="DH62" s="1005"/>
      <c r="DI62" s="1005"/>
      <c r="DJ62" s="1005"/>
      <c r="DK62" s="1006"/>
      <c r="DL62" s="1004"/>
      <c r="DM62" s="1005"/>
      <c r="DN62" s="1005"/>
      <c r="DO62" s="1005"/>
      <c r="DP62" s="1006"/>
      <c r="DQ62" s="1004"/>
      <c r="DR62" s="1005"/>
      <c r="DS62" s="1005"/>
      <c r="DT62" s="1005"/>
      <c r="DU62" s="1006"/>
      <c r="DV62" s="1007"/>
      <c r="DW62" s="1008"/>
      <c r="DX62" s="1008"/>
      <c r="DY62" s="1008"/>
      <c r="DZ62" s="1009"/>
      <c r="EA62" s="224"/>
    </row>
    <row r="63" spans="1:131" ht="26.25" customHeight="1" thickBot="1" x14ac:dyDescent="0.3">
      <c r="A63" s="234" t="s">
        <v>392</v>
      </c>
      <c r="B63" s="950" t="s">
        <v>415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7"/>
      <c r="AF63" s="1038">
        <v>6133</v>
      </c>
      <c r="AG63" s="972"/>
      <c r="AH63" s="972"/>
      <c r="AI63" s="972"/>
      <c r="AJ63" s="1039"/>
      <c r="AK63" s="1040"/>
      <c r="AL63" s="976"/>
      <c r="AM63" s="976"/>
      <c r="AN63" s="976"/>
      <c r="AO63" s="976"/>
      <c r="AP63" s="1032">
        <v>20516</v>
      </c>
      <c r="AQ63" s="966"/>
      <c r="AR63" s="966"/>
      <c r="AS63" s="966"/>
      <c r="AT63" s="1033"/>
      <c r="AU63" s="1032">
        <v>9841</v>
      </c>
      <c r="AV63" s="966"/>
      <c r="AW63" s="966"/>
      <c r="AX63" s="966"/>
      <c r="AY63" s="1033"/>
      <c r="AZ63" s="1034"/>
      <c r="BA63" s="1034"/>
      <c r="BB63" s="1034"/>
      <c r="BC63" s="1034"/>
      <c r="BD63" s="1034"/>
      <c r="BE63" s="973"/>
      <c r="BF63" s="973"/>
      <c r="BG63" s="973"/>
      <c r="BH63" s="973"/>
      <c r="BI63" s="974"/>
      <c r="BJ63" s="1035" t="s">
        <v>131</v>
      </c>
      <c r="BK63" s="966"/>
      <c r="BL63" s="966"/>
      <c r="BM63" s="966"/>
      <c r="BN63" s="1036"/>
      <c r="BO63" s="235"/>
      <c r="BP63" s="235"/>
      <c r="BQ63" s="232">
        <v>57</v>
      </c>
      <c r="BR63" s="233"/>
      <c r="BS63" s="1007"/>
      <c r="BT63" s="1008"/>
      <c r="BU63" s="1008"/>
      <c r="BV63" s="1008"/>
      <c r="BW63" s="1008"/>
      <c r="BX63" s="1008"/>
      <c r="BY63" s="1008"/>
      <c r="BZ63" s="1008"/>
      <c r="CA63" s="1008"/>
      <c r="CB63" s="1008"/>
      <c r="CC63" s="1008"/>
      <c r="CD63" s="1008"/>
      <c r="CE63" s="1008"/>
      <c r="CF63" s="1008"/>
      <c r="CG63" s="1029"/>
      <c r="CH63" s="1004"/>
      <c r="CI63" s="1005"/>
      <c r="CJ63" s="1005"/>
      <c r="CK63" s="1005"/>
      <c r="CL63" s="1006"/>
      <c r="CM63" s="1004"/>
      <c r="CN63" s="1005"/>
      <c r="CO63" s="1005"/>
      <c r="CP63" s="1005"/>
      <c r="CQ63" s="1006"/>
      <c r="CR63" s="1004"/>
      <c r="CS63" s="1005"/>
      <c r="CT63" s="1005"/>
      <c r="CU63" s="1005"/>
      <c r="CV63" s="1006"/>
      <c r="CW63" s="1004"/>
      <c r="CX63" s="1005"/>
      <c r="CY63" s="1005"/>
      <c r="CZ63" s="1005"/>
      <c r="DA63" s="1006"/>
      <c r="DB63" s="1004"/>
      <c r="DC63" s="1005"/>
      <c r="DD63" s="1005"/>
      <c r="DE63" s="1005"/>
      <c r="DF63" s="1006"/>
      <c r="DG63" s="1004"/>
      <c r="DH63" s="1005"/>
      <c r="DI63" s="1005"/>
      <c r="DJ63" s="1005"/>
      <c r="DK63" s="1006"/>
      <c r="DL63" s="1004"/>
      <c r="DM63" s="1005"/>
      <c r="DN63" s="1005"/>
      <c r="DO63" s="1005"/>
      <c r="DP63" s="1006"/>
      <c r="DQ63" s="1004"/>
      <c r="DR63" s="1005"/>
      <c r="DS63" s="1005"/>
      <c r="DT63" s="1005"/>
      <c r="DU63" s="1006"/>
      <c r="DV63" s="1007"/>
      <c r="DW63" s="1008"/>
      <c r="DX63" s="1008"/>
      <c r="DY63" s="1008"/>
      <c r="DZ63" s="1009"/>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7"/>
      <c r="BT64" s="1008"/>
      <c r="BU64" s="1008"/>
      <c r="BV64" s="1008"/>
      <c r="BW64" s="1008"/>
      <c r="BX64" s="1008"/>
      <c r="BY64" s="1008"/>
      <c r="BZ64" s="1008"/>
      <c r="CA64" s="1008"/>
      <c r="CB64" s="1008"/>
      <c r="CC64" s="1008"/>
      <c r="CD64" s="1008"/>
      <c r="CE64" s="1008"/>
      <c r="CF64" s="1008"/>
      <c r="CG64" s="1029"/>
      <c r="CH64" s="1004"/>
      <c r="CI64" s="1005"/>
      <c r="CJ64" s="1005"/>
      <c r="CK64" s="1005"/>
      <c r="CL64" s="1006"/>
      <c r="CM64" s="1004"/>
      <c r="CN64" s="1005"/>
      <c r="CO64" s="1005"/>
      <c r="CP64" s="1005"/>
      <c r="CQ64" s="1006"/>
      <c r="CR64" s="1004"/>
      <c r="CS64" s="1005"/>
      <c r="CT64" s="1005"/>
      <c r="CU64" s="1005"/>
      <c r="CV64" s="1006"/>
      <c r="CW64" s="1004"/>
      <c r="CX64" s="1005"/>
      <c r="CY64" s="1005"/>
      <c r="CZ64" s="1005"/>
      <c r="DA64" s="1006"/>
      <c r="DB64" s="1004"/>
      <c r="DC64" s="1005"/>
      <c r="DD64" s="1005"/>
      <c r="DE64" s="1005"/>
      <c r="DF64" s="1006"/>
      <c r="DG64" s="1004"/>
      <c r="DH64" s="1005"/>
      <c r="DI64" s="1005"/>
      <c r="DJ64" s="1005"/>
      <c r="DK64" s="1006"/>
      <c r="DL64" s="1004"/>
      <c r="DM64" s="1005"/>
      <c r="DN64" s="1005"/>
      <c r="DO64" s="1005"/>
      <c r="DP64" s="1006"/>
      <c r="DQ64" s="1004"/>
      <c r="DR64" s="1005"/>
      <c r="DS64" s="1005"/>
      <c r="DT64" s="1005"/>
      <c r="DU64" s="1006"/>
      <c r="DV64" s="1007"/>
      <c r="DW64" s="1008"/>
      <c r="DX64" s="1008"/>
      <c r="DY64" s="1008"/>
      <c r="DZ64" s="1009"/>
      <c r="EA64" s="224"/>
    </row>
    <row r="65" spans="1:131" ht="26.25" customHeight="1" thickBot="1" x14ac:dyDescent="0.3">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7"/>
      <c r="BT65" s="1008"/>
      <c r="BU65" s="1008"/>
      <c r="BV65" s="1008"/>
      <c r="BW65" s="1008"/>
      <c r="BX65" s="1008"/>
      <c r="BY65" s="1008"/>
      <c r="BZ65" s="1008"/>
      <c r="CA65" s="1008"/>
      <c r="CB65" s="1008"/>
      <c r="CC65" s="1008"/>
      <c r="CD65" s="1008"/>
      <c r="CE65" s="1008"/>
      <c r="CF65" s="1008"/>
      <c r="CG65" s="1029"/>
      <c r="CH65" s="1004"/>
      <c r="CI65" s="1005"/>
      <c r="CJ65" s="1005"/>
      <c r="CK65" s="1005"/>
      <c r="CL65" s="1006"/>
      <c r="CM65" s="1004"/>
      <c r="CN65" s="1005"/>
      <c r="CO65" s="1005"/>
      <c r="CP65" s="1005"/>
      <c r="CQ65" s="1006"/>
      <c r="CR65" s="1004"/>
      <c r="CS65" s="1005"/>
      <c r="CT65" s="1005"/>
      <c r="CU65" s="1005"/>
      <c r="CV65" s="1006"/>
      <c r="CW65" s="1004"/>
      <c r="CX65" s="1005"/>
      <c r="CY65" s="1005"/>
      <c r="CZ65" s="1005"/>
      <c r="DA65" s="1006"/>
      <c r="DB65" s="1004"/>
      <c r="DC65" s="1005"/>
      <c r="DD65" s="1005"/>
      <c r="DE65" s="1005"/>
      <c r="DF65" s="1006"/>
      <c r="DG65" s="1004"/>
      <c r="DH65" s="1005"/>
      <c r="DI65" s="1005"/>
      <c r="DJ65" s="1005"/>
      <c r="DK65" s="1006"/>
      <c r="DL65" s="1004"/>
      <c r="DM65" s="1005"/>
      <c r="DN65" s="1005"/>
      <c r="DO65" s="1005"/>
      <c r="DP65" s="1006"/>
      <c r="DQ65" s="1004"/>
      <c r="DR65" s="1005"/>
      <c r="DS65" s="1005"/>
      <c r="DT65" s="1005"/>
      <c r="DU65" s="1006"/>
      <c r="DV65" s="1007"/>
      <c r="DW65" s="1008"/>
      <c r="DX65" s="1008"/>
      <c r="DY65" s="1008"/>
      <c r="DZ65" s="1009"/>
      <c r="EA65" s="224"/>
    </row>
    <row r="66" spans="1:131" ht="26.25" customHeight="1" x14ac:dyDescent="0.25">
      <c r="A66" s="1010" t="s">
        <v>417</v>
      </c>
      <c r="B66" s="1011"/>
      <c r="C66" s="1011"/>
      <c r="D66" s="1011"/>
      <c r="E66" s="1011"/>
      <c r="F66" s="1011"/>
      <c r="G66" s="1011"/>
      <c r="H66" s="1011"/>
      <c r="I66" s="1011"/>
      <c r="J66" s="1011"/>
      <c r="K66" s="1011"/>
      <c r="L66" s="1011"/>
      <c r="M66" s="1011"/>
      <c r="N66" s="1011"/>
      <c r="O66" s="1011"/>
      <c r="P66" s="1012"/>
      <c r="Q66" s="1016" t="s">
        <v>418</v>
      </c>
      <c r="R66" s="1017"/>
      <c r="S66" s="1017"/>
      <c r="T66" s="1017"/>
      <c r="U66" s="1018"/>
      <c r="V66" s="1016" t="s">
        <v>398</v>
      </c>
      <c r="W66" s="1017"/>
      <c r="X66" s="1017"/>
      <c r="Y66" s="1017"/>
      <c r="Z66" s="1018"/>
      <c r="AA66" s="1016" t="s">
        <v>419</v>
      </c>
      <c r="AB66" s="1017"/>
      <c r="AC66" s="1017"/>
      <c r="AD66" s="1017"/>
      <c r="AE66" s="1018"/>
      <c r="AF66" s="1022" t="s">
        <v>420</v>
      </c>
      <c r="AG66" s="1023"/>
      <c r="AH66" s="1023"/>
      <c r="AI66" s="1023"/>
      <c r="AJ66" s="1024"/>
      <c r="AK66" s="1016" t="s">
        <v>421</v>
      </c>
      <c r="AL66" s="1011"/>
      <c r="AM66" s="1011"/>
      <c r="AN66" s="1011"/>
      <c r="AO66" s="1012"/>
      <c r="AP66" s="1016" t="s">
        <v>422</v>
      </c>
      <c r="AQ66" s="1017"/>
      <c r="AR66" s="1017"/>
      <c r="AS66" s="1017"/>
      <c r="AT66" s="1018"/>
      <c r="AU66" s="1016" t="s">
        <v>423</v>
      </c>
      <c r="AV66" s="1017"/>
      <c r="AW66" s="1017"/>
      <c r="AX66" s="1017"/>
      <c r="AY66" s="1018"/>
      <c r="AZ66" s="1016" t="s">
        <v>380</v>
      </c>
      <c r="BA66" s="1017"/>
      <c r="BB66" s="1017"/>
      <c r="BC66" s="1017"/>
      <c r="BD66" s="1030"/>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3"/>
      <c r="B67" s="1014"/>
      <c r="C67" s="1014"/>
      <c r="D67" s="1014"/>
      <c r="E67" s="1014"/>
      <c r="F67" s="1014"/>
      <c r="G67" s="1014"/>
      <c r="H67" s="1014"/>
      <c r="I67" s="1014"/>
      <c r="J67" s="1014"/>
      <c r="K67" s="1014"/>
      <c r="L67" s="1014"/>
      <c r="M67" s="1014"/>
      <c r="N67" s="1014"/>
      <c r="O67" s="1014"/>
      <c r="P67" s="1015"/>
      <c r="Q67" s="1019"/>
      <c r="R67" s="1020"/>
      <c r="S67" s="1020"/>
      <c r="T67" s="1020"/>
      <c r="U67" s="1021"/>
      <c r="V67" s="1019"/>
      <c r="W67" s="1020"/>
      <c r="X67" s="1020"/>
      <c r="Y67" s="1020"/>
      <c r="Z67" s="1021"/>
      <c r="AA67" s="1019"/>
      <c r="AB67" s="1020"/>
      <c r="AC67" s="1020"/>
      <c r="AD67" s="1020"/>
      <c r="AE67" s="1021"/>
      <c r="AF67" s="1025"/>
      <c r="AG67" s="1026"/>
      <c r="AH67" s="1026"/>
      <c r="AI67" s="1026"/>
      <c r="AJ67" s="1027"/>
      <c r="AK67" s="1028"/>
      <c r="AL67" s="1014"/>
      <c r="AM67" s="1014"/>
      <c r="AN67" s="1014"/>
      <c r="AO67" s="1015"/>
      <c r="AP67" s="1019"/>
      <c r="AQ67" s="1020"/>
      <c r="AR67" s="1020"/>
      <c r="AS67" s="1020"/>
      <c r="AT67" s="1021"/>
      <c r="AU67" s="1019"/>
      <c r="AV67" s="1020"/>
      <c r="AW67" s="1020"/>
      <c r="AX67" s="1020"/>
      <c r="AY67" s="1021"/>
      <c r="AZ67" s="1019"/>
      <c r="BA67" s="1020"/>
      <c r="BB67" s="1020"/>
      <c r="BC67" s="1020"/>
      <c r="BD67" s="1031"/>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0">
        <v>1</v>
      </c>
      <c r="B68" s="1000" t="s">
        <v>578</v>
      </c>
      <c r="C68" s="1001"/>
      <c r="D68" s="1001"/>
      <c r="E68" s="1001"/>
      <c r="F68" s="1001"/>
      <c r="G68" s="1001"/>
      <c r="H68" s="1001"/>
      <c r="I68" s="1001"/>
      <c r="J68" s="1001"/>
      <c r="K68" s="1001"/>
      <c r="L68" s="1001"/>
      <c r="M68" s="1001"/>
      <c r="N68" s="1001"/>
      <c r="O68" s="1001"/>
      <c r="P68" s="1002"/>
      <c r="Q68" s="1003">
        <v>1095</v>
      </c>
      <c r="R68" s="997"/>
      <c r="S68" s="997"/>
      <c r="T68" s="997"/>
      <c r="U68" s="997"/>
      <c r="V68" s="997">
        <v>1056</v>
      </c>
      <c r="W68" s="997"/>
      <c r="X68" s="997"/>
      <c r="Y68" s="997"/>
      <c r="Z68" s="997"/>
      <c r="AA68" s="997">
        <v>39</v>
      </c>
      <c r="AB68" s="997"/>
      <c r="AC68" s="997"/>
      <c r="AD68" s="997"/>
      <c r="AE68" s="997"/>
      <c r="AF68" s="997">
        <v>39</v>
      </c>
      <c r="AG68" s="997"/>
      <c r="AH68" s="997"/>
      <c r="AI68" s="997"/>
      <c r="AJ68" s="997"/>
      <c r="AK68" s="997" t="s">
        <v>512</v>
      </c>
      <c r="AL68" s="997"/>
      <c r="AM68" s="997"/>
      <c r="AN68" s="997"/>
      <c r="AO68" s="997"/>
      <c r="AP68" s="997" t="s">
        <v>512</v>
      </c>
      <c r="AQ68" s="997"/>
      <c r="AR68" s="997"/>
      <c r="AS68" s="997"/>
      <c r="AT68" s="997"/>
      <c r="AU68" s="997" t="s">
        <v>512</v>
      </c>
      <c r="AV68" s="997"/>
      <c r="AW68" s="997"/>
      <c r="AX68" s="997"/>
      <c r="AY68" s="997"/>
      <c r="AZ68" s="998"/>
      <c r="BA68" s="998"/>
      <c r="BB68" s="998"/>
      <c r="BC68" s="998"/>
      <c r="BD68" s="999"/>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2">
        <v>2</v>
      </c>
      <c r="B69" s="987" t="s">
        <v>579</v>
      </c>
      <c r="C69" s="988"/>
      <c r="D69" s="988"/>
      <c r="E69" s="988"/>
      <c r="F69" s="988"/>
      <c r="G69" s="988"/>
      <c r="H69" s="988"/>
      <c r="I69" s="988"/>
      <c r="J69" s="988"/>
      <c r="K69" s="988"/>
      <c r="L69" s="988"/>
      <c r="M69" s="988"/>
      <c r="N69" s="988"/>
      <c r="O69" s="988"/>
      <c r="P69" s="989"/>
      <c r="Q69" s="990">
        <v>279741</v>
      </c>
      <c r="R69" s="984"/>
      <c r="S69" s="984"/>
      <c r="T69" s="984"/>
      <c r="U69" s="984"/>
      <c r="V69" s="984">
        <v>276725</v>
      </c>
      <c r="W69" s="984"/>
      <c r="X69" s="984"/>
      <c r="Y69" s="984"/>
      <c r="Z69" s="984"/>
      <c r="AA69" s="984">
        <v>3016</v>
      </c>
      <c r="AB69" s="984"/>
      <c r="AC69" s="984"/>
      <c r="AD69" s="984"/>
      <c r="AE69" s="984"/>
      <c r="AF69" s="984">
        <v>3016</v>
      </c>
      <c r="AG69" s="984"/>
      <c r="AH69" s="984"/>
      <c r="AI69" s="984"/>
      <c r="AJ69" s="984"/>
      <c r="AK69" s="984">
        <v>1373</v>
      </c>
      <c r="AL69" s="984"/>
      <c r="AM69" s="984"/>
      <c r="AN69" s="984"/>
      <c r="AO69" s="984"/>
      <c r="AP69" s="984" t="s">
        <v>512</v>
      </c>
      <c r="AQ69" s="984"/>
      <c r="AR69" s="984"/>
      <c r="AS69" s="984"/>
      <c r="AT69" s="984"/>
      <c r="AU69" s="984" t="s">
        <v>512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2">
        <v>3</v>
      </c>
      <c r="B70" s="987" t="s">
        <v>580</v>
      </c>
      <c r="C70" s="988"/>
      <c r="D70" s="988"/>
      <c r="E70" s="988"/>
      <c r="F70" s="988"/>
      <c r="G70" s="988"/>
      <c r="H70" s="988"/>
      <c r="I70" s="988"/>
      <c r="J70" s="988"/>
      <c r="K70" s="988"/>
      <c r="L70" s="988"/>
      <c r="M70" s="988"/>
      <c r="N70" s="988"/>
      <c r="O70" s="988"/>
      <c r="P70" s="989"/>
      <c r="Q70" s="990">
        <v>733</v>
      </c>
      <c r="R70" s="984"/>
      <c r="S70" s="984"/>
      <c r="T70" s="984"/>
      <c r="U70" s="984"/>
      <c r="V70" s="984">
        <v>672</v>
      </c>
      <c r="W70" s="984"/>
      <c r="X70" s="984"/>
      <c r="Y70" s="984"/>
      <c r="Z70" s="984"/>
      <c r="AA70" s="984">
        <v>61</v>
      </c>
      <c r="AB70" s="984"/>
      <c r="AC70" s="984"/>
      <c r="AD70" s="984"/>
      <c r="AE70" s="984"/>
      <c r="AF70" s="984">
        <v>61</v>
      </c>
      <c r="AG70" s="984"/>
      <c r="AH70" s="984"/>
      <c r="AI70" s="984"/>
      <c r="AJ70" s="984"/>
      <c r="AK70" s="984">
        <v>39</v>
      </c>
      <c r="AL70" s="984"/>
      <c r="AM70" s="984"/>
      <c r="AN70" s="984"/>
      <c r="AO70" s="984"/>
      <c r="AP70" s="984">
        <v>510</v>
      </c>
      <c r="AQ70" s="984"/>
      <c r="AR70" s="984"/>
      <c r="AS70" s="984"/>
      <c r="AT70" s="984"/>
      <c r="AU70" s="984">
        <v>123</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2">
        <v>4</v>
      </c>
      <c r="B71" s="987" t="s">
        <v>581</v>
      </c>
      <c r="C71" s="988"/>
      <c r="D71" s="988"/>
      <c r="E71" s="988"/>
      <c r="F71" s="988"/>
      <c r="G71" s="988"/>
      <c r="H71" s="988"/>
      <c r="I71" s="988"/>
      <c r="J71" s="988"/>
      <c r="K71" s="988"/>
      <c r="L71" s="988"/>
      <c r="M71" s="988"/>
      <c r="N71" s="988"/>
      <c r="O71" s="988"/>
      <c r="P71" s="989"/>
      <c r="Q71" s="991">
        <v>707</v>
      </c>
      <c r="R71" s="992"/>
      <c r="S71" s="992"/>
      <c r="T71" s="992"/>
      <c r="U71" s="993"/>
      <c r="V71" s="994">
        <v>598</v>
      </c>
      <c r="W71" s="992"/>
      <c r="X71" s="992"/>
      <c r="Y71" s="992"/>
      <c r="Z71" s="993"/>
      <c r="AA71" s="994">
        <v>109</v>
      </c>
      <c r="AB71" s="992"/>
      <c r="AC71" s="992"/>
      <c r="AD71" s="992"/>
      <c r="AE71" s="993"/>
      <c r="AF71" s="994">
        <v>109</v>
      </c>
      <c r="AG71" s="992"/>
      <c r="AH71" s="992"/>
      <c r="AI71" s="992"/>
      <c r="AJ71" s="993"/>
      <c r="AK71" s="994">
        <v>143</v>
      </c>
      <c r="AL71" s="992"/>
      <c r="AM71" s="992"/>
      <c r="AN71" s="992"/>
      <c r="AO71" s="993"/>
      <c r="AP71" s="994" t="s">
        <v>512</v>
      </c>
      <c r="AQ71" s="992"/>
      <c r="AR71" s="992"/>
      <c r="AS71" s="992"/>
      <c r="AT71" s="993"/>
      <c r="AU71" s="994" t="s">
        <v>512</v>
      </c>
      <c r="AV71" s="992"/>
      <c r="AW71" s="992"/>
      <c r="AX71" s="992"/>
      <c r="AY71" s="993"/>
      <c r="AZ71" s="995"/>
      <c r="BA71" s="988"/>
      <c r="BB71" s="988"/>
      <c r="BC71" s="988"/>
      <c r="BD71" s="99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2">
        <v>5</v>
      </c>
      <c r="B72" s="987" t="s">
        <v>582</v>
      </c>
      <c r="C72" s="988"/>
      <c r="D72" s="988"/>
      <c r="E72" s="988"/>
      <c r="F72" s="988"/>
      <c r="G72" s="988"/>
      <c r="H72" s="988"/>
      <c r="I72" s="988"/>
      <c r="J72" s="988"/>
      <c r="K72" s="988"/>
      <c r="L72" s="988"/>
      <c r="M72" s="988"/>
      <c r="N72" s="988"/>
      <c r="O72" s="988"/>
      <c r="P72" s="989"/>
      <c r="Q72" s="990">
        <v>5739</v>
      </c>
      <c r="R72" s="984"/>
      <c r="S72" s="984"/>
      <c r="T72" s="984"/>
      <c r="U72" s="984"/>
      <c r="V72" s="984">
        <v>5207</v>
      </c>
      <c r="W72" s="984"/>
      <c r="X72" s="984"/>
      <c r="Y72" s="984"/>
      <c r="Z72" s="984"/>
      <c r="AA72" s="984">
        <v>532</v>
      </c>
      <c r="AB72" s="984"/>
      <c r="AC72" s="984"/>
      <c r="AD72" s="984"/>
      <c r="AE72" s="984"/>
      <c r="AF72" s="984">
        <v>532</v>
      </c>
      <c r="AG72" s="984"/>
      <c r="AH72" s="984"/>
      <c r="AI72" s="984"/>
      <c r="AJ72" s="984"/>
      <c r="AK72" s="984" t="s">
        <v>512</v>
      </c>
      <c r="AL72" s="984"/>
      <c r="AM72" s="984"/>
      <c r="AN72" s="984"/>
      <c r="AO72" s="984"/>
      <c r="AP72" s="984" t="s">
        <v>512</v>
      </c>
      <c r="AQ72" s="984"/>
      <c r="AR72" s="984"/>
      <c r="AS72" s="984"/>
      <c r="AT72" s="984"/>
      <c r="AU72" s="984" t="s">
        <v>512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2">
        <v>6</v>
      </c>
      <c r="B73" s="987" t="s">
        <v>583</v>
      </c>
      <c r="C73" s="988"/>
      <c r="D73" s="988"/>
      <c r="E73" s="988"/>
      <c r="F73" s="988"/>
      <c r="G73" s="988"/>
      <c r="H73" s="988"/>
      <c r="I73" s="988"/>
      <c r="J73" s="988"/>
      <c r="K73" s="988"/>
      <c r="L73" s="988"/>
      <c r="M73" s="988"/>
      <c r="N73" s="988"/>
      <c r="O73" s="988"/>
      <c r="P73" s="989"/>
      <c r="Q73" s="990">
        <v>1560</v>
      </c>
      <c r="R73" s="984"/>
      <c r="S73" s="984"/>
      <c r="T73" s="984"/>
      <c r="U73" s="984"/>
      <c r="V73" s="984">
        <v>1556</v>
      </c>
      <c r="W73" s="984"/>
      <c r="X73" s="984"/>
      <c r="Y73" s="984"/>
      <c r="Z73" s="984"/>
      <c r="AA73" s="984">
        <v>4</v>
      </c>
      <c r="AB73" s="984"/>
      <c r="AC73" s="984"/>
      <c r="AD73" s="984"/>
      <c r="AE73" s="984"/>
      <c r="AF73" s="984">
        <v>4</v>
      </c>
      <c r="AG73" s="984"/>
      <c r="AH73" s="984"/>
      <c r="AI73" s="984"/>
      <c r="AJ73" s="984"/>
      <c r="AK73" s="984">
        <v>38</v>
      </c>
      <c r="AL73" s="984"/>
      <c r="AM73" s="984"/>
      <c r="AN73" s="984"/>
      <c r="AO73" s="984"/>
      <c r="AP73" s="984" t="s">
        <v>512</v>
      </c>
      <c r="AQ73" s="984"/>
      <c r="AR73" s="984"/>
      <c r="AS73" s="984"/>
      <c r="AT73" s="984"/>
      <c r="AU73" s="984" t="s">
        <v>512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2">
        <v>7</v>
      </c>
      <c r="B74" s="987" t="s">
        <v>584</v>
      </c>
      <c r="C74" s="988"/>
      <c r="D74" s="988"/>
      <c r="E74" s="988"/>
      <c r="F74" s="988"/>
      <c r="G74" s="988"/>
      <c r="H74" s="988"/>
      <c r="I74" s="988"/>
      <c r="J74" s="988"/>
      <c r="K74" s="988"/>
      <c r="L74" s="988"/>
      <c r="M74" s="988"/>
      <c r="N74" s="988"/>
      <c r="O74" s="988"/>
      <c r="P74" s="989"/>
      <c r="Q74" s="990">
        <v>3</v>
      </c>
      <c r="R74" s="984"/>
      <c r="S74" s="984"/>
      <c r="T74" s="984"/>
      <c r="U74" s="984"/>
      <c r="V74" s="984">
        <v>2</v>
      </c>
      <c r="W74" s="984"/>
      <c r="X74" s="984"/>
      <c r="Y74" s="984"/>
      <c r="Z74" s="984"/>
      <c r="AA74" s="984">
        <v>1</v>
      </c>
      <c r="AB74" s="984"/>
      <c r="AC74" s="984"/>
      <c r="AD74" s="984"/>
      <c r="AE74" s="984"/>
      <c r="AF74" s="984">
        <v>1</v>
      </c>
      <c r="AG74" s="984"/>
      <c r="AH74" s="984"/>
      <c r="AI74" s="984"/>
      <c r="AJ74" s="984"/>
      <c r="AK74" s="984" t="s">
        <v>512</v>
      </c>
      <c r="AL74" s="984"/>
      <c r="AM74" s="984"/>
      <c r="AN74" s="984"/>
      <c r="AO74" s="984"/>
      <c r="AP74" s="984" t="s">
        <v>512</v>
      </c>
      <c r="AQ74" s="984"/>
      <c r="AR74" s="984"/>
      <c r="AS74" s="984"/>
      <c r="AT74" s="984"/>
      <c r="AU74" s="984" t="s">
        <v>512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2">
        <v>8</v>
      </c>
      <c r="B75" s="987" t="s">
        <v>585</v>
      </c>
      <c r="C75" s="988"/>
      <c r="D75" s="988"/>
      <c r="E75" s="988"/>
      <c r="F75" s="988"/>
      <c r="G75" s="988"/>
      <c r="H75" s="988"/>
      <c r="I75" s="988"/>
      <c r="J75" s="988"/>
      <c r="K75" s="988"/>
      <c r="L75" s="988"/>
      <c r="M75" s="988"/>
      <c r="N75" s="988"/>
      <c r="O75" s="988"/>
      <c r="P75" s="989"/>
      <c r="Q75" s="991">
        <v>19</v>
      </c>
      <c r="R75" s="992"/>
      <c r="S75" s="992"/>
      <c r="T75" s="992"/>
      <c r="U75" s="993"/>
      <c r="V75" s="994">
        <v>16</v>
      </c>
      <c r="W75" s="992"/>
      <c r="X75" s="992"/>
      <c r="Y75" s="992"/>
      <c r="Z75" s="993"/>
      <c r="AA75" s="994">
        <v>3</v>
      </c>
      <c r="AB75" s="992"/>
      <c r="AC75" s="992"/>
      <c r="AD75" s="992"/>
      <c r="AE75" s="993"/>
      <c r="AF75" s="994">
        <v>3</v>
      </c>
      <c r="AG75" s="992"/>
      <c r="AH75" s="992"/>
      <c r="AI75" s="992"/>
      <c r="AJ75" s="993"/>
      <c r="AK75" s="994">
        <v>8</v>
      </c>
      <c r="AL75" s="992"/>
      <c r="AM75" s="992"/>
      <c r="AN75" s="992"/>
      <c r="AO75" s="993"/>
      <c r="AP75" s="994" t="s">
        <v>512</v>
      </c>
      <c r="AQ75" s="992"/>
      <c r="AR75" s="992"/>
      <c r="AS75" s="992"/>
      <c r="AT75" s="993"/>
      <c r="AU75" s="994" t="s">
        <v>512</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2">
        <v>9</v>
      </c>
      <c r="B76" s="987" t="s">
        <v>586</v>
      </c>
      <c r="C76" s="988"/>
      <c r="D76" s="988"/>
      <c r="E76" s="988"/>
      <c r="F76" s="988"/>
      <c r="G76" s="988"/>
      <c r="H76" s="988"/>
      <c r="I76" s="988"/>
      <c r="J76" s="988"/>
      <c r="K76" s="988"/>
      <c r="L76" s="988"/>
      <c r="M76" s="988"/>
      <c r="N76" s="988"/>
      <c r="O76" s="988"/>
      <c r="P76" s="989"/>
      <c r="Q76" s="991">
        <v>944</v>
      </c>
      <c r="R76" s="992"/>
      <c r="S76" s="992"/>
      <c r="T76" s="992"/>
      <c r="U76" s="993"/>
      <c r="V76" s="994">
        <v>884</v>
      </c>
      <c r="W76" s="992"/>
      <c r="X76" s="992"/>
      <c r="Y76" s="992"/>
      <c r="Z76" s="993"/>
      <c r="AA76" s="994">
        <v>60</v>
      </c>
      <c r="AB76" s="992"/>
      <c r="AC76" s="992"/>
      <c r="AD76" s="992"/>
      <c r="AE76" s="993"/>
      <c r="AF76" s="994">
        <v>60</v>
      </c>
      <c r="AG76" s="992"/>
      <c r="AH76" s="992"/>
      <c r="AI76" s="992"/>
      <c r="AJ76" s="993"/>
      <c r="AK76" s="994">
        <v>461</v>
      </c>
      <c r="AL76" s="992"/>
      <c r="AM76" s="992"/>
      <c r="AN76" s="992"/>
      <c r="AO76" s="993"/>
      <c r="AP76" s="994" t="s">
        <v>512</v>
      </c>
      <c r="AQ76" s="992"/>
      <c r="AR76" s="992"/>
      <c r="AS76" s="992"/>
      <c r="AT76" s="993"/>
      <c r="AU76" s="994" t="s">
        <v>512</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4" t="s">
        <v>392</v>
      </c>
      <c r="B88" s="950" t="s">
        <v>424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3825</v>
      </c>
      <c r="AG88" s="972"/>
      <c r="AH88" s="972"/>
      <c r="AI88" s="972"/>
      <c r="AJ88" s="972"/>
      <c r="AK88" s="976"/>
      <c r="AL88" s="976"/>
      <c r="AM88" s="976"/>
      <c r="AN88" s="976"/>
      <c r="AO88" s="976"/>
      <c r="AP88" s="972">
        <v>510</v>
      </c>
      <c r="AQ88" s="972"/>
      <c r="AR88" s="972"/>
      <c r="AS88" s="972"/>
      <c r="AT88" s="972"/>
      <c r="AU88" s="972">
        <v>123</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392</v>
      </c>
      <c r="BR102" s="950" t="s">
        <v>425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428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430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432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433</v>
      </c>
      <c r="AB109" s="909"/>
      <c r="AC109" s="909"/>
      <c r="AD109" s="909"/>
      <c r="AE109" s="910"/>
      <c r="AF109" s="911" t="s">
        <v>434</v>
      </c>
      <c r="AG109" s="909"/>
      <c r="AH109" s="909"/>
      <c r="AI109" s="909"/>
      <c r="AJ109" s="910"/>
      <c r="AK109" s="911" t="s">
        <v>310</v>
      </c>
      <c r="AL109" s="909"/>
      <c r="AM109" s="909"/>
      <c r="AN109" s="909"/>
      <c r="AO109" s="910"/>
      <c r="AP109" s="911" t="s">
        <v>435</v>
      </c>
      <c r="AQ109" s="909"/>
      <c r="AR109" s="909"/>
      <c r="AS109" s="909"/>
      <c r="AT109" s="942"/>
      <c r="AU109" s="908" t="s">
        <v>432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433</v>
      </c>
      <c r="BR109" s="909"/>
      <c r="BS109" s="909"/>
      <c r="BT109" s="909"/>
      <c r="BU109" s="910"/>
      <c r="BV109" s="911" t="s">
        <v>434</v>
      </c>
      <c r="BW109" s="909"/>
      <c r="BX109" s="909"/>
      <c r="BY109" s="909"/>
      <c r="BZ109" s="910"/>
      <c r="CA109" s="911" t="s">
        <v>310</v>
      </c>
      <c r="CB109" s="909"/>
      <c r="CC109" s="909"/>
      <c r="CD109" s="909"/>
      <c r="CE109" s="910"/>
      <c r="CF109" s="949" t="s">
        <v>435</v>
      </c>
      <c r="CG109" s="949"/>
      <c r="CH109" s="949"/>
      <c r="CI109" s="949"/>
      <c r="CJ109" s="949"/>
      <c r="CK109" s="911" t="s">
        <v>436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433</v>
      </c>
      <c r="DH109" s="909"/>
      <c r="DI109" s="909"/>
      <c r="DJ109" s="909"/>
      <c r="DK109" s="910"/>
      <c r="DL109" s="911" t="s">
        <v>434</v>
      </c>
      <c r="DM109" s="909"/>
      <c r="DN109" s="909"/>
      <c r="DO109" s="909"/>
      <c r="DP109" s="910"/>
      <c r="DQ109" s="911" t="s">
        <v>310</v>
      </c>
      <c r="DR109" s="909"/>
      <c r="DS109" s="909"/>
      <c r="DT109" s="909"/>
      <c r="DU109" s="910"/>
      <c r="DV109" s="911" t="s">
        <v>435</v>
      </c>
      <c r="DW109" s="909"/>
      <c r="DX109" s="909"/>
      <c r="DY109" s="909"/>
      <c r="DZ109" s="942"/>
    </row>
    <row r="110" spans="1:131" s="224" customFormat="1" ht="26.25" customHeight="1" x14ac:dyDescent="0.25">
      <c r="A110" s="820" t="s">
        <v>437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1592979</v>
      </c>
      <c r="AB110" s="902"/>
      <c r="AC110" s="902"/>
      <c r="AD110" s="902"/>
      <c r="AE110" s="903"/>
      <c r="AF110" s="904">
        <v>1796994</v>
      </c>
      <c r="AG110" s="902"/>
      <c r="AH110" s="902"/>
      <c r="AI110" s="902"/>
      <c r="AJ110" s="903"/>
      <c r="AK110" s="904">
        <v>1804284</v>
      </c>
      <c r="AL110" s="902"/>
      <c r="AM110" s="902"/>
      <c r="AN110" s="902"/>
      <c r="AO110" s="903"/>
      <c r="AP110" s="905">
        <v>20.5</v>
      </c>
      <c r="AQ110" s="906"/>
      <c r="AR110" s="906"/>
      <c r="AS110" s="906"/>
      <c r="AT110" s="907"/>
      <c r="AU110" s="943" t="s">
        <v>77</v>
      </c>
      <c r="AV110" s="944"/>
      <c r="AW110" s="944"/>
      <c r="AX110" s="944"/>
      <c r="AY110" s="944"/>
      <c r="AZ110" s="873" t="s">
        <v>438</v>
      </c>
      <c r="BA110" s="821"/>
      <c r="BB110" s="821"/>
      <c r="BC110" s="821"/>
      <c r="BD110" s="821"/>
      <c r="BE110" s="821"/>
      <c r="BF110" s="821"/>
      <c r="BG110" s="821"/>
      <c r="BH110" s="821"/>
      <c r="BI110" s="821"/>
      <c r="BJ110" s="821"/>
      <c r="BK110" s="821"/>
      <c r="BL110" s="821"/>
      <c r="BM110" s="821"/>
      <c r="BN110" s="821"/>
      <c r="BO110" s="821"/>
      <c r="BP110" s="822"/>
      <c r="BQ110" s="874">
        <v>21715431</v>
      </c>
      <c r="BR110" s="855"/>
      <c r="BS110" s="855"/>
      <c r="BT110" s="855"/>
      <c r="BU110" s="855"/>
      <c r="BV110" s="855">
        <v>20882251</v>
      </c>
      <c r="BW110" s="855"/>
      <c r="BX110" s="855"/>
      <c r="BY110" s="855"/>
      <c r="BZ110" s="855"/>
      <c r="CA110" s="855">
        <v>19993327</v>
      </c>
      <c r="CB110" s="855"/>
      <c r="CC110" s="855"/>
      <c r="CD110" s="855"/>
      <c r="CE110" s="855"/>
      <c r="CF110" s="879">
        <v>227.1</v>
      </c>
      <c r="CG110" s="880"/>
      <c r="CH110" s="880"/>
      <c r="CI110" s="880"/>
      <c r="CJ110" s="880"/>
      <c r="CK110" s="939" t="s">
        <v>439</v>
      </c>
      <c r="CL110" s="832"/>
      <c r="CM110" s="873" t="s">
        <v>440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394</v>
      </c>
      <c r="DH110" s="855"/>
      <c r="DI110" s="855"/>
      <c r="DJ110" s="855"/>
      <c r="DK110" s="855"/>
      <c r="DL110" s="855" t="s">
        <v>131</v>
      </c>
      <c r="DM110" s="855"/>
      <c r="DN110" s="855"/>
      <c r="DO110" s="855"/>
      <c r="DP110" s="855"/>
      <c r="DQ110" s="855" t="s">
        <v>394</v>
      </c>
      <c r="DR110" s="855"/>
      <c r="DS110" s="855"/>
      <c r="DT110" s="855"/>
      <c r="DU110" s="855"/>
      <c r="DV110" s="856" t="s">
        <v>394</v>
      </c>
      <c r="DW110" s="856"/>
      <c r="DX110" s="856"/>
      <c r="DY110" s="856"/>
      <c r="DZ110" s="857"/>
    </row>
    <row r="111" spans="1:131" s="224" customFormat="1" ht="26.25" customHeight="1" x14ac:dyDescent="0.25">
      <c r="A111" s="787" t="s">
        <v>441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394</v>
      </c>
      <c r="AB111" s="932"/>
      <c r="AC111" s="932"/>
      <c r="AD111" s="932"/>
      <c r="AE111" s="933"/>
      <c r="AF111" s="934" t="s">
        <v>394</v>
      </c>
      <c r="AG111" s="932"/>
      <c r="AH111" s="932"/>
      <c r="AI111" s="932"/>
      <c r="AJ111" s="933"/>
      <c r="AK111" s="934" t="s">
        <v>394</v>
      </c>
      <c r="AL111" s="932"/>
      <c r="AM111" s="932"/>
      <c r="AN111" s="932"/>
      <c r="AO111" s="933"/>
      <c r="AP111" s="935" t="s">
        <v>442</v>
      </c>
      <c r="AQ111" s="936"/>
      <c r="AR111" s="936"/>
      <c r="AS111" s="936"/>
      <c r="AT111" s="937"/>
      <c r="AU111" s="945"/>
      <c r="AV111" s="946"/>
      <c r="AW111" s="946"/>
      <c r="AX111" s="946"/>
      <c r="AY111" s="946"/>
      <c r="AZ111" s="828" t="s">
        <v>443</v>
      </c>
      <c r="BA111" s="765"/>
      <c r="BB111" s="765"/>
      <c r="BC111" s="765"/>
      <c r="BD111" s="765"/>
      <c r="BE111" s="765"/>
      <c r="BF111" s="765"/>
      <c r="BG111" s="765"/>
      <c r="BH111" s="765"/>
      <c r="BI111" s="765"/>
      <c r="BJ111" s="765"/>
      <c r="BK111" s="765"/>
      <c r="BL111" s="765"/>
      <c r="BM111" s="765"/>
      <c r="BN111" s="765"/>
      <c r="BO111" s="765"/>
      <c r="BP111" s="766"/>
      <c r="BQ111" s="829" t="s">
        <v>442</v>
      </c>
      <c r="BR111" s="830"/>
      <c r="BS111" s="830"/>
      <c r="BT111" s="830"/>
      <c r="BU111" s="830"/>
      <c r="BV111" s="830" t="s">
        <v>442</v>
      </c>
      <c r="BW111" s="830"/>
      <c r="BX111" s="830"/>
      <c r="BY111" s="830"/>
      <c r="BZ111" s="830"/>
      <c r="CA111" s="830" t="s">
        <v>442</v>
      </c>
      <c r="CB111" s="830"/>
      <c r="CC111" s="830"/>
      <c r="CD111" s="830"/>
      <c r="CE111" s="830"/>
      <c r="CF111" s="888" t="s">
        <v>442</v>
      </c>
      <c r="CG111" s="889"/>
      <c r="CH111" s="889"/>
      <c r="CI111" s="889"/>
      <c r="CJ111" s="889"/>
      <c r="CK111" s="940"/>
      <c r="CL111" s="834"/>
      <c r="CM111" s="828" t="s">
        <v>444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442</v>
      </c>
      <c r="DH111" s="830"/>
      <c r="DI111" s="830"/>
      <c r="DJ111" s="830"/>
      <c r="DK111" s="830"/>
      <c r="DL111" s="830" t="s">
        <v>442</v>
      </c>
      <c r="DM111" s="830"/>
      <c r="DN111" s="830"/>
      <c r="DO111" s="830"/>
      <c r="DP111" s="830"/>
      <c r="DQ111" s="830" t="s">
        <v>442</v>
      </c>
      <c r="DR111" s="830"/>
      <c r="DS111" s="830"/>
      <c r="DT111" s="830"/>
      <c r="DU111" s="830"/>
      <c r="DV111" s="807" t="s">
        <v>442</v>
      </c>
      <c r="DW111" s="807"/>
      <c r="DX111" s="807"/>
      <c r="DY111" s="807"/>
      <c r="DZ111" s="808"/>
    </row>
    <row r="112" spans="1:131" s="224" customFormat="1" ht="26.25" customHeight="1" x14ac:dyDescent="0.25">
      <c r="A112" s="925" t="s">
        <v>445</v>
      </c>
      <c r="B112" s="926"/>
      <c r="C112" s="765" t="s">
        <v>446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131</v>
      </c>
      <c r="AB112" s="793"/>
      <c r="AC112" s="793"/>
      <c r="AD112" s="793"/>
      <c r="AE112" s="794"/>
      <c r="AF112" s="795" t="s">
        <v>131</v>
      </c>
      <c r="AG112" s="793"/>
      <c r="AH112" s="793"/>
      <c r="AI112" s="793"/>
      <c r="AJ112" s="794"/>
      <c r="AK112" s="795" t="s">
        <v>131</v>
      </c>
      <c r="AL112" s="793"/>
      <c r="AM112" s="793"/>
      <c r="AN112" s="793"/>
      <c r="AO112" s="794"/>
      <c r="AP112" s="837" t="s">
        <v>131</v>
      </c>
      <c r="AQ112" s="838"/>
      <c r="AR112" s="838"/>
      <c r="AS112" s="838"/>
      <c r="AT112" s="839"/>
      <c r="AU112" s="945"/>
      <c r="AV112" s="946"/>
      <c r="AW112" s="946"/>
      <c r="AX112" s="946"/>
      <c r="AY112" s="946"/>
      <c r="AZ112" s="828" t="s">
        <v>447</v>
      </c>
      <c r="BA112" s="765"/>
      <c r="BB112" s="765"/>
      <c r="BC112" s="765"/>
      <c r="BD112" s="765"/>
      <c r="BE112" s="765"/>
      <c r="BF112" s="765"/>
      <c r="BG112" s="765"/>
      <c r="BH112" s="765"/>
      <c r="BI112" s="765"/>
      <c r="BJ112" s="765"/>
      <c r="BK112" s="765"/>
      <c r="BL112" s="765"/>
      <c r="BM112" s="765"/>
      <c r="BN112" s="765"/>
      <c r="BO112" s="765"/>
      <c r="BP112" s="766"/>
      <c r="BQ112" s="829">
        <v>9985747</v>
      </c>
      <c r="BR112" s="830"/>
      <c r="BS112" s="830"/>
      <c r="BT112" s="830"/>
      <c r="BU112" s="830"/>
      <c r="BV112" s="830">
        <v>9333901</v>
      </c>
      <c r="BW112" s="830"/>
      <c r="BX112" s="830"/>
      <c r="BY112" s="830"/>
      <c r="BZ112" s="830"/>
      <c r="CA112" s="830">
        <v>9840343</v>
      </c>
      <c r="CB112" s="830"/>
      <c r="CC112" s="830"/>
      <c r="CD112" s="830"/>
      <c r="CE112" s="830"/>
      <c r="CF112" s="888">
        <v>111.8</v>
      </c>
      <c r="CG112" s="889"/>
      <c r="CH112" s="889"/>
      <c r="CI112" s="889"/>
      <c r="CJ112" s="889"/>
      <c r="CK112" s="940"/>
      <c r="CL112" s="834"/>
      <c r="CM112" s="828" t="s">
        <v>448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442</v>
      </c>
      <c r="DH112" s="830"/>
      <c r="DI112" s="830"/>
      <c r="DJ112" s="830"/>
      <c r="DK112" s="830"/>
      <c r="DL112" s="830" t="s">
        <v>131</v>
      </c>
      <c r="DM112" s="830"/>
      <c r="DN112" s="830"/>
      <c r="DO112" s="830"/>
      <c r="DP112" s="830"/>
      <c r="DQ112" s="830" t="s">
        <v>131</v>
      </c>
      <c r="DR112" s="830"/>
      <c r="DS112" s="830"/>
      <c r="DT112" s="830"/>
      <c r="DU112" s="830"/>
      <c r="DV112" s="807" t="s">
        <v>131</v>
      </c>
      <c r="DW112" s="807"/>
      <c r="DX112" s="807"/>
      <c r="DY112" s="807"/>
      <c r="DZ112" s="808"/>
    </row>
    <row r="113" spans="1:130" s="224" customFormat="1" ht="26.25" customHeight="1" x14ac:dyDescent="0.25">
      <c r="A113" s="927"/>
      <c r="B113" s="928"/>
      <c r="C113" s="765" t="s">
        <v>449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785863</v>
      </c>
      <c r="AB113" s="932"/>
      <c r="AC113" s="932"/>
      <c r="AD113" s="932"/>
      <c r="AE113" s="933"/>
      <c r="AF113" s="934">
        <v>764342</v>
      </c>
      <c r="AG113" s="932"/>
      <c r="AH113" s="932"/>
      <c r="AI113" s="932"/>
      <c r="AJ113" s="933"/>
      <c r="AK113" s="934">
        <v>755314</v>
      </c>
      <c r="AL113" s="932"/>
      <c r="AM113" s="932"/>
      <c r="AN113" s="932"/>
      <c r="AO113" s="933"/>
      <c r="AP113" s="935">
        <v>8.6</v>
      </c>
      <c r="AQ113" s="936"/>
      <c r="AR113" s="936"/>
      <c r="AS113" s="936"/>
      <c r="AT113" s="937"/>
      <c r="AU113" s="945"/>
      <c r="AV113" s="946"/>
      <c r="AW113" s="946"/>
      <c r="AX113" s="946"/>
      <c r="AY113" s="946"/>
      <c r="AZ113" s="828" t="s">
        <v>450</v>
      </c>
      <c r="BA113" s="765"/>
      <c r="BB113" s="765"/>
      <c r="BC113" s="765"/>
      <c r="BD113" s="765"/>
      <c r="BE113" s="765"/>
      <c r="BF113" s="765"/>
      <c r="BG113" s="765"/>
      <c r="BH113" s="765"/>
      <c r="BI113" s="765"/>
      <c r="BJ113" s="765"/>
      <c r="BK113" s="765"/>
      <c r="BL113" s="765"/>
      <c r="BM113" s="765"/>
      <c r="BN113" s="765"/>
      <c r="BO113" s="765"/>
      <c r="BP113" s="766"/>
      <c r="BQ113" s="829">
        <v>134047</v>
      </c>
      <c r="BR113" s="830"/>
      <c r="BS113" s="830"/>
      <c r="BT113" s="830"/>
      <c r="BU113" s="830"/>
      <c r="BV113" s="830">
        <v>128464</v>
      </c>
      <c r="BW113" s="830"/>
      <c r="BX113" s="830"/>
      <c r="BY113" s="830"/>
      <c r="BZ113" s="830"/>
      <c r="CA113" s="830">
        <v>122683</v>
      </c>
      <c r="CB113" s="830"/>
      <c r="CC113" s="830"/>
      <c r="CD113" s="830"/>
      <c r="CE113" s="830"/>
      <c r="CF113" s="888">
        <v>1.4</v>
      </c>
      <c r="CG113" s="889"/>
      <c r="CH113" s="889"/>
      <c r="CI113" s="889"/>
      <c r="CJ113" s="889"/>
      <c r="CK113" s="940"/>
      <c r="CL113" s="834"/>
      <c r="CM113" s="828" t="s">
        <v>451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442</v>
      </c>
      <c r="DH113" s="793"/>
      <c r="DI113" s="793"/>
      <c r="DJ113" s="793"/>
      <c r="DK113" s="794"/>
      <c r="DL113" s="795" t="s">
        <v>131</v>
      </c>
      <c r="DM113" s="793"/>
      <c r="DN113" s="793"/>
      <c r="DO113" s="793"/>
      <c r="DP113" s="794"/>
      <c r="DQ113" s="795" t="s">
        <v>131</v>
      </c>
      <c r="DR113" s="793"/>
      <c r="DS113" s="793"/>
      <c r="DT113" s="793"/>
      <c r="DU113" s="794"/>
      <c r="DV113" s="837" t="s">
        <v>131</v>
      </c>
      <c r="DW113" s="838"/>
      <c r="DX113" s="838"/>
      <c r="DY113" s="838"/>
      <c r="DZ113" s="839"/>
    </row>
    <row r="114" spans="1:130" s="224" customFormat="1" ht="26.25" customHeight="1" x14ac:dyDescent="0.25">
      <c r="A114" s="927"/>
      <c r="B114" s="928"/>
      <c r="C114" s="765" t="s">
        <v>452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225</v>
      </c>
      <c r="AB114" s="793"/>
      <c r="AC114" s="793"/>
      <c r="AD114" s="793"/>
      <c r="AE114" s="794"/>
      <c r="AF114" s="795">
        <v>5880</v>
      </c>
      <c r="AG114" s="793"/>
      <c r="AH114" s="793"/>
      <c r="AI114" s="793"/>
      <c r="AJ114" s="794"/>
      <c r="AK114" s="795">
        <v>6066</v>
      </c>
      <c r="AL114" s="793"/>
      <c r="AM114" s="793"/>
      <c r="AN114" s="793"/>
      <c r="AO114" s="794"/>
      <c r="AP114" s="837">
        <v>0.1</v>
      </c>
      <c r="AQ114" s="838"/>
      <c r="AR114" s="838"/>
      <c r="AS114" s="838"/>
      <c r="AT114" s="839"/>
      <c r="AU114" s="945"/>
      <c r="AV114" s="946"/>
      <c r="AW114" s="946"/>
      <c r="AX114" s="946"/>
      <c r="AY114" s="946"/>
      <c r="AZ114" s="828" t="s">
        <v>453</v>
      </c>
      <c r="BA114" s="765"/>
      <c r="BB114" s="765"/>
      <c r="BC114" s="765"/>
      <c r="BD114" s="765"/>
      <c r="BE114" s="765"/>
      <c r="BF114" s="765"/>
      <c r="BG114" s="765"/>
      <c r="BH114" s="765"/>
      <c r="BI114" s="765"/>
      <c r="BJ114" s="765"/>
      <c r="BK114" s="765"/>
      <c r="BL114" s="765"/>
      <c r="BM114" s="765"/>
      <c r="BN114" s="765"/>
      <c r="BO114" s="765"/>
      <c r="BP114" s="766"/>
      <c r="BQ114" s="829">
        <v>2029876</v>
      </c>
      <c r="BR114" s="830"/>
      <c r="BS114" s="830"/>
      <c r="BT114" s="830"/>
      <c r="BU114" s="830"/>
      <c r="BV114" s="830">
        <v>2094180</v>
      </c>
      <c r="BW114" s="830"/>
      <c r="BX114" s="830"/>
      <c r="BY114" s="830"/>
      <c r="BZ114" s="830"/>
      <c r="CA114" s="830">
        <v>2016848</v>
      </c>
      <c r="CB114" s="830"/>
      <c r="CC114" s="830"/>
      <c r="CD114" s="830"/>
      <c r="CE114" s="830"/>
      <c r="CF114" s="888">
        <v>22.9</v>
      </c>
      <c r="CG114" s="889"/>
      <c r="CH114" s="889"/>
      <c r="CI114" s="889"/>
      <c r="CJ114" s="889"/>
      <c r="CK114" s="940"/>
      <c r="CL114" s="834"/>
      <c r="CM114" s="828" t="s">
        <v>454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442</v>
      </c>
      <c r="DH114" s="793"/>
      <c r="DI114" s="793"/>
      <c r="DJ114" s="793"/>
      <c r="DK114" s="794"/>
      <c r="DL114" s="795" t="s">
        <v>131</v>
      </c>
      <c r="DM114" s="793"/>
      <c r="DN114" s="793"/>
      <c r="DO114" s="793"/>
      <c r="DP114" s="794"/>
      <c r="DQ114" s="795" t="s">
        <v>131</v>
      </c>
      <c r="DR114" s="793"/>
      <c r="DS114" s="793"/>
      <c r="DT114" s="793"/>
      <c r="DU114" s="794"/>
      <c r="DV114" s="837" t="s">
        <v>131</v>
      </c>
      <c r="DW114" s="838"/>
      <c r="DX114" s="838"/>
      <c r="DY114" s="838"/>
      <c r="DZ114" s="839"/>
    </row>
    <row r="115" spans="1:130" s="224" customFormat="1" ht="26.25" customHeight="1" x14ac:dyDescent="0.25">
      <c r="A115" s="927"/>
      <c r="B115" s="928"/>
      <c r="C115" s="765" t="s">
        <v>455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131</v>
      </c>
      <c r="AB115" s="932"/>
      <c r="AC115" s="932"/>
      <c r="AD115" s="932"/>
      <c r="AE115" s="933"/>
      <c r="AF115" s="934" t="s">
        <v>131</v>
      </c>
      <c r="AG115" s="932"/>
      <c r="AH115" s="932"/>
      <c r="AI115" s="932"/>
      <c r="AJ115" s="933"/>
      <c r="AK115" s="934" t="s">
        <v>131</v>
      </c>
      <c r="AL115" s="932"/>
      <c r="AM115" s="932"/>
      <c r="AN115" s="932"/>
      <c r="AO115" s="933"/>
      <c r="AP115" s="935" t="s">
        <v>131</v>
      </c>
      <c r="AQ115" s="936"/>
      <c r="AR115" s="936"/>
      <c r="AS115" s="936"/>
      <c r="AT115" s="937"/>
      <c r="AU115" s="945"/>
      <c r="AV115" s="946"/>
      <c r="AW115" s="946"/>
      <c r="AX115" s="946"/>
      <c r="AY115" s="946"/>
      <c r="AZ115" s="828" t="s">
        <v>456</v>
      </c>
      <c r="BA115" s="765"/>
      <c r="BB115" s="765"/>
      <c r="BC115" s="765"/>
      <c r="BD115" s="765"/>
      <c r="BE115" s="765"/>
      <c r="BF115" s="765"/>
      <c r="BG115" s="765"/>
      <c r="BH115" s="765"/>
      <c r="BI115" s="765"/>
      <c r="BJ115" s="765"/>
      <c r="BK115" s="765"/>
      <c r="BL115" s="765"/>
      <c r="BM115" s="765"/>
      <c r="BN115" s="765"/>
      <c r="BO115" s="765"/>
      <c r="BP115" s="766"/>
      <c r="BQ115" s="829" t="s">
        <v>131</v>
      </c>
      <c r="BR115" s="830"/>
      <c r="BS115" s="830"/>
      <c r="BT115" s="830"/>
      <c r="BU115" s="830"/>
      <c r="BV115" s="830" t="s">
        <v>131</v>
      </c>
      <c r="BW115" s="830"/>
      <c r="BX115" s="830"/>
      <c r="BY115" s="830"/>
      <c r="BZ115" s="830"/>
      <c r="CA115" s="830" t="s">
        <v>131</v>
      </c>
      <c r="CB115" s="830"/>
      <c r="CC115" s="830"/>
      <c r="CD115" s="830"/>
      <c r="CE115" s="830"/>
      <c r="CF115" s="888" t="s">
        <v>131</v>
      </c>
      <c r="CG115" s="889"/>
      <c r="CH115" s="889"/>
      <c r="CI115" s="889"/>
      <c r="CJ115" s="889"/>
      <c r="CK115" s="940"/>
      <c r="CL115" s="834"/>
      <c r="CM115" s="828" t="s">
        <v>457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131</v>
      </c>
      <c r="DH115" s="793"/>
      <c r="DI115" s="793"/>
      <c r="DJ115" s="793"/>
      <c r="DK115" s="794"/>
      <c r="DL115" s="795" t="s">
        <v>131</v>
      </c>
      <c r="DM115" s="793"/>
      <c r="DN115" s="793"/>
      <c r="DO115" s="793"/>
      <c r="DP115" s="794"/>
      <c r="DQ115" s="795" t="s">
        <v>131</v>
      </c>
      <c r="DR115" s="793"/>
      <c r="DS115" s="793"/>
      <c r="DT115" s="793"/>
      <c r="DU115" s="794"/>
      <c r="DV115" s="837" t="s">
        <v>131</v>
      </c>
      <c r="DW115" s="838"/>
      <c r="DX115" s="838"/>
      <c r="DY115" s="838"/>
      <c r="DZ115" s="839"/>
    </row>
    <row r="116" spans="1:130" s="224" customFormat="1" ht="26.25" customHeight="1" x14ac:dyDescent="0.25">
      <c r="A116" s="929"/>
      <c r="B116" s="930"/>
      <c r="C116" s="852" t="s">
        <v>458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131</v>
      </c>
      <c r="AB116" s="793"/>
      <c r="AC116" s="793"/>
      <c r="AD116" s="793"/>
      <c r="AE116" s="794"/>
      <c r="AF116" s="795" t="s">
        <v>131</v>
      </c>
      <c r="AG116" s="793"/>
      <c r="AH116" s="793"/>
      <c r="AI116" s="793"/>
      <c r="AJ116" s="794"/>
      <c r="AK116" s="795" t="s">
        <v>131</v>
      </c>
      <c r="AL116" s="793"/>
      <c r="AM116" s="793"/>
      <c r="AN116" s="793"/>
      <c r="AO116" s="794"/>
      <c r="AP116" s="837" t="s">
        <v>131</v>
      </c>
      <c r="AQ116" s="838"/>
      <c r="AR116" s="838"/>
      <c r="AS116" s="838"/>
      <c r="AT116" s="839"/>
      <c r="AU116" s="945"/>
      <c r="AV116" s="946"/>
      <c r="AW116" s="946"/>
      <c r="AX116" s="946"/>
      <c r="AY116" s="946"/>
      <c r="AZ116" s="922" t="s">
        <v>459</v>
      </c>
      <c r="BA116" s="923"/>
      <c r="BB116" s="923"/>
      <c r="BC116" s="923"/>
      <c r="BD116" s="923"/>
      <c r="BE116" s="923"/>
      <c r="BF116" s="923"/>
      <c r="BG116" s="923"/>
      <c r="BH116" s="923"/>
      <c r="BI116" s="923"/>
      <c r="BJ116" s="923"/>
      <c r="BK116" s="923"/>
      <c r="BL116" s="923"/>
      <c r="BM116" s="923"/>
      <c r="BN116" s="923"/>
      <c r="BO116" s="923"/>
      <c r="BP116" s="924"/>
      <c r="BQ116" s="829" t="s">
        <v>131</v>
      </c>
      <c r="BR116" s="830"/>
      <c r="BS116" s="830"/>
      <c r="BT116" s="830"/>
      <c r="BU116" s="830"/>
      <c r="BV116" s="830" t="s">
        <v>131</v>
      </c>
      <c r="BW116" s="830"/>
      <c r="BX116" s="830"/>
      <c r="BY116" s="830"/>
      <c r="BZ116" s="830"/>
      <c r="CA116" s="830" t="s">
        <v>131</v>
      </c>
      <c r="CB116" s="830"/>
      <c r="CC116" s="830"/>
      <c r="CD116" s="830"/>
      <c r="CE116" s="830"/>
      <c r="CF116" s="888" t="s">
        <v>131</v>
      </c>
      <c r="CG116" s="889"/>
      <c r="CH116" s="889"/>
      <c r="CI116" s="889"/>
      <c r="CJ116" s="889"/>
      <c r="CK116" s="940"/>
      <c r="CL116" s="834"/>
      <c r="CM116" s="828" t="s">
        <v>460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131</v>
      </c>
      <c r="DH116" s="793"/>
      <c r="DI116" s="793"/>
      <c r="DJ116" s="793"/>
      <c r="DK116" s="794"/>
      <c r="DL116" s="795" t="s">
        <v>131</v>
      </c>
      <c r="DM116" s="793"/>
      <c r="DN116" s="793"/>
      <c r="DO116" s="793"/>
      <c r="DP116" s="794"/>
      <c r="DQ116" s="795" t="s">
        <v>131</v>
      </c>
      <c r="DR116" s="793"/>
      <c r="DS116" s="793"/>
      <c r="DT116" s="793"/>
      <c r="DU116" s="794"/>
      <c r="DV116" s="837" t="s">
        <v>131</v>
      </c>
      <c r="DW116" s="838"/>
      <c r="DX116" s="838"/>
      <c r="DY116" s="838"/>
      <c r="DZ116" s="839"/>
    </row>
    <row r="117" spans="1:130" s="224" customFormat="1" ht="26.25" customHeight="1" x14ac:dyDescent="0.25">
      <c r="A117" s="908" t="s">
        <v>189</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461</v>
      </c>
      <c r="Z117" s="910"/>
      <c r="AA117" s="915">
        <v>2379067</v>
      </c>
      <c r="AB117" s="916"/>
      <c r="AC117" s="916"/>
      <c r="AD117" s="916"/>
      <c r="AE117" s="917"/>
      <c r="AF117" s="918">
        <v>2567216</v>
      </c>
      <c r="AG117" s="916"/>
      <c r="AH117" s="916"/>
      <c r="AI117" s="916"/>
      <c r="AJ117" s="917"/>
      <c r="AK117" s="918">
        <v>2565664</v>
      </c>
      <c r="AL117" s="916"/>
      <c r="AM117" s="916"/>
      <c r="AN117" s="916"/>
      <c r="AO117" s="917"/>
      <c r="AP117" s="919"/>
      <c r="AQ117" s="920"/>
      <c r="AR117" s="920"/>
      <c r="AS117" s="920"/>
      <c r="AT117" s="921"/>
      <c r="AU117" s="945"/>
      <c r="AV117" s="946"/>
      <c r="AW117" s="946"/>
      <c r="AX117" s="946"/>
      <c r="AY117" s="946"/>
      <c r="AZ117" s="876" t="s">
        <v>462</v>
      </c>
      <c r="BA117" s="877"/>
      <c r="BB117" s="877"/>
      <c r="BC117" s="877"/>
      <c r="BD117" s="877"/>
      <c r="BE117" s="877"/>
      <c r="BF117" s="877"/>
      <c r="BG117" s="877"/>
      <c r="BH117" s="877"/>
      <c r="BI117" s="877"/>
      <c r="BJ117" s="877"/>
      <c r="BK117" s="877"/>
      <c r="BL117" s="877"/>
      <c r="BM117" s="877"/>
      <c r="BN117" s="877"/>
      <c r="BO117" s="877"/>
      <c r="BP117" s="878"/>
      <c r="BQ117" s="829" t="s">
        <v>131</v>
      </c>
      <c r="BR117" s="830"/>
      <c r="BS117" s="830"/>
      <c r="BT117" s="830"/>
      <c r="BU117" s="830"/>
      <c r="BV117" s="830" t="s">
        <v>131</v>
      </c>
      <c r="BW117" s="830"/>
      <c r="BX117" s="830"/>
      <c r="BY117" s="830"/>
      <c r="BZ117" s="830"/>
      <c r="CA117" s="830" t="s">
        <v>131</v>
      </c>
      <c r="CB117" s="830"/>
      <c r="CC117" s="830"/>
      <c r="CD117" s="830"/>
      <c r="CE117" s="830"/>
      <c r="CF117" s="888" t="s">
        <v>394</v>
      </c>
      <c r="CG117" s="889"/>
      <c r="CH117" s="889"/>
      <c r="CI117" s="889"/>
      <c r="CJ117" s="889"/>
      <c r="CK117" s="940"/>
      <c r="CL117" s="834"/>
      <c r="CM117" s="828" t="s">
        <v>463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131</v>
      </c>
      <c r="DH117" s="793"/>
      <c r="DI117" s="793"/>
      <c r="DJ117" s="793"/>
      <c r="DK117" s="794"/>
      <c r="DL117" s="795" t="s">
        <v>131</v>
      </c>
      <c r="DM117" s="793"/>
      <c r="DN117" s="793"/>
      <c r="DO117" s="793"/>
      <c r="DP117" s="794"/>
      <c r="DQ117" s="795" t="s">
        <v>131</v>
      </c>
      <c r="DR117" s="793"/>
      <c r="DS117" s="793"/>
      <c r="DT117" s="793"/>
      <c r="DU117" s="794"/>
      <c r="DV117" s="837" t="s">
        <v>131</v>
      </c>
      <c r="DW117" s="838"/>
      <c r="DX117" s="838"/>
      <c r="DY117" s="838"/>
      <c r="DZ117" s="839"/>
    </row>
    <row r="118" spans="1:130" s="224" customFormat="1" ht="26.25" customHeight="1" x14ac:dyDescent="0.25">
      <c r="A118" s="908" t="s">
        <v>436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433</v>
      </c>
      <c r="AB118" s="909"/>
      <c r="AC118" s="909"/>
      <c r="AD118" s="909"/>
      <c r="AE118" s="910"/>
      <c r="AF118" s="911" t="s">
        <v>434</v>
      </c>
      <c r="AG118" s="909"/>
      <c r="AH118" s="909"/>
      <c r="AI118" s="909"/>
      <c r="AJ118" s="910"/>
      <c r="AK118" s="911" t="s">
        <v>310</v>
      </c>
      <c r="AL118" s="909"/>
      <c r="AM118" s="909"/>
      <c r="AN118" s="909"/>
      <c r="AO118" s="910"/>
      <c r="AP118" s="912" t="s">
        <v>435</v>
      </c>
      <c r="AQ118" s="913"/>
      <c r="AR118" s="913"/>
      <c r="AS118" s="913"/>
      <c r="AT118" s="914"/>
      <c r="AU118" s="945"/>
      <c r="AV118" s="946"/>
      <c r="AW118" s="946"/>
      <c r="AX118" s="946"/>
      <c r="AY118" s="946"/>
      <c r="AZ118" s="851" t="s">
        <v>464</v>
      </c>
      <c r="BA118" s="852"/>
      <c r="BB118" s="852"/>
      <c r="BC118" s="852"/>
      <c r="BD118" s="852"/>
      <c r="BE118" s="852"/>
      <c r="BF118" s="852"/>
      <c r="BG118" s="852"/>
      <c r="BH118" s="852"/>
      <c r="BI118" s="852"/>
      <c r="BJ118" s="852"/>
      <c r="BK118" s="852"/>
      <c r="BL118" s="852"/>
      <c r="BM118" s="852"/>
      <c r="BN118" s="852"/>
      <c r="BO118" s="852"/>
      <c r="BP118" s="853"/>
      <c r="BQ118" s="892" t="s">
        <v>131</v>
      </c>
      <c r="BR118" s="858"/>
      <c r="BS118" s="858"/>
      <c r="BT118" s="858"/>
      <c r="BU118" s="858"/>
      <c r="BV118" s="858" t="s">
        <v>131</v>
      </c>
      <c r="BW118" s="858"/>
      <c r="BX118" s="858"/>
      <c r="BY118" s="858"/>
      <c r="BZ118" s="858"/>
      <c r="CA118" s="858" t="s">
        <v>131</v>
      </c>
      <c r="CB118" s="858"/>
      <c r="CC118" s="858"/>
      <c r="CD118" s="858"/>
      <c r="CE118" s="858"/>
      <c r="CF118" s="888" t="s">
        <v>131</v>
      </c>
      <c r="CG118" s="889"/>
      <c r="CH118" s="889"/>
      <c r="CI118" s="889"/>
      <c r="CJ118" s="889"/>
      <c r="CK118" s="940"/>
      <c r="CL118" s="834"/>
      <c r="CM118" s="828" t="s">
        <v>465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131</v>
      </c>
      <c r="DH118" s="793"/>
      <c r="DI118" s="793"/>
      <c r="DJ118" s="793"/>
      <c r="DK118" s="794"/>
      <c r="DL118" s="795" t="s">
        <v>394</v>
      </c>
      <c r="DM118" s="793"/>
      <c r="DN118" s="793"/>
      <c r="DO118" s="793"/>
      <c r="DP118" s="794"/>
      <c r="DQ118" s="795" t="s">
        <v>131</v>
      </c>
      <c r="DR118" s="793"/>
      <c r="DS118" s="793"/>
      <c r="DT118" s="793"/>
      <c r="DU118" s="794"/>
      <c r="DV118" s="837" t="s">
        <v>394</v>
      </c>
      <c r="DW118" s="838"/>
      <c r="DX118" s="838"/>
      <c r="DY118" s="838"/>
      <c r="DZ118" s="839"/>
    </row>
    <row r="119" spans="1:130" s="224" customFormat="1" ht="26.25" customHeight="1" x14ac:dyDescent="0.25">
      <c r="A119" s="831" t="s">
        <v>439</v>
      </c>
      <c r="B119" s="832"/>
      <c r="C119" s="873" t="s">
        <v>440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394</v>
      </c>
      <c r="AB119" s="902"/>
      <c r="AC119" s="902"/>
      <c r="AD119" s="902"/>
      <c r="AE119" s="903"/>
      <c r="AF119" s="904" t="s">
        <v>394</v>
      </c>
      <c r="AG119" s="902"/>
      <c r="AH119" s="902"/>
      <c r="AI119" s="902"/>
      <c r="AJ119" s="903"/>
      <c r="AK119" s="904" t="s">
        <v>131</v>
      </c>
      <c r="AL119" s="902"/>
      <c r="AM119" s="902"/>
      <c r="AN119" s="902"/>
      <c r="AO119" s="903"/>
      <c r="AP119" s="905" t="s">
        <v>394</v>
      </c>
      <c r="AQ119" s="906"/>
      <c r="AR119" s="906"/>
      <c r="AS119" s="906"/>
      <c r="AT119" s="907"/>
      <c r="AU119" s="947"/>
      <c r="AV119" s="948"/>
      <c r="AW119" s="948"/>
      <c r="AX119" s="948"/>
      <c r="AY119" s="948"/>
      <c r="AZ119" s="245" t="s">
        <v>189</v>
      </c>
      <c r="BA119" s="245"/>
      <c r="BB119" s="245"/>
      <c r="BC119" s="245"/>
      <c r="BD119" s="245"/>
      <c r="BE119" s="245"/>
      <c r="BF119" s="245"/>
      <c r="BG119" s="245"/>
      <c r="BH119" s="245"/>
      <c r="BI119" s="245"/>
      <c r="BJ119" s="245"/>
      <c r="BK119" s="245"/>
      <c r="BL119" s="245"/>
      <c r="BM119" s="245"/>
      <c r="BN119" s="245"/>
      <c r="BO119" s="890" t="s">
        <v>466</v>
      </c>
      <c r="BP119" s="891"/>
      <c r="BQ119" s="892">
        <v>33865101</v>
      </c>
      <c r="BR119" s="858"/>
      <c r="BS119" s="858"/>
      <c r="BT119" s="858"/>
      <c r="BU119" s="858"/>
      <c r="BV119" s="858">
        <v>32438796</v>
      </c>
      <c r="BW119" s="858"/>
      <c r="BX119" s="858"/>
      <c r="BY119" s="858"/>
      <c r="BZ119" s="858"/>
      <c r="CA119" s="858">
        <v>31973201</v>
      </c>
      <c r="CB119" s="858"/>
      <c r="CC119" s="858"/>
      <c r="CD119" s="858"/>
      <c r="CE119" s="858"/>
      <c r="CF119" s="761"/>
      <c r="CG119" s="762"/>
      <c r="CH119" s="762"/>
      <c r="CI119" s="762"/>
      <c r="CJ119" s="847"/>
      <c r="CK119" s="941"/>
      <c r="CL119" s="836"/>
      <c r="CM119" s="851" t="s">
        <v>467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394</v>
      </c>
      <c r="DH119" s="777"/>
      <c r="DI119" s="777"/>
      <c r="DJ119" s="777"/>
      <c r="DK119" s="778"/>
      <c r="DL119" s="779" t="s">
        <v>131</v>
      </c>
      <c r="DM119" s="777"/>
      <c r="DN119" s="777"/>
      <c r="DO119" s="777"/>
      <c r="DP119" s="778"/>
      <c r="DQ119" s="779" t="s">
        <v>131</v>
      </c>
      <c r="DR119" s="777"/>
      <c r="DS119" s="777"/>
      <c r="DT119" s="777"/>
      <c r="DU119" s="778"/>
      <c r="DV119" s="861" t="s">
        <v>131</v>
      </c>
      <c r="DW119" s="862"/>
      <c r="DX119" s="862"/>
      <c r="DY119" s="862"/>
      <c r="DZ119" s="863"/>
    </row>
    <row r="120" spans="1:130" s="224" customFormat="1" ht="26.25" customHeight="1" x14ac:dyDescent="0.25">
      <c r="A120" s="833"/>
      <c r="B120" s="834"/>
      <c r="C120" s="828" t="s">
        <v>444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394</v>
      </c>
      <c r="AB120" s="793"/>
      <c r="AC120" s="793"/>
      <c r="AD120" s="793"/>
      <c r="AE120" s="794"/>
      <c r="AF120" s="795" t="s">
        <v>394</v>
      </c>
      <c r="AG120" s="793"/>
      <c r="AH120" s="793"/>
      <c r="AI120" s="793"/>
      <c r="AJ120" s="794"/>
      <c r="AK120" s="795" t="s">
        <v>131</v>
      </c>
      <c r="AL120" s="793"/>
      <c r="AM120" s="793"/>
      <c r="AN120" s="793"/>
      <c r="AO120" s="794"/>
      <c r="AP120" s="837" t="s">
        <v>394</v>
      </c>
      <c r="AQ120" s="838"/>
      <c r="AR120" s="838"/>
      <c r="AS120" s="838"/>
      <c r="AT120" s="839"/>
      <c r="AU120" s="893" t="s">
        <v>468</v>
      </c>
      <c r="AV120" s="894"/>
      <c r="AW120" s="894"/>
      <c r="AX120" s="894"/>
      <c r="AY120" s="895"/>
      <c r="AZ120" s="873" t="s">
        <v>469</v>
      </c>
      <c r="BA120" s="821"/>
      <c r="BB120" s="821"/>
      <c r="BC120" s="821"/>
      <c r="BD120" s="821"/>
      <c r="BE120" s="821"/>
      <c r="BF120" s="821"/>
      <c r="BG120" s="821"/>
      <c r="BH120" s="821"/>
      <c r="BI120" s="821"/>
      <c r="BJ120" s="821"/>
      <c r="BK120" s="821"/>
      <c r="BL120" s="821"/>
      <c r="BM120" s="821"/>
      <c r="BN120" s="821"/>
      <c r="BO120" s="821"/>
      <c r="BP120" s="822"/>
      <c r="BQ120" s="874">
        <v>5435795</v>
      </c>
      <c r="BR120" s="855"/>
      <c r="BS120" s="855"/>
      <c r="BT120" s="855"/>
      <c r="BU120" s="855"/>
      <c r="BV120" s="855">
        <v>5043496</v>
      </c>
      <c r="BW120" s="855"/>
      <c r="BX120" s="855"/>
      <c r="BY120" s="855"/>
      <c r="BZ120" s="855"/>
      <c r="CA120" s="855">
        <v>4916410</v>
      </c>
      <c r="CB120" s="855"/>
      <c r="CC120" s="855"/>
      <c r="CD120" s="855"/>
      <c r="CE120" s="855"/>
      <c r="CF120" s="879">
        <v>55.8</v>
      </c>
      <c r="CG120" s="880"/>
      <c r="CH120" s="880"/>
      <c r="CI120" s="880"/>
      <c r="CJ120" s="880"/>
      <c r="CK120" s="881" t="s">
        <v>470</v>
      </c>
      <c r="CL120" s="865"/>
      <c r="CM120" s="865"/>
      <c r="CN120" s="865"/>
      <c r="CO120" s="866"/>
      <c r="CP120" s="885" t="s">
        <v>471</v>
      </c>
      <c r="CQ120" s="886"/>
      <c r="CR120" s="886"/>
      <c r="CS120" s="886"/>
      <c r="CT120" s="886"/>
      <c r="CU120" s="886"/>
      <c r="CV120" s="886"/>
      <c r="CW120" s="886"/>
      <c r="CX120" s="886"/>
      <c r="CY120" s="886"/>
      <c r="CZ120" s="886"/>
      <c r="DA120" s="886"/>
      <c r="DB120" s="886"/>
      <c r="DC120" s="886"/>
      <c r="DD120" s="886"/>
      <c r="DE120" s="886"/>
      <c r="DF120" s="887"/>
      <c r="DG120" s="874">
        <v>9114448</v>
      </c>
      <c r="DH120" s="855"/>
      <c r="DI120" s="855"/>
      <c r="DJ120" s="855"/>
      <c r="DK120" s="855"/>
      <c r="DL120" s="855">
        <v>8475721</v>
      </c>
      <c r="DM120" s="855"/>
      <c r="DN120" s="855"/>
      <c r="DO120" s="855"/>
      <c r="DP120" s="855"/>
      <c r="DQ120" s="855">
        <v>9019835</v>
      </c>
      <c r="DR120" s="855"/>
      <c r="DS120" s="855"/>
      <c r="DT120" s="855"/>
      <c r="DU120" s="855"/>
      <c r="DV120" s="856">
        <v>102.5</v>
      </c>
      <c r="DW120" s="856"/>
      <c r="DX120" s="856"/>
      <c r="DY120" s="856"/>
      <c r="DZ120" s="857"/>
    </row>
    <row r="121" spans="1:130" s="224" customFormat="1" ht="26.25" customHeight="1" x14ac:dyDescent="0.25">
      <c r="A121" s="833"/>
      <c r="B121" s="834"/>
      <c r="C121" s="876" t="s">
        <v>472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394</v>
      </c>
      <c r="AB121" s="793"/>
      <c r="AC121" s="793"/>
      <c r="AD121" s="793"/>
      <c r="AE121" s="794"/>
      <c r="AF121" s="795" t="s">
        <v>131</v>
      </c>
      <c r="AG121" s="793"/>
      <c r="AH121" s="793"/>
      <c r="AI121" s="793"/>
      <c r="AJ121" s="794"/>
      <c r="AK121" s="795" t="s">
        <v>394</v>
      </c>
      <c r="AL121" s="793"/>
      <c r="AM121" s="793"/>
      <c r="AN121" s="793"/>
      <c r="AO121" s="794"/>
      <c r="AP121" s="837" t="s">
        <v>131</v>
      </c>
      <c r="AQ121" s="838"/>
      <c r="AR121" s="838"/>
      <c r="AS121" s="838"/>
      <c r="AT121" s="839"/>
      <c r="AU121" s="896"/>
      <c r="AV121" s="897"/>
      <c r="AW121" s="897"/>
      <c r="AX121" s="897"/>
      <c r="AY121" s="898"/>
      <c r="AZ121" s="828" t="s">
        <v>473</v>
      </c>
      <c r="BA121" s="765"/>
      <c r="BB121" s="765"/>
      <c r="BC121" s="765"/>
      <c r="BD121" s="765"/>
      <c r="BE121" s="765"/>
      <c r="BF121" s="765"/>
      <c r="BG121" s="765"/>
      <c r="BH121" s="765"/>
      <c r="BI121" s="765"/>
      <c r="BJ121" s="765"/>
      <c r="BK121" s="765"/>
      <c r="BL121" s="765"/>
      <c r="BM121" s="765"/>
      <c r="BN121" s="765"/>
      <c r="BO121" s="765"/>
      <c r="BP121" s="766"/>
      <c r="BQ121" s="829">
        <v>476684</v>
      </c>
      <c r="BR121" s="830"/>
      <c r="BS121" s="830"/>
      <c r="BT121" s="830"/>
      <c r="BU121" s="830"/>
      <c r="BV121" s="830">
        <v>468316</v>
      </c>
      <c r="BW121" s="830"/>
      <c r="BX121" s="830"/>
      <c r="BY121" s="830"/>
      <c r="BZ121" s="830"/>
      <c r="CA121" s="830">
        <v>482551</v>
      </c>
      <c r="CB121" s="830"/>
      <c r="CC121" s="830"/>
      <c r="CD121" s="830"/>
      <c r="CE121" s="830"/>
      <c r="CF121" s="888">
        <v>5.5</v>
      </c>
      <c r="CG121" s="889"/>
      <c r="CH121" s="889"/>
      <c r="CI121" s="889"/>
      <c r="CJ121" s="889"/>
      <c r="CK121" s="882"/>
      <c r="CL121" s="868"/>
      <c r="CM121" s="868"/>
      <c r="CN121" s="868"/>
      <c r="CO121" s="869"/>
      <c r="CP121" s="848" t="s">
        <v>411</v>
      </c>
      <c r="CQ121" s="849"/>
      <c r="CR121" s="849"/>
      <c r="CS121" s="849"/>
      <c r="CT121" s="849"/>
      <c r="CU121" s="849"/>
      <c r="CV121" s="849"/>
      <c r="CW121" s="849"/>
      <c r="CX121" s="849"/>
      <c r="CY121" s="849"/>
      <c r="CZ121" s="849"/>
      <c r="DA121" s="849"/>
      <c r="DB121" s="849"/>
      <c r="DC121" s="849"/>
      <c r="DD121" s="849"/>
      <c r="DE121" s="849"/>
      <c r="DF121" s="850"/>
      <c r="DG121" s="829">
        <v>871299</v>
      </c>
      <c r="DH121" s="830"/>
      <c r="DI121" s="830"/>
      <c r="DJ121" s="830"/>
      <c r="DK121" s="830"/>
      <c r="DL121" s="830">
        <v>858180</v>
      </c>
      <c r="DM121" s="830"/>
      <c r="DN121" s="830"/>
      <c r="DO121" s="830"/>
      <c r="DP121" s="830"/>
      <c r="DQ121" s="830">
        <v>820508</v>
      </c>
      <c r="DR121" s="830"/>
      <c r="DS121" s="830"/>
      <c r="DT121" s="830"/>
      <c r="DU121" s="830"/>
      <c r="DV121" s="807">
        <v>9.3000000000000007</v>
      </c>
      <c r="DW121" s="807"/>
      <c r="DX121" s="807"/>
      <c r="DY121" s="807"/>
      <c r="DZ121" s="808"/>
    </row>
    <row r="122" spans="1:130" s="224" customFormat="1" ht="26.25" customHeight="1" x14ac:dyDescent="0.25">
      <c r="A122" s="833"/>
      <c r="B122" s="834"/>
      <c r="C122" s="828" t="s">
        <v>454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394</v>
      </c>
      <c r="AB122" s="793"/>
      <c r="AC122" s="793"/>
      <c r="AD122" s="793"/>
      <c r="AE122" s="794"/>
      <c r="AF122" s="795" t="s">
        <v>131</v>
      </c>
      <c r="AG122" s="793"/>
      <c r="AH122" s="793"/>
      <c r="AI122" s="793"/>
      <c r="AJ122" s="794"/>
      <c r="AK122" s="795" t="s">
        <v>394</v>
      </c>
      <c r="AL122" s="793"/>
      <c r="AM122" s="793"/>
      <c r="AN122" s="793"/>
      <c r="AO122" s="794"/>
      <c r="AP122" s="837" t="s">
        <v>131</v>
      </c>
      <c r="AQ122" s="838"/>
      <c r="AR122" s="838"/>
      <c r="AS122" s="838"/>
      <c r="AT122" s="839"/>
      <c r="AU122" s="896"/>
      <c r="AV122" s="897"/>
      <c r="AW122" s="897"/>
      <c r="AX122" s="897"/>
      <c r="AY122" s="898"/>
      <c r="AZ122" s="851" t="s">
        <v>474</v>
      </c>
      <c r="BA122" s="852"/>
      <c r="BB122" s="852"/>
      <c r="BC122" s="852"/>
      <c r="BD122" s="852"/>
      <c r="BE122" s="852"/>
      <c r="BF122" s="852"/>
      <c r="BG122" s="852"/>
      <c r="BH122" s="852"/>
      <c r="BI122" s="852"/>
      <c r="BJ122" s="852"/>
      <c r="BK122" s="852"/>
      <c r="BL122" s="852"/>
      <c r="BM122" s="852"/>
      <c r="BN122" s="852"/>
      <c r="BO122" s="852"/>
      <c r="BP122" s="853"/>
      <c r="BQ122" s="892">
        <v>18940144</v>
      </c>
      <c r="BR122" s="858"/>
      <c r="BS122" s="858"/>
      <c r="BT122" s="858"/>
      <c r="BU122" s="858"/>
      <c r="BV122" s="858">
        <v>18473161</v>
      </c>
      <c r="BW122" s="858"/>
      <c r="BX122" s="858"/>
      <c r="BY122" s="858"/>
      <c r="BZ122" s="858"/>
      <c r="CA122" s="858">
        <v>17718585</v>
      </c>
      <c r="CB122" s="858"/>
      <c r="CC122" s="858"/>
      <c r="CD122" s="858"/>
      <c r="CE122" s="858"/>
      <c r="CF122" s="859">
        <v>201.3</v>
      </c>
      <c r="CG122" s="860"/>
      <c r="CH122" s="860"/>
      <c r="CI122" s="860"/>
      <c r="CJ122" s="860"/>
      <c r="CK122" s="882"/>
      <c r="CL122" s="868"/>
      <c r="CM122" s="868"/>
      <c r="CN122" s="868"/>
      <c r="CO122" s="869"/>
      <c r="CP122" s="848" t="s">
        <v>406</v>
      </c>
      <c r="CQ122" s="849"/>
      <c r="CR122" s="849"/>
      <c r="CS122" s="849"/>
      <c r="CT122" s="849"/>
      <c r="CU122" s="849"/>
      <c r="CV122" s="849"/>
      <c r="CW122" s="849"/>
      <c r="CX122" s="849"/>
      <c r="CY122" s="849"/>
      <c r="CZ122" s="849"/>
      <c r="DA122" s="849"/>
      <c r="DB122" s="849"/>
      <c r="DC122" s="849"/>
      <c r="DD122" s="849"/>
      <c r="DE122" s="849"/>
      <c r="DF122" s="850"/>
      <c r="DG122" s="829" t="s">
        <v>131</v>
      </c>
      <c r="DH122" s="830"/>
      <c r="DI122" s="830"/>
      <c r="DJ122" s="830"/>
      <c r="DK122" s="830"/>
      <c r="DL122" s="830" t="s">
        <v>131</v>
      </c>
      <c r="DM122" s="830"/>
      <c r="DN122" s="830"/>
      <c r="DO122" s="830"/>
      <c r="DP122" s="830"/>
      <c r="DQ122" s="830" t="s">
        <v>394</v>
      </c>
      <c r="DR122" s="830"/>
      <c r="DS122" s="830"/>
      <c r="DT122" s="830"/>
      <c r="DU122" s="830"/>
      <c r="DV122" s="807" t="s">
        <v>131</v>
      </c>
      <c r="DW122" s="807"/>
      <c r="DX122" s="807"/>
      <c r="DY122" s="807"/>
      <c r="DZ122" s="808"/>
    </row>
    <row r="123" spans="1:130" s="224" customFormat="1" ht="26.25" customHeight="1" x14ac:dyDescent="0.25">
      <c r="A123" s="833"/>
      <c r="B123" s="834"/>
      <c r="C123" s="828" t="s">
        <v>460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394</v>
      </c>
      <c r="AB123" s="793"/>
      <c r="AC123" s="793"/>
      <c r="AD123" s="793"/>
      <c r="AE123" s="794"/>
      <c r="AF123" s="795" t="s">
        <v>131</v>
      </c>
      <c r="AG123" s="793"/>
      <c r="AH123" s="793"/>
      <c r="AI123" s="793"/>
      <c r="AJ123" s="794"/>
      <c r="AK123" s="795" t="s">
        <v>131</v>
      </c>
      <c r="AL123" s="793"/>
      <c r="AM123" s="793"/>
      <c r="AN123" s="793"/>
      <c r="AO123" s="794"/>
      <c r="AP123" s="837" t="s">
        <v>131</v>
      </c>
      <c r="AQ123" s="838"/>
      <c r="AR123" s="838"/>
      <c r="AS123" s="838"/>
      <c r="AT123" s="839"/>
      <c r="AU123" s="899"/>
      <c r="AV123" s="900"/>
      <c r="AW123" s="900"/>
      <c r="AX123" s="900"/>
      <c r="AY123" s="900"/>
      <c r="AZ123" s="245" t="s">
        <v>189</v>
      </c>
      <c r="BA123" s="245"/>
      <c r="BB123" s="245"/>
      <c r="BC123" s="245"/>
      <c r="BD123" s="245"/>
      <c r="BE123" s="245"/>
      <c r="BF123" s="245"/>
      <c r="BG123" s="245"/>
      <c r="BH123" s="245"/>
      <c r="BI123" s="245"/>
      <c r="BJ123" s="245"/>
      <c r="BK123" s="245"/>
      <c r="BL123" s="245"/>
      <c r="BM123" s="245"/>
      <c r="BN123" s="245"/>
      <c r="BO123" s="890" t="s">
        <v>475</v>
      </c>
      <c r="BP123" s="891"/>
      <c r="BQ123" s="845">
        <v>24852623</v>
      </c>
      <c r="BR123" s="846"/>
      <c r="BS123" s="846"/>
      <c r="BT123" s="846"/>
      <c r="BU123" s="846"/>
      <c r="BV123" s="846">
        <v>23984973</v>
      </c>
      <c r="BW123" s="846"/>
      <c r="BX123" s="846"/>
      <c r="BY123" s="846"/>
      <c r="BZ123" s="846"/>
      <c r="CA123" s="846">
        <v>23117546</v>
      </c>
      <c r="CB123" s="846"/>
      <c r="CC123" s="846"/>
      <c r="CD123" s="846"/>
      <c r="CE123" s="846"/>
      <c r="CF123" s="761"/>
      <c r="CG123" s="762"/>
      <c r="CH123" s="762"/>
      <c r="CI123" s="762"/>
      <c r="CJ123" s="847"/>
      <c r="CK123" s="882"/>
      <c r="CL123" s="868"/>
      <c r="CM123" s="868"/>
      <c r="CN123" s="868"/>
      <c r="CO123" s="869"/>
      <c r="CP123" s="848" t="s">
        <v>407</v>
      </c>
      <c r="CQ123" s="849"/>
      <c r="CR123" s="849"/>
      <c r="CS123" s="849"/>
      <c r="CT123" s="849"/>
      <c r="CU123" s="849"/>
      <c r="CV123" s="849"/>
      <c r="CW123" s="849"/>
      <c r="CX123" s="849"/>
      <c r="CY123" s="849"/>
      <c r="CZ123" s="849"/>
      <c r="DA123" s="849"/>
      <c r="DB123" s="849"/>
      <c r="DC123" s="849"/>
      <c r="DD123" s="849"/>
      <c r="DE123" s="849"/>
      <c r="DF123" s="850"/>
      <c r="DG123" s="792" t="s">
        <v>131</v>
      </c>
      <c r="DH123" s="793"/>
      <c r="DI123" s="793"/>
      <c r="DJ123" s="793"/>
      <c r="DK123" s="794"/>
      <c r="DL123" s="795" t="s">
        <v>394</v>
      </c>
      <c r="DM123" s="793"/>
      <c r="DN123" s="793"/>
      <c r="DO123" s="793"/>
      <c r="DP123" s="794"/>
      <c r="DQ123" s="795" t="s">
        <v>131</v>
      </c>
      <c r="DR123" s="793"/>
      <c r="DS123" s="793"/>
      <c r="DT123" s="793"/>
      <c r="DU123" s="794"/>
      <c r="DV123" s="837" t="s">
        <v>131</v>
      </c>
      <c r="DW123" s="838"/>
      <c r="DX123" s="838"/>
      <c r="DY123" s="838"/>
      <c r="DZ123" s="839"/>
    </row>
    <row r="124" spans="1:130" s="224" customFormat="1" ht="26.25" customHeight="1" thickBot="1" x14ac:dyDescent="0.3">
      <c r="A124" s="833"/>
      <c r="B124" s="834"/>
      <c r="C124" s="828" t="s">
        <v>463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131</v>
      </c>
      <c r="AB124" s="793"/>
      <c r="AC124" s="793"/>
      <c r="AD124" s="793"/>
      <c r="AE124" s="794"/>
      <c r="AF124" s="795" t="s">
        <v>394</v>
      </c>
      <c r="AG124" s="793"/>
      <c r="AH124" s="793"/>
      <c r="AI124" s="793"/>
      <c r="AJ124" s="794"/>
      <c r="AK124" s="795" t="s">
        <v>131</v>
      </c>
      <c r="AL124" s="793"/>
      <c r="AM124" s="793"/>
      <c r="AN124" s="793"/>
      <c r="AO124" s="794"/>
      <c r="AP124" s="837" t="s">
        <v>131</v>
      </c>
      <c r="AQ124" s="838"/>
      <c r="AR124" s="838"/>
      <c r="AS124" s="838"/>
      <c r="AT124" s="839"/>
      <c r="AU124" s="840" t="s">
        <v>476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104</v>
      </c>
      <c r="BR124" s="844"/>
      <c r="BS124" s="844"/>
      <c r="BT124" s="844"/>
      <c r="BU124" s="844"/>
      <c r="BV124" s="844">
        <v>93.2</v>
      </c>
      <c r="BW124" s="844"/>
      <c r="BX124" s="844"/>
      <c r="BY124" s="844"/>
      <c r="BZ124" s="844"/>
      <c r="CA124" s="844">
        <v>100.5</v>
      </c>
      <c r="CB124" s="844"/>
      <c r="CC124" s="844"/>
      <c r="CD124" s="844"/>
      <c r="CE124" s="844"/>
      <c r="CF124" s="739"/>
      <c r="CG124" s="740"/>
      <c r="CH124" s="740"/>
      <c r="CI124" s="740"/>
      <c r="CJ124" s="875"/>
      <c r="CK124" s="883"/>
      <c r="CL124" s="883"/>
      <c r="CM124" s="883"/>
      <c r="CN124" s="883"/>
      <c r="CO124" s="884"/>
      <c r="CP124" s="848" t="s">
        <v>477</v>
      </c>
      <c r="CQ124" s="849"/>
      <c r="CR124" s="849"/>
      <c r="CS124" s="849"/>
      <c r="CT124" s="849"/>
      <c r="CU124" s="849"/>
      <c r="CV124" s="849"/>
      <c r="CW124" s="849"/>
      <c r="CX124" s="849"/>
      <c r="CY124" s="849"/>
      <c r="CZ124" s="849"/>
      <c r="DA124" s="849"/>
      <c r="DB124" s="849"/>
      <c r="DC124" s="849"/>
      <c r="DD124" s="849"/>
      <c r="DE124" s="849"/>
      <c r="DF124" s="850"/>
      <c r="DG124" s="776" t="s">
        <v>394</v>
      </c>
      <c r="DH124" s="777"/>
      <c r="DI124" s="777"/>
      <c r="DJ124" s="777"/>
      <c r="DK124" s="778"/>
      <c r="DL124" s="779" t="s">
        <v>394</v>
      </c>
      <c r="DM124" s="777"/>
      <c r="DN124" s="777"/>
      <c r="DO124" s="777"/>
      <c r="DP124" s="778"/>
      <c r="DQ124" s="779" t="s">
        <v>131</v>
      </c>
      <c r="DR124" s="777"/>
      <c r="DS124" s="777"/>
      <c r="DT124" s="777"/>
      <c r="DU124" s="778"/>
      <c r="DV124" s="861" t="s">
        <v>131</v>
      </c>
      <c r="DW124" s="862"/>
      <c r="DX124" s="862"/>
      <c r="DY124" s="862"/>
      <c r="DZ124" s="863"/>
    </row>
    <row r="125" spans="1:130" s="224" customFormat="1" ht="26.25" customHeight="1" x14ac:dyDescent="0.25">
      <c r="A125" s="833"/>
      <c r="B125" s="834"/>
      <c r="C125" s="828" t="s">
        <v>465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131</v>
      </c>
      <c r="AB125" s="793"/>
      <c r="AC125" s="793"/>
      <c r="AD125" s="793"/>
      <c r="AE125" s="794"/>
      <c r="AF125" s="795" t="s">
        <v>131</v>
      </c>
      <c r="AG125" s="793"/>
      <c r="AH125" s="793"/>
      <c r="AI125" s="793"/>
      <c r="AJ125" s="794"/>
      <c r="AK125" s="795" t="s">
        <v>131</v>
      </c>
      <c r="AL125" s="793"/>
      <c r="AM125" s="793"/>
      <c r="AN125" s="793"/>
      <c r="AO125" s="794"/>
      <c r="AP125" s="837" t="s">
        <v>394</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478</v>
      </c>
      <c r="CL125" s="865"/>
      <c r="CM125" s="865"/>
      <c r="CN125" s="865"/>
      <c r="CO125" s="866"/>
      <c r="CP125" s="873" t="s">
        <v>479</v>
      </c>
      <c r="CQ125" s="821"/>
      <c r="CR125" s="821"/>
      <c r="CS125" s="821"/>
      <c r="CT125" s="821"/>
      <c r="CU125" s="821"/>
      <c r="CV125" s="821"/>
      <c r="CW125" s="821"/>
      <c r="CX125" s="821"/>
      <c r="CY125" s="821"/>
      <c r="CZ125" s="821"/>
      <c r="DA125" s="821"/>
      <c r="DB125" s="821"/>
      <c r="DC125" s="821"/>
      <c r="DD125" s="821"/>
      <c r="DE125" s="821"/>
      <c r="DF125" s="822"/>
      <c r="DG125" s="874" t="s">
        <v>131</v>
      </c>
      <c r="DH125" s="855"/>
      <c r="DI125" s="855"/>
      <c r="DJ125" s="855"/>
      <c r="DK125" s="855"/>
      <c r="DL125" s="855" t="s">
        <v>131</v>
      </c>
      <c r="DM125" s="855"/>
      <c r="DN125" s="855"/>
      <c r="DO125" s="855"/>
      <c r="DP125" s="855"/>
      <c r="DQ125" s="855" t="s">
        <v>131</v>
      </c>
      <c r="DR125" s="855"/>
      <c r="DS125" s="855"/>
      <c r="DT125" s="855"/>
      <c r="DU125" s="855"/>
      <c r="DV125" s="856" t="s">
        <v>131</v>
      </c>
      <c r="DW125" s="856"/>
      <c r="DX125" s="856"/>
      <c r="DY125" s="856"/>
      <c r="DZ125" s="857"/>
    </row>
    <row r="126" spans="1:130" s="224" customFormat="1" ht="26.25" customHeight="1" thickBot="1" x14ac:dyDescent="0.3">
      <c r="A126" s="833"/>
      <c r="B126" s="834"/>
      <c r="C126" s="828" t="s">
        <v>467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394</v>
      </c>
      <c r="AB126" s="793"/>
      <c r="AC126" s="793"/>
      <c r="AD126" s="793"/>
      <c r="AE126" s="794"/>
      <c r="AF126" s="795" t="s">
        <v>394</v>
      </c>
      <c r="AG126" s="793"/>
      <c r="AH126" s="793"/>
      <c r="AI126" s="793"/>
      <c r="AJ126" s="794"/>
      <c r="AK126" s="795" t="s">
        <v>394</v>
      </c>
      <c r="AL126" s="793"/>
      <c r="AM126" s="793"/>
      <c r="AN126" s="793"/>
      <c r="AO126" s="794"/>
      <c r="AP126" s="837" t="s">
        <v>394</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480</v>
      </c>
      <c r="CQ126" s="765"/>
      <c r="CR126" s="765"/>
      <c r="CS126" s="765"/>
      <c r="CT126" s="765"/>
      <c r="CU126" s="765"/>
      <c r="CV126" s="765"/>
      <c r="CW126" s="765"/>
      <c r="CX126" s="765"/>
      <c r="CY126" s="765"/>
      <c r="CZ126" s="765"/>
      <c r="DA126" s="765"/>
      <c r="DB126" s="765"/>
      <c r="DC126" s="765"/>
      <c r="DD126" s="765"/>
      <c r="DE126" s="765"/>
      <c r="DF126" s="766"/>
      <c r="DG126" s="829" t="s">
        <v>394</v>
      </c>
      <c r="DH126" s="830"/>
      <c r="DI126" s="830"/>
      <c r="DJ126" s="830"/>
      <c r="DK126" s="830"/>
      <c r="DL126" s="830" t="s">
        <v>131</v>
      </c>
      <c r="DM126" s="830"/>
      <c r="DN126" s="830"/>
      <c r="DO126" s="830"/>
      <c r="DP126" s="830"/>
      <c r="DQ126" s="830" t="s">
        <v>131</v>
      </c>
      <c r="DR126" s="830"/>
      <c r="DS126" s="830"/>
      <c r="DT126" s="830"/>
      <c r="DU126" s="830"/>
      <c r="DV126" s="807" t="s">
        <v>131</v>
      </c>
      <c r="DW126" s="807"/>
      <c r="DX126" s="807"/>
      <c r="DY126" s="807"/>
      <c r="DZ126" s="808"/>
    </row>
    <row r="127" spans="1:130" s="224" customFormat="1" ht="26.25" customHeight="1" x14ac:dyDescent="0.25">
      <c r="A127" s="835"/>
      <c r="B127" s="836"/>
      <c r="C127" s="851" t="s">
        <v>481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131</v>
      </c>
      <c r="AB127" s="793"/>
      <c r="AC127" s="793"/>
      <c r="AD127" s="793"/>
      <c r="AE127" s="794"/>
      <c r="AF127" s="795" t="s">
        <v>394</v>
      </c>
      <c r="AG127" s="793"/>
      <c r="AH127" s="793"/>
      <c r="AI127" s="793"/>
      <c r="AJ127" s="794"/>
      <c r="AK127" s="795" t="s">
        <v>131</v>
      </c>
      <c r="AL127" s="793"/>
      <c r="AM127" s="793"/>
      <c r="AN127" s="793"/>
      <c r="AO127" s="794"/>
      <c r="AP127" s="837" t="s">
        <v>394</v>
      </c>
      <c r="AQ127" s="838"/>
      <c r="AR127" s="838"/>
      <c r="AS127" s="838"/>
      <c r="AT127" s="839"/>
      <c r="AU127" s="226"/>
      <c r="AV127" s="226"/>
      <c r="AW127" s="226"/>
      <c r="AX127" s="854" t="s">
        <v>482</v>
      </c>
      <c r="AY127" s="825"/>
      <c r="AZ127" s="825"/>
      <c r="BA127" s="825"/>
      <c r="BB127" s="825"/>
      <c r="BC127" s="825"/>
      <c r="BD127" s="825"/>
      <c r="BE127" s="826"/>
      <c r="BF127" s="824" t="s">
        <v>483</v>
      </c>
      <c r="BG127" s="825"/>
      <c r="BH127" s="825"/>
      <c r="BI127" s="825"/>
      <c r="BJ127" s="825"/>
      <c r="BK127" s="825"/>
      <c r="BL127" s="826"/>
      <c r="BM127" s="824" t="s">
        <v>484</v>
      </c>
      <c r="BN127" s="825"/>
      <c r="BO127" s="825"/>
      <c r="BP127" s="825"/>
      <c r="BQ127" s="825"/>
      <c r="BR127" s="825"/>
      <c r="BS127" s="826"/>
      <c r="BT127" s="824" t="s">
        <v>485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486</v>
      </c>
      <c r="CQ127" s="765"/>
      <c r="CR127" s="765"/>
      <c r="CS127" s="765"/>
      <c r="CT127" s="765"/>
      <c r="CU127" s="765"/>
      <c r="CV127" s="765"/>
      <c r="CW127" s="765"/>
      <c r="CX127" s="765"/>
      <c r="CY127" s="765"/>
      <c r="CZ127" s="765"/>
      <c r="DA127" s="765"/>
      <c r="DB127" s="765"/>
      <c r="DC127" s="765"/>
      <c r="DD127" s="765"/>
      <c r="DE127" s="765"/>
      <c r="DF127" s="766"/>
      <c r="DG127" s="829" t="s">
        <v>131</v>
      </c>
      <c r="DH127" s="830"/>
      <c r="DI127" s="830"/>
      <c r="DJ127" s="830"/>
      <c r="DK127" s="830"/>
      <c r="DL127" s="830" t="s">
        <v>131</v>
      </c>
      <c r="DM127" s="830"/>
      <c r="DN127" s="830"/>
      <c r="DO127" s="830"/>
      <c r="DP127" s="830"/>
      <c r="DQ127" s="830" t="s">
        <v>131</v>
      </c>
      <c r="DR127" s="830"/>
      <c r="DS127" s="830"/>
      <c r="DT127" s="830"/>
      <c r="DU127" s="830"/>
      <c r="DV127" s="807" t="s">
        <v>131</v>
      </c>
      <c r="DW127" s="807"/>
      <c r="DX127" s="807"/>
      <c r="DY127" s="807"/>
      <c r="DZ127" s="808"/>
    </row>
    <row r="128" spans="1:130" s="224" customFormat="1" ht="26.25" customHeight="1" thickBot="1" x14ac:dyDescent="0.3">
      <c r="A128" s="809" t="s">
        <v>487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488</v>
      </c>
      <c r="X128" s="811"/>
      <c r="Y128" s="811"/>
      <c r="Z128" s="812"/>
      <c r="AA128" s="813">
        <v>165876</v>
      </c>
      <c r="AB128" s="814"/>
      <c r="AC128" s="814"/>
      <c r="AD128" s="814"/>
      <c r="AE128" s="815"/>
      <c r="AF128" s="816">
        <v>190741</v>
      </c>
      <c r="AG128" s="814"/>
      <c r="AH128" s="814"/>
      <c r="AI128" s="814"/>
      <c r="AJ128" s="815"/>
      <c r="AK128" s="816">
        <v>189031</v>
      </c>
      <c r="AL128" s="814"/>
      <c r="AM128" s="814"/>
      <c r="AN128" s="814"/>
      <c r="AO128" s="815"/>
      <c r="AP128" s="817"/>
      <c r="AQ128" s="818"/>
      <c r="AR128" s="818"/>
      <c r="AS128" s="818"/>
      <c r="AT128" s="819"/>
      <c r="AU128" s="226"/>
      <c r="AV128" s="226"/>
      <c r="AW128" s="226"/>
      <c r="AX128" s="820" t="s">
        <v>489</v>
      </c>
      <c r="AY128" s="821"/>
      <c r="AZ128" s="821"/>
      <c r="BA128" s="821"/>
      <c r="BB128" s="821"/>
      <c r="BC128" s="821"/>
      <c r="BD128" s="821"/>
      <c r="BE128" s="822"/>
      <c r="BF128" s="799" t="s">
        <v>131</v>
      </c>
      <c r="BG128" s="800"/>
      <c r="BH128" s="800"/>
      <c r="BI128" s="800"/>
      <c r="BJ128" s="800"/>
      <c r="BK128" s="800"/>
      <c r="BL128" s="823"/>
      <c r="BM128" s="799">
        <v>13.31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490</v>
      </c>
      <c r="CQ128" s="743"/>
      <c r="CR128" s="743"/>
      <c r="CS128" s="743"/>
      <c r="CT128" s="743"/>
      <c r="CU128" s="743"/>
      <c r="CV128" s="743"/>
      <c r="CW128" s="743"/>
      <c r="CX128" s="743"/>
      <c r="CY128" s="743"/>
      <c r="CZ128" s="743"/>
      <c r="DA128" s="743"/>
      <c r="DB128" s="743"/>
      <c r="DC128" s="743"/>
      <c r="DD128" s="743"/>
      <c r="DE128" s="743"/>
      <c r="DF128" s="744"/>
      <c r="DG128" s="803" t="s">
        <v>131</v>
      </c>
      <c r="DH128" s="804"/>
      <c r="DI128" s="804"/>
      <c r="DJ128" s="804"/>
      <c r="DK128" s="804"/>
      <c r="DL128" s="804" t="s">
        <v>131</v>
      </c>
      <c r="DM128" s="804"/>
      <c r="DN128" s="804"/>
      <c r="DO128" s="804"/>
      <c r="DP128" s="804"/>
      <c r="DQ128" s="804" t="s">
        <v>131</v>
      </c>
      <c r="DR128" s="804"/>
      <c r="DS128" s="804"/>
      <c r="DT128" s="804"/>
      <c r="DU128" s="804"/>
      <c r="DV128" s="805" t="s">
        <v>131</v>
      </c>
      <c r="DW128" s="805"/>
      <c r="DX128" s="805"/>
      <c r="DY128" s="805"/>
      <c r="DZ128" s="806"/>
    </row>
    <row r="129" spans="1:131" s="224" customFormat="1" ht="26.25" customHeight="1" x14ac:dyDescent="0.25">
      <c r="A129" s="787" t="s">
        <v>111</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491</v>
      </c>
      <c r="X129" s="790"/>
      <c r="Y129" s="790"/>
      <c r="Z129" s="791"/>
      <c r="AA129" s="792">
        <v>9922104</v>
      </c>
      <c r="AB129" s="793"/>
      <c r="AC129" s="793"/>
      <c r="AD129" s="793"/>
      <c r="AE129" s="794"/>
      <c r="AF129" s="795">
        <v>10318885</v>
      </c>
      <c r="AG129" s="793"/>
      <c r="AH129" s="793"/>
      <c r="AI129" s="793"/>
      <c r="AJ129" s="794"/>
      <c r="AK129" s="795">
        <v>10116179</v>
      </c>
      <c r="AL129" s="793"/>
      <c r="AM129" s="793"/>
      <c r="AN129" s="793"/>
      <c r="AO129" s="794"/>
      <c r="AP129" s="796"/>
      <c r="AQ129" s="797"/>
      <c r="AR129" s="797"/>
      <c r="AS129" s="797"/>
      <c r="AT129" s="798"/>
      <c r="AU129" s="227"/>
      <c r="AV129" s="227"/>
      <c r="AW129" s="227"/>
      <c r="AX129" s="764" t="s">
        <v>492</v>
      </c>
      <c r="AY129" s="765"/>
      <c r="AZ129" s="765"/>
      <c r="BA129" s="765"/>
      <c r="BB129" s="765"/>
      <c r="BC129" s="765"/>
      <c r="BD129" s="765"/>
      <c r="BE129" s="766"/>
      <c r="BF129" s="783" t="s">
        <v>131</v>
      </c>
      <c r="BG129" s="784"/>
      <c r="BH129" s="784"/>
      <c r="BI129" s="784"/>
      <c r="BJ129" s="784"/>
      <c r="BK129" s="784"/>
      <c r="BL129" s="785"/>
      <c r="BM129" s="783">
        <v>18.309999999999999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493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494</v>
      </c>
      <c r="X130" s="790"/>
      <c r="Y130" s="790"/>
      <c r="Z130" s="791"/>
      <c r="AA130" s="792">
        <v>1258692</v>
      </c>
      <c r="AB130" s="793"/>
      <c r="AC130" s="793"/>
      <c r="AD130" s="793"/>
      <c r="AE130" s="794"/>
      <c r="AF130" s="795">
        <v>1253024</v>
      </c>
      <c r="AG130" s="793"/>
      <c r="AH130" s="793"/>
      <c r="AI130" s="793"/>
      <c r="AJ130" s="794"/>
      <c r="AK130" s="795">
        <v>1313204</v>
      </c>
      <c r="AL130" s="793"/>
      <c r="AM130" s="793"/>
      <c r="AN130" s="793"/>
      <c r="AO130" s="794"/>
      <c r="AP130" s="796"/>
      <c r="AQ130" s="797"/>
      <c r="AR130" s="797"/>
      <c r="AS130" s="797"/>
      <c r="AT130" s="798"/>
      <c r="AU130" s="227"/>
      <c r="AV130" s="227"/>
      <c r="AW130" s="227"/>
      <c r="AX130" s="764" t="s">
        <v>495</v>
      </c>
      <c r="AY130" s="765"/>
      <c r="AZ130" s="765"/>
      <c r="BA130" s="765"/>
      <c r="BB130" s="765"/>
      <c r="BC130" s="765"/>
      <c r="BD130" s="765"/>
      <c r="BE130" s="766"/>
      <c r="BF130" s="767">
        <v>11.8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496</v>
      </c>
      <c r="X131" s="774"/>
      <c r="Y131" s="774"/>
      <c r="Z131" s="775"/>
      <c r="AA131" s="776">
        <v>8663412</v>
      </c>
      <c r="AB131" s="777"/>
      <c r="AC131" s="777"/>
      <c r="AD131" s="777"/>
      <c r="AE131" s="778"/>
      <c r="AF131" s="779">
        <v>9065861</v>
      </c>
      <c r="AG131" s="777"/>
      <c r="AH131" s="777"/>
      <c r="AI131" s="777"/>
      <c r="AJ131" s="778"/>
      <c r="AK131" s="779">
        <v>8802975</v>
      </c>
      <c r="AL131" s="777"/>
      <c r="AM131" s="777"/>
      <c r="AN131" s="777"/>
      <c r="AO131" s="778"/>
      <c r="AP131" s="780"/>
      <c r="AQ131" s="781"/>
      <c r="AR131" s="781"/>
      <c r="AS131" s="781"/>
      <c r="AT131" s="782"/>
      <c r="AU131" s="227"/>
      <c r="AV131" s="227"/>
      <c r="AW131" s="227"/>
      <c r="AX131" s="742" t="s">
        <v>497</v>
      </c>
      <c r="AY131" s="743"/>
      <c r="AZ131" s="743"/>
      <c r="BA131" s="743"/>
      <c r="BB131" s="743"/>
      <c r="BC131" s="743"/>
      <c r="BD131" s="743"/>
      <c r="BE131" s="744"/>
      <c r="BF131" s="745">
        <v>100.5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498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499</v>
      </c>
      <c r="W132" s="755"/>
      <c r="X132" s="755"/>
      <c r="Y132" s="755"/>
      <c r="Z132" s="756"/>
      <c r="AA132" s="757">
        <v>11.01758753</v>
      </c>
      <c r="AB132" s="758"/>
      <c r="AC132" s="758"/>
      <c r="AD132" s="758"/>
      <c r="AE132" s="759"/>
      <c r="AF132" s="760">
        <v>12.39210653</v>
      </c>
      <c r="AG132" s="758"/>
      <c r="AH132" s="758"/>
      <c r="AI132" s="758"/>
      <c r="AJ132" s="759"/>
      <c r="AK132" s="760">
        <v>12.08033648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500</v>
      </c>
      <c r="W133" s="734"/>
      <c r="X133" s="734"/>
      <c r="Y133" s="734"/>
      <c r="Z133" s="735"/>
      <c r="AA133" s="736">
        <v>9</v>
      </c>
      <c r="AB133" s="737"/>
      <c r="AC133" s="737"/>
      <c r="AD133" s="737"/>
      <c r="AE133" s="738"/>
      <c r="AF133" s="736">
        <v>10.8</v>
      </c>
      <c r="AG133" s="737"/>
      <c r="AH133" s="737"/>
      <c r="AI133" s="737"/>
      <c r="AJ133" s="738"/>
      <c r="AK133" s="736">
        <v>11.8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lm2w5lXh9LnXwFTQDr+RSr7rGuxjpHDWVDNOmeieV9V+Gv9KZ8vN/YjNcHHidL/s0qtHwmLdAGlCDdc/gXICQ==" saltValue="AbFr7QOi4Sg4KXGxt6Mo5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501</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jEDOnbdyB1Xpd5avjLduP01q8gxTY6hkfVn6mhur7Oamc81n+3in5gIZYqdEvbylQRPFb7Yft8D8oH2wYP+bTw==" saltValue="WjYdl7X9FdXLvaQn+Oa+3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3IwmIZzpYloPYpkeVM2vlDNr7p7XkE33XPXHUSZAVZsq4s92LWtJI38JGj1j6u94nbzphqUQ/qUr6hkKWI99rg==" saltValue="Y19a6E379Cb1n3u0IR5wE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502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503</v>
      </c>
      <c r="AL6" s="260"/>
      <c r="AM6" s="260"/>
      <c r="AN6" s="260"/>
    </row>
    <row r="7" spans="1:46" ht="13.5" customHeight="1" x14ac:dyDescent="0.25">
      <c r="A7" s="259"/>
      <c r="AK7" s="262"/>
      <c r="AL7" s="263"/>
      <c r="AM7" s="263"/>
      <c r="AN7" s="264"/>
      <c r="AO7" s="1135" t="s">
        <v>504</v>
      </c>
      <c r="AP7" s="265"/>
      <c r="AQ7" s="266" t="s">
        <v>505</v>
      </c>
      <c r="AR7" s="267"/>
    </row>
    <row r="8" spans="1:46" ht="12.75" x14ac:dyDescent="0.25">
      <c r="A8" s="259"/>
      <c r="AK8" s="268"/>
      <c r="AL8" s="269"/>
      <c r="AM8" s="269"/>
      <c r="AN8" s="270"/>
      <c r="AO8" s="1136"/>
      <c r="AP8" s="271" t="s">
        <v>506</v>
      </c>
      <c r="AQ8" s="272" t="s">
        <v>507</v>
      </c>
      <c r="AR8" s="273" t="s">
        <v>508</v>
      </c>
    </row>
    <row r="9" spans="1:46" ht="12.75" x14ac:dyDescent="0.25">
      <c r="A9" s="259"/>
      <c r="AK9" s="1147" t="s">
        <v>509</v>
      </c>
      <c r="AL9" s="1148"/>
      <c r="AM9" s="1148"/>
      <c r="AN9" s="1149"/>
      <c r="AO9" s="274">
        <v>2995220</v>
      </c>
      <c r="AP9" s="274">
        <v>76712</v>
      </c>
      <c r="AQ9" s="275">
        <v>88339</v>
      </c>
      <c r="AR9" s="276">
        <v>-13.2</v>
      </c>
    </row>
    <row r="10" spans="1:46" ht="13.5" customHeight="1" x14ac:dyDescent="0.25">
      <c r="A10" s="259"/>
      <c r="AK10" s="1147" t="s">
        <v>510</v>
      </c>
      <c r="AL10" s="1148"/>
      <c r="AM10" s="1148"/>
      <c r="AN10" s="1149"/>
      <c r="AO10" s="277">
        <v>12057</v>
      </c>
      <c r="AP10" s="277">
        <v>309</v>
      </c>
      <c r="AQ10" s="278">
        <v>7842</v>
      </c>
      <c r="AR10" s="279">
        <v>-96.1</v>
      </c>
    </row>
    <row r="11" spans="1:46" ht="13.5" customHeight="1" x14ac:dyDescent="0.25">
      <c r="A11" s="259"/>
      <c r="AK11" s="1147" t="s">
        <v>511</v>
      </c>
      <c r="AL11" s="1148"/>
      <c r="AM11" s="1148"/>
      <c r="AN11" s="1149"/>
      <c r="AO11" s="277" t="s">
        <v>512</v>
      </c>
      <c r="AP11" s="277" t="s">
        <v>512</v>
      </c>
      <c r="AQ11" s="278">
        <v>2321</v>
      </c>
      <c r="AR11" s="279" t="s">
        <v>512</v>
      </c>
    </row>
    <row r="12" spans="1:46" ht="13.5" customHeight="1" x14ac:dyDescent="0.25">
      <c r="A12" s="259"/>
      <c r="AK12" s="1147" t="s">
        <v>513</v>
      </c>
      <c r="AL12" s="1148"/>
      <c r="AM12" s="1148"/>
      <c r="AN12" s="1149"/>
      <c r="AO12" s="277" t="s">
        <v>512</v>
      </c>
      <c r="AP12" s="277" t="s">
        <v>512</v>
      </c>
      <c r="AQ12" s="278">
        <v>10</v>
      </c>
      <c r="AR12" s="279" t="s">
        <v>512</v>
      </c>
    </row>
    <row r="13" spans="1:46" ht="13.5" customHeight="1" x14ac:dyDescent="0.25">
      <c r="A13" s="259"/>
      <c r="AK13" s="1147" t="s">
        <v>514</v>
      </c>
      <c r="AL13" s="1148"/>
      <c r="AM13" s="1148"/>
      <c r="AN13" s="1149"/>
      <c r="AO13" s="277">
        <v>125272</v>
      </c>
      <c r="AP13" s="277">
        <v>3208</v>
      </c>
      <c r="AQ13" s="278">
        <v>2936</v>
      </c>
      <c r="AR13" s="279">
        <v>9.3000000000000007</v>
      </c>
    </row>
    <row r="14" spans="1:46" ht="13.5" customHeight="1" x14ac:dyDescent="0.25">
      <c r="A14" s="259"/>
      <c r="AK14" s="1147" t="s">
        <v>515</v>
      </c>
      <c r="AL14" s="1148"/>
      <c r="AM14" s="1148"/>
      <c r="AN14" s="1149"/>
      <c r="AO14" s="277">
        <v>191273</v>
      </c>
      <c r="AP14" s="277">
        <v>4899</v>
      </c>
      <c r="AQ14" s="278">
        <v>1649</v>
      </c>
      <c r="AR14" s="279">
        <v>197.1</v>
      </c>
    </row>
    <row r="15" spans="1:46" ht="13.5" customHeight="1" x14ac:dyDescent="0.25">
      <c r="A15" s="259"/>
      <c r="AK15" s="1150" t="s">
        <v>516</v>
      </c>
      <c r="AL15" s="1151"/>
      <c r="AM15" s="1151"/>
      <c r="AN15" s="1152"/>
      <c r="AO15" s="277">
        <v>-235614</v>
      </c>
      <c r="AP15" s="277">
        <v>-6034</v>
      </c>
      <c r="AQ15" s="278">
        <v>-5997</v>
      </c>
      <c r="AR15" s="279">
        <v>0.6</v>
      </c>
    </row>
    <row r="16" spans="1:46" ht="12.75" x14ac:dyDescent="0.25">
      <c r="A16" s="259"/>
      <c r="AK16" s="1150" t="s">
        <v>189</v>
      </c>
      <c r="AL16" s="1151"/>
      <c r="AM16" s="1151"/>
      <c r="AN16" s="1152"/>
      <c r="AO16" s="277">
        <v>3088208</v>
      </c>
      <c r="AP16" s="277">
        <v>79094</v>
      </c>
      <c r="AQ16" s="278">
        <v>97102</v>
      </c>
      <c r="AR16" s="279">
        <v>-18.5</v>
      </c>
    </row>
    <row r="17" spans="1:46" ht="12.75" x14ac:dyDescent="0.25">
      <c r="A17" s="259"/>
    </row>
    <row r="18" spans="1:46" ht="12.75" x14ac:dyDescent="0.25">
      <c r="A18" s="259"/>
      <c r="AQ18" s="280"/>
      <c r="AR18" s="280"/>
    </row>
    <row r="19" spans="1:46" ht="12.75" x14ac:dyDescent="0.25">
      <c r="A19" s="259"/>
      <c r="AK19" s="255" t="s">
        <v>517</v>
      </c>
    </row>
    <row r="20" spans="1:46" ht="12.75" x14ac:dyDescent="0.25">
      <c r="A20" s="259"/>
      <c r="AK20" s="281"/>
      <c r="AL20" s="282"/>
      <c r="AM20" s="282"/>
      <c r="AN20" s="283"/>
      <c r="AO20" s="284" t="s">
        <v>518</v>
      </c>
      <c r="AP20" s="285" t="s">
        <v>519</v>
      </c>
      <c r="AQ20" s="286" t="s">
        <v>520</v>
      </c>
      <c r="AR20" s="287"/>
    </row>
    <row r="21" spans="1:46" s="260" customFormat="1" ht="12.75" x14ac:dyDescent="0.25">
      <c r="A21" s="288"/>
      <c r="AK21" s="1153" t="s">
        <v>521</v>
      </c>
      <c r="AL21" s="1154"/>
      <c r="AM21" s="1154"/>
      <c r="AN21" s="1155"/>
      <c r="AO21" s="289">
        <v>7.66</v>
      </c>
      <c r="AP21" s="290">
        <v>8.91</v>
      </c>
      <c r="AQ21" s="291">
        <v>-1.25</v>
      </c>
      <c r="AS21" s="292"/>
      <c r="AT21" s="288"/>
    </row>
    <row r="22" spans="1:46" s="260" customFormat="1" ht="12.75" x14ac:dyDescent="0.25">
      <c r="A22" s="288"/>
      <c r="AK22" s="1153" t="s">
        <v>522</v>
      </c>
      <c r="AL22" s="1154"/>
      <c r="AM22" s="1154"/>
      <c r="AN22" s="1155"/>
      <c r="AO22" s="293">
        <v>95.6</v>
      </c>
      <c r="AP22" s="294">
        <v>97.5</v>
      </c>
      <c r="AQ22" s="295">
        <v>-1.9</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6" t="s">
        <v>523</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row>
    <row r="27" spans="1:46" ht="12.75" x14ac:dyDescent="0.25">
      <c r="A27" s="300"/>
      <c r="AS27" s="255"/>
      <c r="AT27" s="255"/>
    </row>
    <row r="28" spans="1:46" ht="16.149999999999999" x14ac:dyDescent="0.25">
      <c r="A28" s="256" t="s">
        <v>524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525</v>
      </c>
      <c r="AL29" s="260"/>
      <c r="AM29" s="260"/>
      <c r="AN29" s="260"/>
      <c r="AS29" s="302"/>
    </row>
    <row r="30" spans="1:46" ht="13.5" customHeight="1" x14ac:dyDescent="0.25">
      <c r="A30" s="259"/>
      <c r="AK30" s="262"/>
      <c r="AL30" s="263"/>
      <c r="AM30" s="263"/>
      <c r="AN30" s="264"/>
      <c r="AO30" s="1135" t="s">
        <v>504</v>
      </c>
      <c r="AP30" s="265"/>
      <c r="AQ30" s="266" t="s">
        <v>505</v>
      </c>
      <c r="AR30" s="267"/>
    </row>
    <row r="31" spans="1:46" ht="12.75" x14ac:dyDescent="0.25">
      <c r="A31" s="259"/>
      <c r="AK31" s="268"/>
      <c r="AL31" s="269"/>
      <c r="AM31" s="269"/>
      <c r="AN31" s="270"/>
      <c r="AO31" s="1136"/>
      <c r="AP31" s="271" t="s">
        <v>506</v>
      </c>
      <c r="AQ31" s="272" t="s">
        <v>507</v>
      </c>
      <c r="AR31" s="273" t="s">
        <v>508</v>
      </c>
    </row>
    <row r="32" spans="1:46" ht="27" customHeight="1" x14ac:dyDescent="0.25">
      <c r="A32" s="259"/>
      <c r="AK32" s="1137" t="s">
        <v>526</v>
      </c>
      <c r="AL32" s="1138"/>
      <c r="AM32" s="1138"/>
      <c r="AN32" s="1139"/>
      <c r="AO32" s="303">
        <v>1804284</v>
      </c>
      <c r="AP32" s="303">
        <v>46210</v>
      </c>
      <c r="AQ32" s="304">
        <v>55264</v>
      </c>
      <c r="AR32" s="305">
        <v>-16.399999999999999</v>
      </c>
    </row>
    <row r="33" spans="1:46" ht="13.5" customHeight="1" x14ac:dyDescent="0.25">
      <c r="A33" s="259"/>
      <c r="AK33" s="1137" t="s">
        <v>527</v>
      </c>
      <c r="AL33" s="1138"/>
      <c r="AM33" s="1138"/>
      <c r="AN33" s="1139"/>
      <c r="AO33" s="303" t="s">
        <v>512</v>
      </c>
      <c r="AP33" s="303" t="s">
        <v>512</v>
      </c>
      <c r="AQ33" s="304" t="s">
        <v>512</v>
      </c>
      <c r="AR33" s="305" t="s">
        <v>512</v>
      </c>
    </row>
    <row r="34" spans="1:46" ht="27" customHeight="1" x14ac:dyDescent="0.25">
      <c r="A34" s="259"/>
      <c r="AK34" s="1137" t="s">
        <v>528</v>
      </c>
      <c r="AL34" s="1138"/>
      <c r="AM34" s="1138"/>
      <c r="AN34" s="1139"/>
      <c r="AO34" s="303" t="s">
        <v>512</v>
      </c>
      <c r="AP34" s="303" t="s">
        <v>512</v>
      </c>
      <c r="AQ34" s="304">
        <v>19</v>
      </c>
      <c r="AR34" s="305" t="s">
        <v>512</v>
      </c>
    </row>
    <row r="35" spans="1:46" ht="27" customHeight="1" x14ac:dyDescent="0.25">
      <c r="A35" s="259"/>
      <c r="AK35" s="1137" t="s">
        <v>529</v>
      </c>
      <c r="AL35" s="1138"/>
      <c r="AM35" s="1138"/>
      <c r="AN35" s="1139"/>
      <c r="AO35" s="303">
        <v>755314</v>
      </c>
      <c r="AP35" s="303">
        <v>19345</v>
      </c>
      <c r="AQ35" s="304">
        <v>18522</v>
      </c>
      <c r="AR35" s="305">
        <v>4.4000000000000004</v>
      </c>
    </row>
    <row r="36" spans="1:46" ht="27" customHeight="1" x14ac:dyDescent="0.25">
      <c r="A36" s="259"/>
      <c r="AK36" s="1137" t="s">
        <v>530</v>
      </c>
      <c r="AL36" s="1138"/>
      <c r="AM36" s="1138"/>
      <c r="AN36" s="1139"/>
      <c r="AO36" s="303">
        <v>6066</v>
      </c>
      <c r="AP36" s="303">
        <v>155</v>
      </c>
      <c r="AQ36" s="304">
        <v>2744</v>
      </c>
      <c r="AR36" s="305">
        <v>-94.4</v>
      </c>
    </row>
    <row r="37" spans="1:46" ht="13.5" customHeight="1" x14ac:dyDescent="0.25">
      <c r="A37" s="259"/>
      <c r="AK37" s="1137" t="s">
        <v>531</v>
      </c>
      <c r="AL37" s="1138"/>
      <c r="AM37" s="1138"/>
      <c r="AN37" s="1139"/>
      <c r="AO37" s="303" t="s">
        <v>512</v>
      </c>
      <c r="AP37" s="303" t="s">
        <v>512</v>
      </c>
      <c r="AQ37" s="304">
        <v>519</v>
      </c>
      <c r="AR37" s="305" t="s">
        <v>512</v>
      </c>
    </row>
    <row r="38" spans="1:46" ht="27" customHeight="1" x14ac:dyDescent="0.25">
      <c r="A38" s="259"/>
      <c r="AK38" s="1140" t="s">
        <v>532</v>
      </c>
      <c r="AL38" s="1141"/>
      <c r="AM38" s="1141"/>
      <c r="AN38" s="1142"/>
      <c r="AO38" s="306" t="s">
        <v>512</v>
      </c>
      <c r="AP38" s="306" t="s">
        <v>512</v>
      </c>
      <c r="AQ38" s="307">
        <v>4</v>
      </c>
      <c r="AR38" s="295" t="s">
        <v>512</v>
      </c>
      <c r="AS38" s="302"/>
    </row>
    <row r="39" spans="1:46" ht="12.75" x14ac:dyDescent="0.25">
      <c r="A39" s="259"/>
      <c r="AK39" s="1140" t="s">
        <v>533</v>
      </c>
      <c r="AL39" s="1141"/>
      <c r="AM39" s="1141"/>
      <c r="AN39" s="1142"/>
      <c r="AO39" s="303">
        <v>-189031</v>
      </c>
      <c r="AP39" s="303">
        <v>-4841</v>
      </c>
      <c r="AQ39" s="304">
        <v>-3996</v>
      </c>
      <c r="AR39" s="305">
        <v>21.1</v>
      </c>
      <c r="AS39" s="302"/>
    </row>
    <row r="40" spans="1:46" ht="27" customHeight="1" x14ac:dyDescent="0.25">
      <c r="A40" s="259"/>
      <c r="AK40" s="1137" t="s">
        <v>534</v>
      </c>
      <c r="AL40" s="1138"/>
      <c r="AM40" s="1138"/>
      <c r="AN40" s="1139"/>
      <c r="AO40" s="303">
        <v>-1313204</v>
      </c>
      <c r="AP40" s="303">
        <v>-33633</v>
      </c>
      <c r="AQ40" s="304">
        <v>-50182</v>
      </c>
      <c r="AR40" s="305">
        <v>-33</v>
      </c>
      <c r="AS40" s="302"/>
    </row>
    <row r="41" spans="1:46" ht="12.75" x14ac:dyDescent="0.25">
      <c r="A41" s="259"/>
      <c r="AK41" s="1143" t="s">
        <v>302</v>
      </c>
      <c r="AL41" s="1144"/>
      <c r="AM41" s="1144"/>
      <c r="AN41" s="1145"/>
      <c r="AO41" s="303">
        <v>1063429</v>
      </c>
      <c r="AP41" s="303">
        <v>27236</v>
      </c>
      <c r="AQ41" s="304">
        <v>22892</v>
      </c>
      <c r="AR41" s="305">
        <v>19</v>
      </c>
      <c r="AS41" s="302"/>
    </row>
    <row r="42" spans="1:46" ht="12.75" x14ac:dyDescent="0.25">
      <c r="A42" s="259"/>
      <c r="AK42" s="308" t="s">
        <v>535</v>
      </c>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536</v>
      </c>
    </row>
    <row r="48" spans="1:46" ht="12.75" x14ac:dyDescent="0.25">
      <c r="A48" s="259"/>
      <c r="AK48" s="313" t="s">
        <v>537</v>
      </c>
      <c r="AL48" s="313"/>
      <c r="AM48" s="313"/>
      <c r="AN48" s="313"/>
      <c r="AO48" s="313"/>
      <c r="AP48" s="313"/>
      <c r="AQ48" s="314"/>
      <c r="AR48" s="313"/>
    </row>
    <row r="49" spans="1:44" ht="13.5" customHeight="1" x14ac:dyDescent="0.25">
      <c r="A49" s="259"/>
      <c r="AK49" s="315"/>
      <c r="AL49" s="316"/>
      <c r="AM49" s="1130" t="s">
        <v>504</v>
      </c>
      <c r="AN49" s="1132" t="s">
        <v>538</v>
      </c>
      <c r="AO49" s="1133"/>
      <c r="AP49" s="1133"/>
      <c r="AQ49" s="1133"/>
      <c r="AR49" s="1134"/>
    </row>
    <row r="50" spans="1:44" ht="12.75" x14ac:dyDescent="0.25">
      <c r="A50" s="259"/>
      <c r="AK50" s="317"/>
      <c r="AL50" s="318"/>
      <c r="AM50" s="1131"/>
      <c r="AN50" s="319" t="s">
        <v>539</v>
      </c>
      <c r="AO50" s="320" t="s">
        <v>540</v>
      </c>
      <c r="AP50" s="321" t="s">
        <v>541</v>
      </c>
      <c r="AQ50" s="322" t="s">
        <v>542</v>
      </c>
      <c r="AR50" s="323" t="s">
        <v>543</v>
      </c>
    </row>
    <row r="51" spans="1:44" ht="12.75" x14ac:dyDescent="0.25">
      <c r="A51" s="259"/>
      <c r="AK51" s="315" t="s">
        <v>544</v>
      </c>
      <c r="AL51" s="316"/>
      <c r="AM51" s="324">
        <v>5165586</v>
      </c>
      <c r="AN51" s="325">
        <v>127341</v>
      </c>
      <c r="AO51" s="326">
        <v>6.1</v>
      </c>
      <c r="AP51" s="327">
        <v>69729</v>
      </c>
      <c r="AQ51" s="328">
        <v>1.8</v>
      </c>
      <c r="AR51" s="329">
        <v>4.3</v>
      </c>
    </row>
    <row r="52" spans="1:44" ht="12.75" x14ac:dyDescent="0.25">
      <c r="A52" s="259"/>
      <c r="AK52" s="330"/>
      <c r="AL52" s="331" t="s">
        <v>545</v>
      </c>
      <c r="AM52" s="332">
        <v>1427331</v>
      </c>
      <c r="AN52" s="333">
        <v>35186</v>
      </c>
      <c r="AO52" s="334">
        <v>-11.8</v>
      </c>
      <c r="AP52" s="335">
        <v>38908</v>
      </c>
      <c r="AQ52" s="336">
        <v>14</v>
      </c>
      <c r="AR52" s="337">
        <v>-25.8</v>
      </c>
    </row>
    <row r="53" spans="1:44" ht="12.75" x14ac:dyDescent="0.25">
      <c r="A53" s="259"/>
      <c r="AK53" s="315" t="s">
        <v>546</v>
      </c>
      <c r="AL53" s="316"/>
      <c r="AM53" s="324">
        <v>1923486</v>
      </c>
      <c r="AN53" s="325">
        <v>47884</v>
      </c>
      <c r="AO53" s="326">
        <v>-62.4</v>
      </c>
      <c r="AP53" s="327">
        <v>74581</v>
      </c>
      <c r="AQ53" s="328">
        <v>7</v>
      </c>
      <c r="AR53" s="329">
        <v>-69.400000000000006</v>
      </c>
    </row>
    <row r="54" spans="1:44" ht="12.75" x14ac:dyDescent="0.25">
      <c r="A54" s="259"/>
      <c r="AK54" s="330"/>
      <c r="AL54" s="331" t="s">
        <v>545</v>
      </c>
      <c r="AM54" s="332">
        <v>987163</v>
      </c>
      <c r="AN54" s="333">
        <v>24575</v>
      </c>
      <c r="AO54" s="334">
        <v>-30.2</v>
      </c>
      <c r="AP54" s="335">
        <v>41563</v>
      </c>
      <c r="AQ54" s="336">
        <v>6.8</v>
      </c>
      <c r="AR54" s="337">
        <v>-37</v>
      </c>
    </row>
    <row r="55" spans="1:44" ht="12.75" x14ac:dyDescent="0.25">
      <c r="A55" s="259"/>
      <c r="AK55" s="315" t="s">
        <v>547</v>
      </c>
      <c r="AL55" s="316"/>
      <c r="AM55" s="324">
        <v>1007177</v>
      </c>
      <c r="AN55" s="325">
        <v>25237</v>
      </c>
      <c r="AO55" s="326">
        <v>-47.3</v>
      </c>
      <c r="AP55" s="327">
        <v>76347</v>
      </c>
      <c r="AQ55" s="328">
        <v>2.4</v>
      </c>
      <c r="AR55" s="329">
        <v>-49.7</v>
      </c>
    </row>
    <row r="56" spans="1:44" ht="12.75" x14ac:dyDescent="0.25">
      <c r="A56" s="259"/>
      <c r="AK56" s="330"/>
      <c r="AL56" s="331" t="s">
        <v>545</v>
      </c>
      <c r="AM56" s="332">
        <v>310254</v>
      </c>
      <c r="AN56" s="333">
        <v>7774</v>
      </c>
      <c r="AO56" s="334">
        <v>-68.400000000000006</v>
      </c>
      <c r="AP56" s="335">
        <v>41762</v>
      </c>
      <c r="AQ56" s="336">
        <v>0.5</v>
      </c>
      <c r="AR56" s="337">
        <v>-68.900000000000006</v>
      </c>
    </row>
    <row r="57" spans="1:44" ht="12.75" x14ac:dyDescent="0.25">
      <c r="A57" s="259"/>
      <c r="AK57" s="315" t="s">
        <v>548</v>
      </c>
      <c r="AL57" s="316"/>
      <c r="AM57" s="324">
        <v>1017270</v>
      </c>
      <c r="AN57" s="325">
        <v>25754</v>
      </c>
      <c r="AO57" s="326">
        <v>2</v>
      </c>
      <c r="AP57" s="327">
        <v>69604</v>
      </c>
      <c r="AQ57" s="328">
        <v>-8.8000000000000007</v>
      </c>
      <c r="AR57" s="329">
        <v>10.8</v>
      </c>
    </row>
    <row r="58" spans="1:44" ht="12.75" x14ac:dyDescent="0.25">
      <c r="A58" s="259"/>
      <c r="AK58" s="330"/>
      <c r="AL58" s="331" t="s">
        <v>545</v>
      </c>
      <c r="AM58" s="332">
        <v>256128</v>
      </c>
      <c r="AN58" s="333">
        <v>6484</v>
      </c>
      <c r="AO58" s="334">
        <v>-16.600000000000001</v>
      </c>
      <c r="AP58" s="335">
        <v>36247</v>
      </c>
      <c r="AQ58" s="336">
        <v>-13.2</v>
      </c>
      <c r="AR58" s="337">
        <v>-3.4</v>
      </c>
    </row>
    <row r="59" spans="1:44" ht="12.75" x14ac:dyDescent="0.25">
      <c r="A59" s="259"/>
      <c r="AK59" s="315" t="s">
        <v>549</v>
      </c>
      <c r="AL59" s="316"/>
      <c r="AM59" s="324">
        <v>1196844</v>
      </c>
      <c r="AN59" s="325">
        <v>30653</v>
      </c>
      <c r="AO59" s="326">
        <v>19</v>
      </c>
      <c r="AP59" s="327">
        <v>68410</v>
      </c>
      <c r="AQ59" s="328">
        <v>-1.7</v>
      </c>
      <c r="AR59" s="329">
        <v>20.7</v>
      </c>
    </row>
    <row r="60" spans="1:44" ht="12.75" x14ac:dyDescent="0.25">
      <c r="A60" s="259"/>
      <c r="AK60" s="330"/>
      <c r="AL60" s="331" t="s">
        <v>545</v>
      </c>
      <c r="AM60" s="332">
        <v>333869</v>
      </c>
      <c r="AN60" s="333">
        <v>8551</v>
      </c>
      <c r="AO60" s="334">
        <v>31.9</v>
      </c>
      <c r="AP60" s="335">
        <v>35086</v>
      </c>
      <c r="AQ60" s="336">
        <v>-3.2</v>
      </c>
      <c r="AR60" s="337">
        <v>35.1</v>
      </c>
    </row>
    <row r="61" spans="1:44" ht="12.75" x14ac:dyDescent="0.25">
      <c r="A61" s="259"/>
      <c r="AK61" s="315" t="s">
        <v>550</v>
      </c>
      <c r="AL61" s="338"/>
      <c r="AM61" s="324">
        <v>2062073</v>
      </c>
      <c r="AN61" s="325">
        <v>51374</v>
      </c>
      <c r="AO61" s="326">
        <v>-16.5</v>
      </c>
      <c r="AP61" s="327">
        <v>71734</v>
      </c>
      <c r="AQ61" s="339">
        <v>0.1</v>
      </c>
      <c r="AR61" s="329">
        <v>-16.600000000000001</v>
      </c>
    </row>
    <row r="62" spans="1:44" ht="12.75" x14ac:dyDescent="0.25">
      <c r="A62" s="259"/>
      <c r="AK62" s="330"/>
      <c r="AL62" s="331" t="s">
        <v>545</v>
      </c>
      <c r="AM62" s="332">
        <v>662949</v>
      </c>
      <c r="AN62" s="333">
        <v>16514</v>
      </c>
      <c r="AO62" s="334">
        <v>-19</v>
      </c>
      <c r="AP62" s="335">
        <v>38713</v>
      </c>
      <c r="AQ62" s="336">
        <v>1</v>
      </c>
      <c r="AR62" s="337">
        <v>-20</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qr3V2/UHdte7FVT+XQpBYH+ruw3G0bN/qwrIrks1eTAe5GabTBTjQve9AmlNyWzArTIpqyT5UZN7LQTg2jRkjQ==" saltValue="bjBjOvP2o8uznDQ+ihL7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6"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552</v>
      </c>
    </row>
    <row r="121" spans="125:125" ht="13.5" hidden="1" customHeight="1" x14ac:dyDescent="0.25">
      <c r="DU121" s="253"/>
    </row>
  </sheetData>
  <sheetProtection algorithmName="SHA-512" hashValue="RSZR/ZAvtn5IP3WhhDLTlpNbcomPygbZbyzZAG1y5darUEUAzkkDyDeBES5BF9MEjHuxb/XXPJnuyqz3yduSUA==" saltValue="3/H48vQ5Dqimkf35LKR41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553</v>
      </c>
    </row>
  </sheetData>
  <sheetProtection algorithmName="SHA-512" hashValue="q8fmgVsbCN8+9nNeryRVvh3pgsBQgMRK7W4MkHy3sbuebYuUGiwJ6F//tOQMM4EmOAO0LrG1RXoCl6dckMYftQ==" saltValue="lYDp2gSLODAV2lSR71pGU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554</v>
      </c>
      <c r="G46" s="8" t="s">
        <v>555</v>
      </c>
      <c r="H46" s="8" t="s">
        <v>556</v>
      </c>
      <c r="I46" s="8" t="s">
        <v>557</v>
      </c>
      <c r="J46" s="9" t="s">
        <v>558</v>
      </c>
    </row>
    <row r="47" spans="2:10" ht="57.75" customHeight="1" x14ac:dyDescent="0.25">
      <c r="B47" s="10"/>
      <c r="C47" s="1156" t="s">
        <v>3</v>
      </c>
      <c r="D47" s="1156"/>
      <c r="E47" s="1157"/>
      <c r="F47" s="11">
        <v>10.73</v>
      </c>
      <c r="G47" s="12">
        <v>9.1999999999999993</v>
      </c>
      <c r="H47" s="12">
        <v>26.78</v>
      </c>
      <c r="I47" s="12">
        <v>24.66</v>
      </c>
      <c r="J47" s="13">
        <v>25.57</v>
      </c>
    </row>
    <row r="48" spans="2:10" ht="57.75" customHeight="1" x14ac:dyDescent="0.25">
      <c r="B48" s="14"/>
      <c r="C48" s="1158" t="s">
        <v>4</v>
      </c>
      <c r="D48" s="1158"/>
      <c r="E48" s="1159"/>
      <c r="F48" s="15">
        <v>5.62</v>
      </c>
      <c r="G48" s="16">
        <v>3.81</v>
      </c>
      <c r="H48" s="16">
        <v>5.3</v>
      </c>
      <c r="I48" s="16">
        <v>7.98</v>
      </c>
      <c r="J48" s="17">
        <v>5.91</v>
      </c>
    </row>
    <row r="49" spans="2:10" ht="57.75" customHeight="1" thickBot="1" x14ac:dyDescent="0.3">
      <c r="B49" s="18"/>
      <c r="C49" s="1160" t="s">
        <v>5</v>
      </c>
      <c r="D49" s="1160"/>
      <c r="E49" s="1161"/>
      <c r="F49" s="19">
        <v>1.95</v>
      </c>
      <c r="G49" s="20" t="s">
        <v>559</v>
      </c>
      <c r="H49" s="20">
        <v>19.28</v>
      </c>
      <c r="I49" s="20">
        <v>1.8</v>
      </c>
      <c r="J49" s="21" t="s">
        <v>560</v>
      </c>
    </row>
    <row r="50" spans="2:10" ht="12.75" x14ac:dyDescent="0.25"/>
  </sheetData>
  <sheetProtection algorithmName="SHA-512" hashValue="YlB3NOJ/jfTdXR1gESC4VyfxkNxCj2ynQmkV7UnP5GtfZ/8e6MArlpbnSCvAZOhqyf82zw2AmFLU14KZa9Vx5g==" saltValue="XN/+rXvVFScKFNLYiEzr/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2024-03-17T23:53:58Z</cp:lastPrinted>
  <dcterms:created xsi:type="dcterms:W3CDTF">2024-03-14T02:10:36Z</dcterms:created>
  <dcterms:modified xsi:type="dcterms:W3CDTF">2025-03-11T09:04:27Z</dcterms:modified>
  <cp:category/>
</cp:coreProperties>
</file>