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325D7044-A422-4034-91D0-00EEA029D1EE}" xr6:coauthVersionLast="36" xr6:coauthVersionMax="47" xr10:uidLastSave="{00000000-0000-0000-0000-000000000000}"/>
  <bookViews>
    <workbookView xWindow="0" yWindow="0" windowWidth="15375" windowHeight="57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AM35" i="10"/>
  <c r="BW34" i="10"/>
  <c r="BE34" i="10"/>
  <c r="C34" i="10"/>
  <c r="BW35" i="10" l="1"/>
  <c r="BW36" i="10" s="1"/>
  <c r="BW37" i="10" s="1"/>
  <c r="BW38" i="10" s="1"/>
  <c r="BW39" i="10" s="1"/>
  <c r="BW40" i="10" s="1"/>
  <c r="BW41" i="10" s="1"/>
  <c r="BW42" i="10" s="1"/>
  <c r="BW43" i="10" s="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U35" i="10"/>
  <c r="U36" i="10" s="1"/>
  <c r="AM34" i="10"/>
</calcChain>
</file>

<file path=xl/sharedStrings.xml><?xml version="1.0" encoding="utf-8"?>
<sst xmlns="http://schemas.openxmlformats.org/spreadsheetml/2006/main" count="1111" uniqueCount="613">
  <si>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</si>
  <si>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</si>
  <si>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</si>
  <si>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</si>
  <si>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</si>
  <si>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</si>
  <si>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</si>
  <si>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</si>
  <si>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</si>
  <si>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</si>
  <si>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</si>
  <si>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</si>
  <si>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</si>
  <si>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</si>
  <si>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</si>
  <si>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</si>
  <si>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</si>
  <si>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</si>
  <si>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</si>
  <si>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</si>
  <si>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</si>
  <si>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</si>
  <si>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</si>
  <si>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</si>
  <si>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</si>
  <si>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</si>
  <si>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</si>
  <si>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</si>
  <si>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</si>
  <si>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</si>
  <si>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</si>
  <si>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</si>
  <si>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</si>
  <si>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</si>
  <si>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</si>
  <si>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</si>
  <si>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</si>
  <si>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</si>
  <si>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</si>
  <si>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</si>
  <si>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</si>
  <si>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</si>
  <si>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</si>
  <si>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</si>
  <si>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</si>
  <si>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</si>
  <si>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</si>
  <si>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</si>
  <si>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</si>
  <si>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</si>
  <si>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</si>
  <si>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</si>
  <si>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</si>
  <si>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</si>
  <si>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</si>
  <si>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</si>
  <si>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</si>
  <si>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</si>
  <si>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</si>
  <si>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</si>
  <si>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</si>
  <si>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</si>
  <si>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</si>
  <si>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</si>
  <si>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</si>
  <si>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</si>
  <si>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</si>
  <si>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</si>
  <si>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</si>
  <si>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</si>
  <si>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</si>
  <si>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</si>
  <si>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</si>
  <si>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</si>
  <si>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</si>
  <si>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</si>
  <si>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</si>
  <si>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</si>
  <si>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</si>
  <si>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</si>
  <si>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</si>
  <si>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</si>
  <si>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</si>
  <si>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</si>
  <si>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</si>
  <si>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</si>
  <si>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</si>
  <si>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</si>
  <si>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</si>
  <si>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</si>
  <si>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</si>
  <si>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</si>
  <si>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</si>
  <si>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</si>
  <si>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</si>
  <si>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</si>
  <si>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</si>
  <si>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</si>
  <si>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</si>
  <si>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</si>
  <si>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</si>
  <si>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</si>
  <si>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燕市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</si>
  <si>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</si>
  <si>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</si>
  <si>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</si>
  <si>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</si>
  <si>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</si>
  <si>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</si>
  <si>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</si>
  <si>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</si>
  <si>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</si>
  <si>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</si>
  <si>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</si>
  <si>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</si>
  <si>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</si>
  <si>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</si>
  <si>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</si>
  <si>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</si>
  <si>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</si>
  <si>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</si>
  <si>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</si>
  <si>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</si>
  <si>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</si>
  <si>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</si>
  <si>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</si>
  <si>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</si>
  <si>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</si>
  <si>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</si>
  <si>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</si>
  <si>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</si>
  <si>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</si>
  <si>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</si>
  <si>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</si>
  <si>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</si>
  <si>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</si>
  <si>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</si>
  <si>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</si>
  <si>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</si>
  <si>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</si>
  <si>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</si>
  <si>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</si>
  <si>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</si>
  <si>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</si>
  <si>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</si>
  <si>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</si>
  <si>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</si>
  <si>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</si>
  <si>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</si>
  <si>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</si>
  <si>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</si>
  <si>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</si>
  <si>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</si>
  <si>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</si>
  <si>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</si>
  <si>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</si>
  <si>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</si>
  <si>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</si>
  <si>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</si>
  <si>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</si>
  <si>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</si>
  <si>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</si>
  <si>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</si>
  <si>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</si>
  <si>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</si>
  <si>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</si>
  <si>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</si>
  <si>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</si>
  <si>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</si>
  <si>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</si>
  <si>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</si>
  <si>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</si>
  <si>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</si>
  <si>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</si>
  <si>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</si>
  <si>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</si>
  <si>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</si>
  <si>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</si>
  <si>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</si>
  <si>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</si>
  <si>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</si>
  <si>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</si>
  <si>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</si>
  <si>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</si>
  <si>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</si>
  <si>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</si>
  <si>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</si>
  <si>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</si>
  <si>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</si>
  <si>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</si>
  <si>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</si>
  <si>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</si>
  <si>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</si>
  <si>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</si>
  <si>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</si>
  <si>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</si>
  <si>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</si>
  <si>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</si>
  <si>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</si>
  <si>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</si>
  <si>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</si>
  <si>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</si>
  <si>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</si>
  <si>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</si>
  <si>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</si>
  <si>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</si>
  <si>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</si>
  <si>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</si>
  <si>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</si>
  <si>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</si>
  <si>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</si>
  <si>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</si>
  <si>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</si>
  <si>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</si>
  <si>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</si>
  <si>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</si>
  <si>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</si>
  <si>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</si>
  <si>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</si>
  <si>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</si>
  <si>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</si>
  <si>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</si>
  <si>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</si>
  <si>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</si>
  <si>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</si>
  <si>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</si>
  <si>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</si>
  <si>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</si>
  <si>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</si>
  <si>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</si>
  <si>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</si>
  <si>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</si>
  <si>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</si>
  <si>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</si>
  <si>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</si>
  <si>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</si>
  <si>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</si>
  <si>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</si>
  <si>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</si>
  <si>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</si>
  <si>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</si>
  <si>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</si>
  <si>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</si>
  <si>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</si>
  <si>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</si>
  <si>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</si>
  <si>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</si>
  <si>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</si>
  <si>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</si>
  <si>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</si>
  <si>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</si>
  <si>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</si>
  <si>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</si>
  <si>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</si>
  <si>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</si>
  <si>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</si>
  <si>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</si>
  <si>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</si>
  <si>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</si>
  <si>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</si>
  <si>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</si>
  <si>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</si>
  <si>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</si>
  <si>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</si>
  <si>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</si>
  <si>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</si>
  <si>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</si>
  <si>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</si>
  <si>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</si>
  <si>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</si>
  <si>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</si>
  <si>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</si>
  <si>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</si>
  <si>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</si>
  <si>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</si>
  <si>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</si>
  <si>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</si>
  <si>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</si>
  <si>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</si>
  <si>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</si>
  <si>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</si>
  <si>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</si>
  <si>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</si>
  <si>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</si>
  <si>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</si>
  <si>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</si>
  <si>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</si>
  <si>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</si>
  <si>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</si>
  <si>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</si>
  <si>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</si>
  <si>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</si>
  <si>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</si>
  <si>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</si>
  <si>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</si>
  <si>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</si>
  <si>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</si>
  <si>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</si>
  <si>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</si>
  <si>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</si>
  <si>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</si>
  <si>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</si>
  <si>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</si>
  <si>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</si>
  <si>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</si>
  <si>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</si>
  <si>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</si>
  <si>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</si>
  <si>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</si>
  <si>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</si>
  <si>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</si>
  <si>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</si>
  <si>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</si>
  <si>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</si>
  <si>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</si>
  <si>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</si>
  <si>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</si>
  <si>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</si>
  <si>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</si>
  <si>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</si>
  <si>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</si>
  <si>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</si>
  <si>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</si>
  <si>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</si>
  <si>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</si>
  <si>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</si>
  <si>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</si>
  <si>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</si>
  <si>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</si>
  <si>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</si>
  <si>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</si>
  <si>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</si>
  <si>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</si>
  <si>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</si>
  <si>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</si>
  <si>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</si>
  <si>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</si>
  <si>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</si>
  <si>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</si>
  <si>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</si>
  <si>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</si>
  <si>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</si>
  <si>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</si>
  <si>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</si>
  <si>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</si>
  <si>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</si>
  <si>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</si>
  <si>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</si>
  <si>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</si>
  <si>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</si>
  <si>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</si>
  <si>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</si>
  <si>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</si>
  <si>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</si>
  <si>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</si>
  <si>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</si>
  <si>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</si>
  <si>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</si>
  <si>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</si>
  <si>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</si>
  <si>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</si>
  <si>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</si>
  <si>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</si>
  <si>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</si>
  <si>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</si>
  <si>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</si>
  <si>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</si>
  <si>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</si>
  <si>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</si>
  <si>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</si>
  <si>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</si>
  <si>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</si>
  <si>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</si>
  <si>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</si>
  <si>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</si>
  <si>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</si>
  <si>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</si>
  <si>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</si>
  <si>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</si>
  <si>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</si>
  <si>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</si>
  <si>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</si>
  <si>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</si>
  <si>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</si>
  <si>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</si>
  <si>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</si>
  <si>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</si>
  <si>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</si>
  <si>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</si>
  <si>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</si>
  <si>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</si>
  <si>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</si>
  <si>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</si>
  <si>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</si>
  <si>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</si>
  <si>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</si>
  <si>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</si>
  <si>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</si>
  <si>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</si>
  <si>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</si>
  <si>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</si>
  <si>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</si>
  <si>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</si>
  <si>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</si>
  <si>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</si>
  <si>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</si>
  <si>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</si>
  <si>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</si>
  <si>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</si>
  <si>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</si>
  <si>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</si>
  <si>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</si>
  <si>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</si>
  <si>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</si>
  <si>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</si>
  <si>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</si>
  <si>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</si>
  <si>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</si>
  <si>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</si>
  <si>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</si>
  <si>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</si>
  <si>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</si>
  <si>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</si>
  <si>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</si>
  <si>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</si>
  <si>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</si>
  <si>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</si>
  <si>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</si>
  <si>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</si>
  <si>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</si>
  <si>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</si>
  <si>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</si>
  <si>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</si>
  <si>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</si>
  <si>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</si>
  <si>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</si>
  <si>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</si>
  <si>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</si>
  <si>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</si>
  <si>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</si>
  <si>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</si>
  <si>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</si>
  <si>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</si>
  <si>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</si>
  <si>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</si>
  <si>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</si>
  <si>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</si>
  <si>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</si>
  <si>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</si>
  <si>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</si>
  <si>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</si>
  <si>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</si>
  <si>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</si>
  <si>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</si>
  <si>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</si>
  <si>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</si>
  <si>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</si>
  <si>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</si>
  <si>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</si>
  <si>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</si>
  <si>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</si>
  <si>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</si>
  <si>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</si>
  <si>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</si>
  <si>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</si>
  <si>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</si>
  <si>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</si>
  <si>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</si>
  <si>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</si>
  <si>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</si>
  <si>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</si>
  <si>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</si>
  <si>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</si>
  <si>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</si>
  <si>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</si>
  <si>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</si>
  <si>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</si>
  <si>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</si>
  <si>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</si>
  <si>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</si>
  <si>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</si>
  <si>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</si>
  <si>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</si>
  <si>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</si>
  <si>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</si>
  <si>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</si>
  <si>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</si>
  <si>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</si>
  <si>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</si>
  <si>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</si>
  <si>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</si>
  <si>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</si>
  <si>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</si>
  <si>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</si>
  <si>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</si>
  <si>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</si>
  <si>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</si>
  <si>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</si>
  <si>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</si>
  <si>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</si>
  <si>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</si>
  <si>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</si>
  <si>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</si>
  <si>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</si>
  <si>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</si>
  <si>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</si>
  <si>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</si>
  <si>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</si>
  <si>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</si>
  <si>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</si>
  <si>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</si>
  <si>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</si>
  <si>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</si>
  <si>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</si>
  <si>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</si>
  <si>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</si>
  <si>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</si>
  <si>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</si>
  <si>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</si>
  <si>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</si>
  <si>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</si>
  <si>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</si>
  <si>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</si>
  <si>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</si>
  <si>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</si>
  <si>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</si>
  <si>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</si>
  <si>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</si>
  <si>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</si>
  <si>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</si>
  <si>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</si>
  <si>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</si>
  <si>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</si>
  <si>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</si>
  <si>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</si>
  <si>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</si>
  <si>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</si>
  <si>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</si>
  <si>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</si>
  <si>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</si>
  <si>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</si>
  <si>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</si>
  <si>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</si>
  <si>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</si>
  <si>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</si>
  <si>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</si>
  <si>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</si>
  <si>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</si>
  <si>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</si>
  <si>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</si>
  <si>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</si>
  <si>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</si>
  <si>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</si>
  <si>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</si>
  <si>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</si>
  <si>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</si>
  <si>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</si>
  <si>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</si>
  <si>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</si>
  <si>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</si>
  <si>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</si>
  <si>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</si>
  <si>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</si>
  <si>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</si>
  <si>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</si>
  <si>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</si>
  <si>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</si>
  <si>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</si>
  <si>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</si>
  <si>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</si>
  <si>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</si>
  <si>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介護保険事業特別会計</t>
  </si>
  <si>
    <t>下水道事業会計</t>
  </si>
  <si>
    <t>国民健康保険特別会計</t>
  </si>
  <si>
    <t>後期高齢者医療特別会計</t>
  </si>
  <si>
    <t>土地取得特別会計</t>
  </si>
  <si>
    <t>その他会計（赤字）</t>
  </si>
  <si>
    <t>その他会計（黒字）</t>
  </si>
  <si>
    <t>（百万円）</t>
    <phoneticPr fontId="5"/>
  </si>
  <si>
    <t>H30</t>
    <phoneticPr fontId="5"/>
  </si>
  <si>
    <t>R01</t>
    <phoneticPr fontId="5"/>
  </si>
  <si>
    <t>R02</t>
    <phoneticPr fontId="5"/>
  </si>
  <si>
    <t>R03</t>
    <phoneticPr fontId="5"/>
  </si>
  <si>
    <t>R04</t>
    <phoneticPr fontId="5"/>
  </si>
  <si>
    <t>燕西蒲勤労者福祉サービスセンター</t>
  </si>
  <si>
    <t>吉田環境衛生公社</t>
  </si>
  <si>
    <t>県央土地開発公社</t>
  </si>
  <si>
    <t>燕三条地場産業振興センター</t>
  </si>
  <si>
    <t>燕・弥彦総合事務組合（一般会計）</t>
    <rPh sb="0" eb="1">
      <t>ツバメ</t>
    </rPh>
    <rPh sb="2" eb="4">
      <t>ヤヒコ</t>
    </rPh>
    <rPh sb="4" eb="6">
      <t>ソウゴウ</t>
    </rPh>
    <rPh sb="6" eb="8">
      <t>ジム</t>
    </rPh>
    <rPh sb="8" eb="10">
      <t>クミアイ</t>
    </rPh>
    <rPh sb="11" eb="13">
      <t>イッパン</t>
    </rPh>
    <rPh sb="13" eb="15">
      <t>カイケイ</t>
    </rPh>
    <phoneticPr fontId="31"/>
  </si>
  <si>
    <t>燕・弥彦総合事務組合（水道事業会計）</t>
    <rPh sb="11" eb="13">
      <t>スイドウ</t>
    </rPh>
    <rPh sb="13" eb="15">
      <t>ジギョウ</t>
    </rPh>
    <phoneticPr fontId="2"/>
  </si>
  <si>
    <t>新潟県三条・燕総合グラウンド施設組合（一般会計）</t>
  </si>
  <si>
    <t>西蒲原福祉事務組合（一般会計）</t>
  </si>
  <si>
    <t>西蒲原福祉事務組合（西蒲原地区休日夜間急患センター事業特別会計）</t>
  </si>
  <si>
    <t>三条・燕・西蒲・南蒲広域養護老人ホーム施設組合（一般会計）</t>
  </si>
  <si>
    <t>新潟県市町村総合事務組合（一般会計）</t>
  </si>
  <si>
    <t>新潟県市町村総合事務組合（職員退職手当支給事業特別会計）</t>
  </si>
  <si>
    <t>新潟県市町村総合事務組合（消防団員等公務災害補償事業特別会計）</t>
  </si>
  <si>
    <t>新潟県市町村総合事務組合（消防賞じゅつ金支給事業特別会計）</t>
  </si>
  <si>
    <t>新潟県市町村総合事務組合（非常勤職員公務災害補償等事業特別会計）</t>
  </si>
  <si>
    <t>新潟県市町村総合事務組合（交通災害共済事業特別会計）</t>
  </si>
  <si>
    <t>新潟県後期高齢者医療広域連合（一般会計）</t>
  </si>
  <si>
    <t>新潟県後期高齢者医療広域連合（後期高齢者医療特別会計）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</si>
  <si>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</si>
  <si>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</si>
  <si>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合併後の施設新設や大規模改修事業の実施により、有形固定資産減価償却率は類似団体と比べて良い水準にあるものの、事業の実施に伴い発行額が増加していた地方債の影響により、将来負担比率は類似団体と比べて悪い水準にある。施設新設や大規模な改修事業が完了したことから今後の地方債の発行は抑制され、将来負担比率は改善していくことが見込ま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</si>
  <si>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</si>
  <si>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</si>
  <si>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</si>
  <si>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</si>
  <si>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</si>
  <si>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</si>
  <si>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較し高くなっている。これは、合併後の施設新設や大規模改修事業の実施により地方債の発行額が増加していることが要因となっている。将来負担比率は、大規模な改修事業等の完了によって地方債の発行が抑制される見込みであることから、今後数値が改善することが見込まれている。実質公債費比率は、燕市の中期財政見通しにより地方債償還額が令和4年度にピークを迎えると見通しとしていることから、令和5年度以降は減少傾向となることが見込まれる。</t>
    <rPh sb="191" eb="192">
      <t>ムカ</t>
    </rPh>
    <rPh sb="213" eb="215">
      <t>イコウ</t>
    </rPh>
    <rPh sb="216" eb="220">
      <t>ゲンショウケイコウ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</si>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</sst>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BD872B0-03EF-4DDD-902F-4E670E52BF7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5115-4ACF-984B-F2B63FDA50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61527</c:v>
                </c:pt>
                <c:pt idx="1">
                  <c:v>33497</c:v>
                </c:pt>
                <c:pt idx="2">
                  <c:v>45217</c:v>
                </c:pt>
                <c:pt idx="3">
                  <c:v>49236</c:v>
                </c:pt>
                <c:pt idx="4">
                  <c:v>66722</c:v>
                </c:pt>
              </c:numCache>
            </c:numRef>
          </c:val>
          <c:smooth val="0"/>
          <c:extLst>
            <c:ext xmlns:c16="http://schemas.microsoft.com/office/drawing/2014/chart" uri="{C3380CC4-5D6E-409C-BE32-E72D297353CC}">
              <c16:uniqueId val="{00000001-5115-4ACF-984B-F2B63FDA50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2.79</c:v>
                </c:pt>
                <c:pt idx="1">
                  <c:v>5</c:v>
                </c:pt>
                <c:pt idx="2">
                  <c:v>6.64</c:v>
                </c:pt>
                <c:pt idx="3">
                  <c:v>9.34</c:v>
                </c:pt>
                <c:pt idx="4">
                  <c:v>11.18</c:v>
                </c:pt>
              </c:numCache>
            </c:numRef>
          </c:val>
          <c:extLst>
            <c:ext xmlns:c16="http://schemas.microsoft.com/office/drawing/2014/chart" uri="{C3380CC4-5D6E-409C-BE32-E72D297353CC}">
              <c16:uniqueId val="{00000000-A4CB-4622-ACE0-A0B69B6044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13.46</c:v>
                </c:pt>
                <c:pt idx="1">
                  <c:v>12.34</c:v>
                </c:pt>
                <c:pt idx="2">
                  <c:v>12.37</c:v>
                </c:pt>
                <c:pt idx="3">
                  <c:v>15.03</c:v>
                </c:pt>
                <c:pt idx="4">
                  <c:v>17.23</c:v>
                </c:pt>
              </c:numCache>
            </c:numRef>
          </c:val>
          <c:extLst>
            <c:ext xmlns:c16="http://schemas.microsoft.com/office/drawing/2014/chart" uri="{C3380CC4-5D6E-409C-BE32-E72D297353CC}">
              <c16:uniqueId val="{00000001-A4CB-4622-ACE0-A0B69B6044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c:v>
                </c:pt>
                <c:pt idx="1">
                  <c:v>0.89</c:v>
                </c:pt>
                <c:pt idx="2">
                  <c:v>2.2200000000000002</c:v>
                </c:pt>
                <c:pt idx="3">
                  <c:v>5.86</c:v>
                </c:pt>
                <c:pt idx="4">
                  <c:v>3.5</c:v>
                </c:pt>
              </c:numCache>
            </c:numRef>
          </c:val>
          <c:smooth val="0"/>
          <c:extLst>
            <c:ext xmlns:c16="http://schemas.microsoft.com/office/drawing/2014/chart" uri="{C3380CC4-5D6E-409C-BE32-E72D297353CC}">
              <c16:uniqueId val="{00000002-A4CB-4622-ACE0-A0B69B6044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8.49</c:v>
                </c:pt>
                <c:pt idx="2">
                  <c:v>#N/A</c:v>
                </c:pt>
                <c:pt idx="3">
                  <c:v>0.48</c:v>
                </c:pt>
                <c:pt idx="4">
                  <c:v>0</c:v>
                </c:pt>
                <c:pt idx="5">
                  <c:v>0</c:v>
                </c:pt>
                <c:pt idx="6">
                  <c:v>0</c:v>
                </c:pt>
                <c:pt idx="7">
                  <c:v>0</c:v>
                </c:pt>
                <c:pt idx="8">
                  <c:v>0</c:v>
                </c:pt>
                <c:pt idx="9">
                  <c:v>0</c:v>
                </c:pt>
              </c:numCache>
            </c:numRef>
          </c:val>
          <c:extLst>
            <c:ext xmlns:c16="http://schemas.microsoft.com/office/drawing/2014/chart" uri="{C3380CC4-5D6E-409C-BE32-E72D297353CC}">
              <c16:uniqueId val="{00000000-8959-4DC8-BBCE-ACB8C7AE8B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59-4DC8-BBCE-ACB8C7AE8B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959-4DC8-BBCE-ACB8C7AE8BD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959-4DC8-BBCE-ACB8C7AE8BD9}"/>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959-4DC8-BBCE-ACB8C7AE8BD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0.12</c:v>
                </c:pt>
                <c:pt idx="2">
                  <c:v>#N/A</c:v>
                </c:pt>
                <c:pt idx="3">
                  <c:v>0.11</c:v>
                </c:pt>
                <c:pt idx="4">
                  <c:v>#N/A</c:v>
                </c:pt>
                <c:pt idx="5">
                  <c:v>0.11</c:v>
                </c:pt>
                <c:pt idx="6">
                  <c:v>#N/A</c:v>
                </c:pt>
                <c:pt idx="7">
                  <c:v>0.11</c:v>
                </c:pt>
                <c:pt idx="8">
                  <c:v>#N/A</c:v>
                </c:pt>
                <c:pt idx="9">
                  <c:v>0.13</c:v>
                </c:pt>
              </c:numCache>
            </c:numRef>
          </c:val>
          <c:extLst>
            <c:ext xmlns:c16="http://schemas.microsoft.com/office/drawing/2014/chart" uri="{C3380CC4-5D6E-409C-BE32-E72D297353CC}">
              <c16:uniqueId val="{00000005-8959-4DC8-BBCE-ACB8C7AE8BD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0.61</c:v>
                </c:pt>
                <c:pt idx="2">
                  <c:v>#N/A</c:v>
                </c:pt>
                <c:pt idx="3">
                  <c:v>0.41</c:v>
                </c:pt>
                <c:pt idx="4">
                  <c:v>#N/A</c:v>
                </c:pt>
                <c:pt idx="5">
                  <c:v>0.97</c:v>
                </c:pt>
                <c:pt idx="6">
                  <c:v>#N/A</c:v>
                </c:pt>
                <c:pt idx="7">
                  <c:v>0.8</c:v>
                </c:pt>
                <c:pt idx="8">
                  <c:v>#N/A</c:v>
                </c:pt>
                <c:pt idx="9">
                  <c:v>0.35</c:v>
                </c:pt>
              </c:numCache>
            </c:numRef>
          </c:val>
          <c:extLst>
            <c:ext xmlns:c16="http://schemas.microsoft.com/office/drawing/2014/chart" uri="{C3380CC4-5D6E-409C-BE32-E72D297353CC}">
              <c16:uniqueId val="{00000006-8959-4DC8-BBCE-ACB8C7AE8BD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0.65</c:v>
                </c:pt>
                <c:pt idx="6">
                  <c:v>#N/A</c:v>
                </c:pt>
                <c:pt idx="7">
                  <c:v>0.67</c:v>
                </c:pt>
                <c:pt idx="8">
                  <c:v>#N/A</c:v>
                </c:pt>
                <c:pt idx="9">
                  <c:v>0.71</c:v>
                </c:pt>
              </c:numCache>
            </c:numRef>
          </c:val>
          <c:extLst>
            <c:ext xmlns:c16="http://schemas.microsoft.com/office/drawing/2014/chart" uri="{C3380CC4-5D6E-409C-BE32-E72D297353CC}">
              <c16:uniqueId val="{00000007-8959-4DC8-BBCE-ACB8C7AE8BD9}"/>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1.27</c:v>
                </c:pt>
                <c:pt idx="2">
                  <c:v>#N/A</c:v>
                </c:pt>
                <c:pt idx="3">
                  <c:v>0.84</c:v>
                </c:pt>
                <c:pt idx="4">
                  <c:v>#N/A</c:v>
                </c:pt>
                <c:pt idx="5">
                  <c:v>0.65</c:v>
                </c:pt>
                <c:pt idx="6">
                  <c:v>#N/A</c:v>
                </c:pt>
                <c:pt idx="7">
                  <c:v>1</c:v>
                </c:pt>
                <c:pt idx="8">
                  <c:v>#N/A</c:v>
                </c:pt>
                <c:pt idx="9">
                  <c:v>2.59</c:v>
                </c:pt>
              </c:numCache>
            </c:numRef>
          </c:val>
          <c:extLst>
            <c:ext xmlns:c16="http://schemas.microsoft.com/office/drawing/2014/chart" uri="{C3380CC4-5D6E-409C-BE32-E72D297353CC}">
              <c16:uniqueId val="{00000008-8959-4DC8-BBCE-ACB8C7AE8BD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2.79</c:v>
                </c:pt>
                <c:pt idx="2">
                  <c:v>#N/A</c:v>
                </c:pt>
                <c:pt idx="3">
                  <c:v>5</c:v>
                </c:pt>
                <c:pt idx="4">
                  <c:v>#N/A</c:v>
                </c:pt>
                <c:pt idx="5">
                  <c:v>6.63</c:v>
                </c:pt>
                <c:pt idx="6">
                  <c:v>#N/A</c:v>
                </c:pt>
                <c:pt idx="7">
                  <c:v>9.34</c:v>
                </c:pt>
                <c:pt idx="8">
                  <c:v>#N/A</c:v>
                </c:pt>
                <c:pt idx="9">
                  <c:v>11.18</c:v>
                </c:pt>
              </c:numCache>
            </c:numRef>
          </c:val>
          <c:extLst>
            <c:ext xmlns:c16="http://schemas.microsoft.com/office/drawing/2014/chart" uri="{C3380CC4-5D6E-409C-BE32-E72D297353CC}">
              <c16:uniqueId val="{00000009-8959-4DC8-BBCE-ACB8C7AE8B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3888</c:v>
                </c:pt>
                <c:pt idx="5">
                  <c:v>3812</c:v>
                </c:pt>
                <c:pt idx="8">
                  <c:v>3862</c:v>
                </c:pt>
                <c:pt idx="11">
                  <c:v>3863</c:v>
                </c:pt>
                <c:pt idx="14">
                  <c:v>3661</c:v>
                </c:pt>
              </c:numCache>
            </c:numRef>
          </c:val>
          <c:extLst>
            <c:ext xmlns:c16="http://schemas.microsoft.com/office/drawing/2014/chart" uri="{C3380CC4-5D6E-409C-BE32-E72D297353CC}">
              <c16:uniqueId val="{00000000-ADCA-4E5B-8145-581513B3BD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CA-4E5B-8145-581513B3BD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131</c:v>
                </c:pt>
                <c:pt idx="3">
                  <c:v>83</c:v>
                </c:pt>
                <c:pt idx="6">
                  <c:v>60</c:v>
                </c:pt>
                <c:pt idx="9">
                  <c:v>77</c:v>
                </c:pt>
                <c:pt idx="12">
                  <c:v>76</c:v>
                </c:pt>
              </c:numCache>
            </c:numRef>
          </c:val>
          <c:extLst>
            <c:ext xmlns:c16="http://schemas.microsoft.com/office/drawing/2014/chart" uri="{C3380CC4-5D6E-409C-BE32-E72D297353CC}">
              <c16:uniqueId val="{00000002-ADCA-4E5B-8145-581513B3BD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291</c:v>
                </c:pt>
                <c:pt idx="3">
                  <c:v>266</c:v>
                </c:pt>
                <c:pt idx="6">
                  <c:v>284</c:v>
                </c:pt>
                <c:pt idx="9">
                  <c:v>299</c:v>
                </c:pt>
                <c:pt idx="12">
                  <c:v>196</c:v>
                </c:pt>
              </c:numCache>
            </c:numRef>
          </c:val>
          <c:extLst>
            <c:ext xmlns:c16="http://schemas.microsoft.com/office/drawing/2014/chart" uri="{C3380CC4-5D6E-409C-BE32-E72D297353CC}">
              <c16:uniqueId val="{00000003-ADCA-4E5B-8145-581513B3BD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1258</c:v>
                </c:pt>
                <c:pt idx="3">
                  <c:v>1256</c:v>
                </c:pt>
                <c:pt idx="6">
                  <c:v>1210</c:v>
                </c:pt>
                <c:pt idx="9">
                  <c:v>1220</c:v>
                </c:pt>
                <c:pt idx="12">
                  <c:v>1193</c:v>
                </c:pt>
              </c:numCache>
            </c:numRef>
          </c:val>
          <c:extLst>
            <c:ext xmlns:c16="http://schemas.microsoft.com/office/drawing/2014/chart" uri="{C3380CC4-5D6E-409C-BE32-E72D297353CC}">
              <c16:uniqueId val="{00000004-ADCA-4E5B-8145-581513B3BD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CA-4E5B-8145-581513B3BD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CA-4E5B-8145-581513B3BD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4253</c:v>
                </c:pt>
                <c:pt idx="3">
                  <c:v>4352</c:v>
                </c:pt>
                <c:pt idx="6">
                  <c:v>4410</c:v>
                </c:pt>
                <c:pt idx="9">
                  <c:v>4538</c:v>
                </c:pt>
                <c:pt idx="12">
                  <c:v>4630</c:v>
                </c:pt>
              </c:numCache>
            </c:numRef>
          </c:val>
          <c:extLst>
            <c:ext xmlns:c16="http://schemas.microsoft.com/office/drawing/2014/chart" uri="{C3380CC4-5D6E-409C-BE32-E72D297353CC}">
              <c16:uniqueId val="{00000007-ADCA-4E5B-8145-581513B3BD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2045</c:v>
                </c:pt>
                <c:pt idx="2">
                  <c:v>#N/A</c:v>
                </c:pt>
                <c:pt idx="3">
                  <c:v>#N/A</c:v>
                </c:pt>
                <c:pt idx="4">
                  <c:v>2145</c:v>
                </c:pt>
                <c:pt idx="5">
                  <c:v>#N/A</c:v>
                </c:pt>
                <c:pt idx="6">
                  <c:v>#N/A</c:v>
                </c:pt>
                <c:pt idx="7">
                  <c:v>2102</c:v>
                </c:pt>
                <c:pt idx="8">
                  <c:v>#N/A</c:v>
                </c:pt>
                <c:pt idx="9">
                  <c:v>#N/A</c:v>
                </c:pt>
                <c:pt idx="10">
                  <c:v>2271</c:v>
                </c:pt>
                <c:pt idx="11">
                  <c:v>#N/A</c:v>
                </c:pt>
                <c:pt idx="12">
                  <c:v>#N/A</c:v>
                </c:pt>
                <c:pt idx="13">
                  <c:v>2434</c:v>
                </c:pt>
                <c:pt idx="14">
                  <c:v>#N/A</c:v>
                </c:pt>
              </c:numCache>
            </c:numRef>
          </c:val>
          <c:smooth val="0"/>
          <c:extLst>
            <c:ext xmlns:c16="http://schemas.microsoft.com/office/drawing/2014/chart" uri="{C3380CC4-5D6E-409C-BE32-E72D297353CC}">
              <c16:uniqueId val="{00000008-ADCA-4E5B-8145-581513B3BD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45974</c:v>
                </c:pt>
                <c:pt idx="5">
                  <c:v>44110</c:v>
                </c:pt>
                <c:pt idx="8">
                  <c:v>42155</c:v>
                </c:pt>
                <c:pt idx="11">
                  <c:v>40999</c:v>
                </c:pt>
                <c:pt idx="14">
                  <c:v>39376</c:v>
                </c:pt>
              </c:numCache>
            </c:numRef>
          </c:val>
          <c:extLst>
            <c:ext xmlns:c16="http://schemas.microsoft.com/office/drawing/2014/chart" uri="{C3380CC4-5D6E-409C-BE32-E72D297353CC}">
              <c16:uniqueId val="{00000000-8590-4056-BD25-B6289DDD14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109</c:v>
                </c:pt>
                <c:pt idx="5">
                  <c:v>91</c:v>
                </c:pt>
                <c:pt idx="8">
                  <c:v>49</c:v>
                </c:pt>
                <c:pt idx="11">
                  <c:v>41</c:v>
                </c:pt>
                <c:pt idx="14">
                  <c:v>18</c:v>
                </c:pt>
              </c:numCache>
            </c:numRef>
          </c:val>
          <c:extLst>
            <c:ext xmlns:c16="http://schemas.microsoft.com/office/drawing/2014/chart" uri="{C3380CC4-5D6E-409C-BE32-E72D297353CC}">
              <c16:uniqueId val="{00000001-8590-4056-BD25-B6289DDD14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5950</c:v>
                </c:pt>
                <c:pt idx="5">
                  <c:v>7216</c:v>
                </c:pt>
                <c:pt idx="8">
                  <c:v>8681</c:v>
                </c:pt>
                <c:pt idx="11">
                  <c:v>9827</c:v>
                </c:pt>
                <c:pt idx="14">
                  <c:v>10588</c:v>
                </c:pt>
              </c:numCache>
            </c:numRef>
          </c:val>
          <c:extLst>
            <c:ext xmlns:c16="http://schemas.microsoft.com/office/drawing/2014/chart" uri="{C3380CC4-5D6E-409C-BE32-E72D297353CC}">
              <c16:uniqueId val="{00000002-8590-4056-BD25-B6289DDD14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90-4056-BD25-B6289DDD14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90-4056-BD25-B6289DDD14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8590-4056-BD25-B6289DDD14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4974</c:v>
                </c:pt>
                <c:pt idx="3">
                  <c:v>5167</c:v>
                </c:pt>
                <c:pt idx="6">
                  <c:v>5016</c:v>
                </c:pt>
                <c:pt idx="9">
                  <c:v>4966</c:v>
                </c:pt>
                <c:pt idx="12">
                  <c:v>4762</c:v>
                </c:pt>
              </c:numCache>
            </c:numRef>
          </c:val>
          <c:extLst>
            <c:ext xmlns:c16="http://schemas.microsoft.com/office/drawing/2014/chart" uri="{C3380CC4-5D6E-409C-BE32-E72D297353CC}">
              <c16:uniqueId val="{00000006-8590-4056-BD25-B6289DDD14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1316</c:v>
                </c:pt>
                <c:pt idx="3">
                  <c:v>1103</c:v>
                </c:pt>
                <c:pt idx="6">
                  <c:v>934</c:v>
                </c:pt>
                <c:pt idx="9">
                  <c:v>723</c:v>
                </c:pt>
                <c:pt idx="12">
                  <c:v>584</c:v>
                </c:pt>
              </c:numCache>
            </c:numRef>
          </c:val>
          <c:extLst>
            <c:ext xmlns:c16="http://schemas.microsoft.com/office/drawing/2014/chart" uri="{C3380CC4-5D6E-409C-BE32-E72D297353CC}">
              <c16:uniqueId val="{00000007-8590-4056-BD25-B6289DDD14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17307</c:v>
                </c:pt>
                <c:pt idx="3">
                  <c:v>16525</c:v>
                </c:pt>
                <c:pt idx="6">
                  <c:v>16133</c:v>
                </c:pt>
                <c:pt idx="9">
                  <c:v>16060</c:v>
                </c:pt>
                <c:pt idx="12">
                  <c:v>15870</c:v>
                </c:pt>
              </c:numCache>
            </c:numRef>
          </c:val>
          <c:extLst>
            <c:ext xmlns:c16="http://schemas.microsoft.com/office/drawing/2014/chart" uri="{C3380CC4-5D6E-409C-BE32-E72D297353CC}">
              <c16:uniqueId val="{00000008-8590-4056-BD25-B6289DDD14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365</c:v>
                </c:pt>
                <c:pt idx="3">
                  <c:v>663</c:v>
                </c:pt>
                <c:pt idx="6">
                  <c:v>609</c:v>
                </c:pt>
                <c:pt idx="9">
                  <c:v>538</c:v>
                </c:pt>
                <c:pt idx="12">
                  <c:v>467</c:v>
                </c:pt>
              </c:numCache>
            </c:numRef>
          </c:val>
          <c:extLst>
            <c:ext xmlns:c16="http://schemas.microsoft.com/office/drawing/2014/chart" uri="{C3380CC4-5D6E-409C-BE32-E72D297353CC}">
              <c16:uniqueId val="{00000009-8590-4056-BD25-B6289DDD14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50265</c:v>
                </c:pt>
                <c:pt idx="3">
                  <c:v>48186</c:v>
                </c:pt>
                <c:pt idx="6">
                  <c:v>46569</c:v>
                </c:pt>
                <c:pt idx="9">
                  <c:v>44975</c:v>
                </c:pt>
                <c:pt idx="12">
                  <c:v>43525</c:v>
                </c:pt>
              </c:numCache>
            </c:numRef>
          </c:val>
          <c:extLst>
            <c:ext xmlns:c16="http://schemas.microsoft.com/office/drawing/2014/chart" uri="{C3380CC4-5D6E-409C-BE32-E72D297353CC}">
              <c16:uniqueId val="{0000000A-8590-4056-BD25-B6289DDD14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22195</c:v>
                </c:pt>
                <c:pt idx="2">
                  <c:v>#N/A</c:v>
                </c:pt>
                <c:pt idx="3">
                  <c:v>#N/A</c:v>
                </c:pt>
                <c:pt idx="4">
                  <c:v>20229</c:v>
                </c:pt>
                <c:pt idx="5">
                  <c:v>#N/A</c:v>
                </c:pt>
                <c:pt idx="6">
                  <c:v>#N/A</c:v>
                </c:pt>
                <c:pt idx="7">
                  <c:v>18376</c:v>
                </c:pt>
                <c:pt idx="8">
                  <c:v>#N/A</c:v>
                </c:pt>
                <c:pt idx="9">
                  <c:v>#N/A</c:v>
                </c:pt>
                <c:pt idx="10">
                  <c:v>16394</c:v>
                </c:pt>
                <c:pt idx="11">
                  <c:v>#N/A</c:v>
                </c:pt>
                <c:pt idx="12">
                  <c:v>#N/A</c:v>
                </c:pt>
                <c:pt idx="13">
                  <c:v>15225</c:v>
                </c:pt>
                <c:pt idx="14">
                  <c:v>#N/A</c:v>
                </c:pt>
              </c:numCache>
            </c:numRef>
          </c:val>
          <c:smooth val="0"/>
          <c:extLst>
            <c:ext xmlns:c16="http://schemas.microsoft.com/office/drawing/2014/chart" uri="{C3380CC4-5D6E-409C-BE32-E72D297353CC}">
              <c16:uniqueId val="{0000000B-8590-4056-BD25-B6289DDD14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2553</c:v>
                </c:pt>
                <c:pt idx="1">
                  <c:v>3184</c:v>
                </c:pt>
                <c:pt idx="2">
                  <c:v>3571</c:v>
                </c:pt>
              </c:numCache>
            </c:numRef>
          </c:val>
          <c:extLst>
            <c:ext xmlns:c16="http://schemas.microsoft.com/office/drawing/2014/chart" uri="{C3380CC4-5D6E-409C-BE32-E72D297353CC}">
              <c16:uniqueId val="{00000000-29A8-4450-BA33-EE67EE5C67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718</c:v>
                </c:pt>
                <c:pt idx="1">
                  <c:v>815</c:v>
                </c:pt>
                <c:pt idx="2">
                  <c:v>918</c:v>
                </c:pt>
              </c:numCache>
            </c:numRef>
          </c:val>
          <c:extLst>
            <c:ext xmlns:c16="http://schemas.microsoft.com/office/drawing/2014/chart" uri="{C3380CC4-5D6E-409C-BE32-E72D297353CC}">
              <c16:uniqueId val="{00000001-29A8-4450-BA33-EE67EE5C67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3531</c:v>
                </c:pt>
                <c:pt idx="1">
                  <c:v>3935</c:v>
                </c:pt>
                <c:pt idx="2">
                  <c:v>4201</c:v>
                </c:pt>
              </c:numCache>
            </c:numRef>
          </c:val>
          <c:extLst>
            <c:ext xmlns:c16="http://schemas.microsoft.com/office/drawing/2014/chart" uri="{C3380CC4-5D6E-409C-BE32-E72D297353CC}">
              <c16:uniqueId val="{00000002-29A8-4450-BA33-EE67EE5C67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{A8E8C1FB-9E0F-46E9-8BDD-3A035DE711EA}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DEB-4758-849C-A7D7822D5C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{DCDE7BE6-5EC3-4EA2-B61E-4FA6C82DAC15}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EB-4758-849C-A7D7822D5C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{7E62D802-B5D9-4B5A-958C-236841ACAD82}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EB-4758-849C-A7D7822D5C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{45F21C97-5419-4CA7-B6C6-81D7D19BCF53}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EB-4758-849C-A7D7822D5C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{039B102A-2F9E-4180-B8A4-3AAD90843B3F}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EB-4758-849C-A7D7822D5C0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{9160B93A-85F1-443B-B9BC-D90D8B8BC2BA}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DEB-4758-849C-A7D7822D5C0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{F3F72F56-3494-4889-99A6-B5CC7F79D1B3}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DEB-4758-849C-A7D7822D5C0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{F409BE33-4AC9-4EE7-BDD0-30E26861F34C}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DEB-4758-849C-A7D7822D5C0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{AD2D6E4D-F009-47CD-B9A6-26CF0AB15429}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DEB-4758-849C-A7D7822D5C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46.1</c:v>
                </c:pt>
                <c:pt idx="8">
                  <c:v>71.099999999999994</c:v>
                </c:pt>
                <c:pt idx="16">
                  <c:v>52.2</c:v>
                </c:pt>
                <c:pt idx="24">
                  <c:v>53.8</c:v>
                </c:pt>
                <c:pt idx="32">
                  <c:v>55.3</c:v>
                </c:pt>
              </c:numCache>
            </c:numRef>
          </c:xVal>
          <c:yVal>
            <c:numRef>
              <c:f>公会計指標分析・財政指標組合せ分析表!$BP$51:$DC$51</c:f>
              <c:numCache>
                <c:formatCode>#,##0.0;"▲ "#,##0.0</c:formatCode>
                <c:ptCount val="40"/>
                <c:pt idx="0">
                  <c:v>135.80000000000001</c:v>
                </c:pt>
                <c:pt idx="8">
                  <c:v>125</c:v>
                </c:pt>
                <c:pt idx="16">
                  <c:v>109.2</c:v>
                </c:pt>
                <c:pt idx="24">
                  <c:v>94.3</c:v>
                </c:pt>
                <c:pt idx="32">
                  <c:v>88.9</c:v>
                </c:pt>
              </c:numCache>
            </c:numRef>
          </c:yVal>
          <c:smooth val="0"/>
          <c:extLst>
            <c:ext xmlns:c16="http://schemas.microsoft.com/office/drawing/2014/chart" uri="{C3380CC4-5D6E-409C-BE32-E72D297353CC}">
              <c16:uniqueId val="{00000009-0DEB-4758-849C-A7D7822D5C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294530228207364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{449E35A2-98A7-4130-8AFD-993A364C5B5F}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DEB-4758-849C-A7D7822D5C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{A33DE903-F764-4CDB-97D6-38B07ED39D48}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EB-4758-849C-A7D7822D5C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{574FF016-511E-4AFA-B92C-BF8983F7DD47}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EB-4758-849C-A7D7822D5C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{0AAAE00A-3E34-487D-AB3F-8384188633F8}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EB-4758-849C-A7D7822D5C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{4CD2693E-0E90-4682-8BC0-C859B2B5F8CE}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EB-4758-849C-A7D7822D5C0E}"/>
                </c:ext>
              </c:extLst>
            </c:dLbl>
            <c:dLbl>
              <c:idx val="8"/>
              <c:layout>
                <c:manualLayout>
                  <c:x val="-3.28664208915991E-2"/>
                  <c:y val="-3.9165974854630685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{AB108163-D664-4EA7-9D55-3EB9BDB0BDBB}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DEB-4758-849C-A7D7822D5C0E}"/>
                </c:ext>
              </c:extLst>
            </c:dLbl>
            <c:dLbl>
              <c:idx val="16"/>
              <c:layout>
                <c:manualLayout>
                  <c:x val="-3.2015750650234161E-2"/>
                  <c:y val="-6.5794610508935675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{121E6C08-D92A-4158-A720-429C7482533E}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DEB-4758-849C-A7D7822D5C0E}"/>
                </c:ext>
              </c:extLst>
            </c:dLbl>
            <c:dLbl>
              <c:idx val="24"/>
              <c:layout>
                <c:manualLayout>
                  <c:x val="-3.2015750650234161E-2"/>
                  <c:y val="-6.8849950853815053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{7AFA4496-C68E-4247-8B89-C1EA28188AFD}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DEB-4758-849C-A7D7822D5C0E}"/>
                </c:ext>
              </c:extLst>
            </c:dLbl>
            <c:dLbl>
              <c:idx val="32"/>
              <c:layout>
                <c:manualLayout>
                  <c:x val="-3.2015750650234161E-2"/>
                  <c:y val="-8.514545459066573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{489C2273-980E-4CE3-B640-B8BA20B7897D}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DEB-4758-849C-A7D7822D5C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0DEB-4758-849C-A7D7822D5C0E}"/>
            </c:ext>
          </c:extLst>
        </c:ser>
        <c:dLbls>
          <c:showLegendKey val="0"/>
          <c:showVal val="1"/>
          <c:showCatName val="0"/>
          <c:showSerName val="0"/>
          <c:showPercent val="0"/>
          <c:showBubbleSize val="0"/>
        </c:dLbls>
        <c:axId val="46179840"/>
        <c:axId val="46181760"/>
      </c:scatterChart>
      <c:valAx>
        <c:axId val="46179840"/>
        <c:scaling>
          <c:orientation val="maxMin"/>
          <c:max val="8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{63285EE7-DBA1-41D9-BF66-789472808AAF}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C75-4977-B332-1AA1701D3A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{429487F5-B70B-4412-B540-34CA6ED5C155}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75-4977-B332-1AA1701D3A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{70FCB342-978A-4FED-8FC9-C0989EB17F8C}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75-4977-B332-1AA1701D3A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{A449F193-82E6-4A46-9FD3-C7692C9DCF9D}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75-4977-B332-1AA1701D3A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{E17480F9-8F61-4DF2-8005-2C08EA0B97B5}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75-4977-B332-1AA1701D3A1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{F71E72E5-7364-4BD5-AC73-3E778780C9D1}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C75-4977-B332-1AA1701D3A1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{CAC86F90-792F-4648-A7E3-7011FA352EF1}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C75-4977-B332-1AA1701D3A1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{21F42E1B-E757-4DBA-87EC-BF517FB78D9C}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C75-4977-B332-1AA1701D3A1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{FEA66F8E-1BB0-4C16-9857-CB0C4147CFFC}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C75-4977-B332-1AA1701D3A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12.6</c:v>
                </c:pt>
                <c:pt idx="16">
                  <c:v>12.7</c:v>
                </c:pt>
                <c:pt idx="24">
                  <c:v>12.9</c:v>
                </c:pt>
                <c:pt idx="32">
                  <c:v>13.2</c:v>
                </c:pt>
              </c:numCache>
            </c:numRef>
          </c:xVal>
          <c:yVal>
            <c:numRef>
              <c:f>公会計指標分析・財政指標組合せ分析表!$BP$73:$DC$73</c:f>
              <c:numCache>
                <c:formatCode>#,##0.0;"▲ "#,##0.0</c:formatCode>
                <c:ptCount val="40"/>
                <c:pt idx="0">
                  <c:v>135.80000000000001</c:v>
                </c:pt>
                <c:pt idx="8">
                  <c:v>125</c:v>
                </c:pt>
                <c:pt idx="16">
                  <c:v>109.2</c:v>
                </c:pt>
                <c:pt idx="24">
                  <c:v>94.3</c:v>
                </c:pt>
                <c:pt idx="32">
                  <c:v>88.9</c:v>
                </c:pt>
              </c:numCache>
            </c:numRef>
          </c:yVal>
          <c:smooth val="0"/>
          <c:extLst>
            <c:ext xmlns:c16="http://schemas.microsoft.com/office/drawing/2014/chart" uri="{C3380CC4-5D6E-409C-BE32-E72D297353CC}">
              <c16:uniqueId val="{00000009-DC75-4977-B332-1AA1701D3A1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929753191078763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{04662EB0-2290-45A2-95CC-3D4DB2FF1BE0}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C75-4977-B332-1AA1701D3A1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{4589467D-AF47-4DBC-8E7B-1BFC379D0A70}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75-4977-B332-1AA1701D3A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{35FE6D23-17D4-473B-B345-F21A6727E5B4}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75-4977-B332-1AA1701D3A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{F0912CB4-A476-42C0-8E2F-EC41A349E56F}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75-4977-B332-1AA1701D3A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{008A5BFA-D4C7-4809-8E63-E7FD947BCBF4}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75-4977-B332-1AA1701D3A1B}"/>
                </c:ext>
              </c:extLst>
            </c:dLbl>
            <c:dLbl>
              <c:idx val="8"/>
              <c:layout>
                <c:manualLayout>
                  <c:x val="-3.425621042740698E-2"/>
                  <c:y val="-3.773442417907440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{A16AB9E8-3A3B-477F-B531-D1632F0C3815}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C75-4977-B332-1AA1701D3A1B}"/>
                </c:ext>
              </c:extLst>
            </c:dLbl>
            <c:dLbl>
              <c:idx val="16"/>
              <c:layout>
                <c:manualLayout>
                  <c:x val="-2.7652713450776058E-2"/>
                  <c:y val="-6.41647036420813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{5329180A-62B2-4CF9-B306-92E19104D6FE}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C75-4977-B332-1AA1701D3A1B}"/>
                </c:ext>
              </c:extLst>
            </c:dLbl>
            <c:dLbl>
              <c:idx val="24"/>
              <c:layout>
                <c:manualLayout>
                  <c:x val="-3.1570342725075584E-2"/>
                  <c:y val="-6.643351254566215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{DD307328-D44B-4C59-9DB7-7520DAF2B883}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C75-4977-B332-1AA1701D3A1B}"/>
                </c:ext>
              </c:extLst>
            </c:dLbl>
            <c:dLbl>
              <c:idx val="32"/>
              <c:layout>
                <c:manualLayout>
                  <c:x val="-3.1570342725075584E-2"/>
                  <c:y val="-8.13337767405732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{A469006E-4DED-48AF-A5DB-57613571EE48}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C75-4977-B332-1AA1701D3A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DC75-4977-B332-1AA1701D3A1B}"/>
            </c:ext>
          </c:extLst>
        </c:ser>
        <c:dLbls>
          <c:showLegendKey val="0"/>
          <c:showVal val="1"/>
          <c:showCatName val="0"/>
          <c:showSerName val="0"/>
          <c:showPercent val="0"/>
          <c:showBubbleSize val="0"/>
        </c:dLbls>
        <c:axId val="84219776"/>
        <c:axId val="84234240"/>
      </c:scatterChart>
      <c:valAx>
        <c:axId val="84219776"/>
        <c:scaling>
          <c:orientation val="maxMin"/>
          <c:max val="14"/>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元利償還金等</a:t>
          </a:r>
          <a:r>
            <a:rPr kumimoji="1" lang="en-US" altLang="ja-JP" sz="1400">
              <a:latin typeface="ＭＳ ゴシック" pitchFamily="49" charset="-128"/>
              <a:ea typeface="ＭＳ ゴシック" pitchFamily="49" charset="-128"/>
            </a:rPr>
            <a:t>(A)】</a:t>
          </a:r>
        </a:p>
        <a:p>
          <a:r>
            <a:rPr kumimoji="1" lang="ja-JP" altLang="en-US" sz="1400">
              <a:latin typeface="ＭＳ ゴシック" pitchFamily="49" charset="-128"/>
              <a:ea typeface="ＭＳ ゴシック" pitchFamily="49" charset="-128"/>
            </a:rPr>
            <a:t>合併特例債の償還進展により増となった。</a:t>
          </a:r>
        </a:p>
        <a:p>
          <a:r>
            <a:rPr kumimoji="1" lang="ja-JP" altLang="en-US" sz="1400">
              <a:latin typeface="ＭＳ ゴシック" pitchFamily="49" charset="-128"/>
              <a:ea typeface="ＭＳ ゴシック" pitchFamily="49" charset="-128"/>
            </a:rPr>
            <a:t>なお、令和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年度をピークに今後は逓減していく見通しである。</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(B)】</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年度補正予算債等の算入終了により減となった。</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実質公債費比率（分子）</a:t>
          </a:r>
          <a:r>
            <a:rPr kumimoji="1" lang="en-US" altLang="ja-JP" sz="1400">
              <a:latin typeface="ＭＳ ゴシック" pitchFamily="49" charset="-128"/>
              <a:ea typeface="ＭＳ ゴシック" pitchFamily="49" charset="-128"/>
            </a:rPr>
            <a:t>(A)-(B)】</a:t>
          </a:r>
        </a:p>
        <a:p>
          <a:r>
            <a:rPr kumimoji="1" lang="ja-JP" altLang="en-US" sz="1400">
              <a:latin typeface="ＭＳ ゴシック" pitchFamily="49" charset="-128"/>
              <a:ea typeface="ＭＳ ゴシック" pitchFamily="49" charset="-128"/>
            </a:rPr>
            <a:t>合併特例債の償還の進展により令和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年度をピークに公債費が逓減する見通しであるため、実質公債費比率の分子についても、同様に推移する見込みである。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p>
        <a:p>
          <a:r>
            <a:rPr kumimoji="1" lang="ja-JP" altLang="en-US" sz="1400">
              <a:latin typeface="ＭＳ ゴシック" pitchFamily="49" charset="-128"/>
              <a:ea typeface="ＭＳ ゴシック" pitchFamily="49" charset="-128"/>
            </a:rPr>
            <a:t>合併特例債の償還の進展により、地方債の現在高が減少したことにより減少した。</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p>
        <a:p>
          <a:r>
            <a:rPr kumimoji="1" lang="ja-JP" altLang="en-US" sz="1400">
              <a:latin typeface="ＭＳ ゴシック" pitchFamily="49" charset="-128"/>
              <a:ea typeface="ＭＳ ゴシック" pitchFamily="49" charset="-128"/>
            </a:rPr>
            <a:t>充当可能基金は前年と比較し増加したが、基準財政需要額算入見込額は、合併特例債が償還の進展により減少したため減少した。</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将来負担比率の分子</a:t>
          </a:r>
          <a:r>
            <a:rPr kumimoji="1" lang="en-US" altLang="ja-JP" sz="1400">
              <a:latin typeface="ＭＳ ゴシック" pitchFamily="49" charset="-128"/>
              <a:ea typeface="ＭＳ ゴシック" pitchFamily="49" charset="-128"/>
            </a:rPr>
            <a:t>(A)-(B)】</a:t>
          </a:r>
        </a:p>
        <a:p>
          <a:r>
            <a:rPr kumimoji="1" lang="ja-JP" altLang="en-US" sz="1400">
              <a:latin typeface="ＭＳ ゴシック" pitchFamily="49" charset="-128"/>
              <a:ea typeface="ＭＳ ゴシック" pitchFamily="49" charset="-128"/>
            </a:rPr>
            <a:t>地方債の現在高の減少により減少した。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は前年度と比較して増加となるとともに、その他特定目的基金では、ふるさと燕応援基金が堅調な自治体クラウドファンディング型ふるさと納税により増加したこと等により、基金残高合計は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財政調整基金残高は、災害等への備えとして現状の規模の残高は維持したい。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・ふるさと燕応援基金：自治体クラウドファンディング型ふるさと納税により募った寄附金を寄附目的に沿った事業費に充当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・ガス事業譲渡清算金活用基金：義務教育、幼児教育及び保育のための施設の整備事業費等に要する経費に充当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・子ども夢基金：子どもたちが健やかに育つことを願い、次世代育成を推進することを目的とした事業費に充当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・仲治奨学基金：奨学資金に充当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・社会福祉事業基金：身体障がい者福祉事業、児童福祉事業、知的障がい者福祉事業、老人福祉事業、母子及び父子並びに寡婦福祉事業の事業費に充当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・ふるさと燕応援基金：自治体クラウドファンディング型ふるさと納税が堅調に推移していることから残高が増加している。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・仲治特別奨学基金：奨学金の返済金が貸付額を下回ったことにより基金残高が減少している。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・子ども夢基金：積立額が充当額を下回ったことにより減少している。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・社会福祉事業基金：福祉事業への寄附金を基金に積立てたことにより増加している。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・ふるさと燕応援基金：ふるさと納税の推進により基金残高を確保したい。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感染症対策には国の交付金等を最大限活用したことや、感染症の影響による事業等の中止・縮小等に伴い支出が抑えられたこと等により、前年度と比較して約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災害等に備えるため、現状の規模の残高は維持したい。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金利変動リスク等に備えるため、積み増したい。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CE79F45-CF0C-42D2-830C-17DF030CE8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2C4FD44-72F3-4F6E-83A1-A8FF642004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79AAE0E-FEEF-4D23-837C-DF27E9657A71}"/>
            </a:ext>
          </a:extLst>
        </xdr:cNvPr>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71C8022-C047-407F-BE21-6AD28A4A58C0}"/>
            </a:ext>
          </a:extLst>
        </xdr:cNvPr>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0F245F9-63E3-46EA-B320-7BCAFF7BC3E3}"/>
            </a:ext>
          </a:extLst>
        </xdr:cNvPr>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CD594EE-2871-4ACC-A4EB-665D0C9EBADB}"/>
            </a:ext>
          </a:extLst>
        </xdr:cNvPr>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67D5722-D91B-4219-8B65-71A2CA7DDB3E}"/>
            </a:ext>
          </a:extLst>
        </xdr:cNvPr>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960BA67-73CC-4CF7-A72E-A47E365046F0}"/>
            </a:ext>
          </a:extLst>
        </xdr:cNvPr>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6F426A4-63D7-4553-B38B-9C27B822F29D}"/>
            </a:ext>
          </a:extLst>
        </xdr:cNvPr>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B76E862-8A06-4775-8CB5-56C7EA84F2F8}"/>
            </a:ext>
          </a:extLst>
        </xdr:cNvPr>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10EDE46-D51F-40AB-9B2D-3B8E5034A80A}"/>
            </a:ext>
          </a:extLst>
        </xdr:cNvPr>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E35581B-80DE-478B-A6FA-39C0BF6EAE6D}"/>
            </a:ext>
          </a:extLst>
        </xdr:cNvPr>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77,401
76,806
110.95
46,865,676
44,352,361
2,317,807
20,723,614
43,524,988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CEE3412-191C-45EE-B233-0B667FAAED77}"/>
            </a:ext>
          </a:extLst>
        </xdr:cNvPr>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6E09009-56F4-4D5A-8643-1B7E5E62C1CE}"/>
            </a:ext>
          </a:extLst>
        </xdr:cNvPr>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AAFDB1D-EB92-4E34-A796-E2B6CA66A3D9}"/>
            </a:ext>
          </a:extLst>
        </xdr:cNvPr>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9DB5019-D2CE-4F5D-9691-C77BAA0BAD30}"/>
            </a:ext>
          </a:extLst>
        </xdr:cNvPr>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0C7BEF7-5774-4D73-B0CF-A2AC6E91BB17}"/>
            </a:ext>
          </a:extLst>
        </xdr:cNvPr>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67B5AA9-AC4E-45F8-BDD4-584041CE380D}"/>
            </a:ext>
          </a:extLst>
        </xdr:cNvPr>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4E33E03-B446-46CE-AD66-44766FB202E7}"/>
            </a:ext>
          </a:extLst>
        </xdr:cNvPr>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666899E-F20F-439B-8CBB-7E19431DAFAC}"/>
            </a:ext>
          </a:extLst>
        </xdr:cNvPr>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662C445-E4B2-450D-AD35-612409E96795}"/>
            </a:ext>
          </a:extLst>
        </xdr:cNvPr>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92226FA-E76D-4072-B44E-F0FE66707DD9}"/>
            </a:ext>
          </a:extLst>
        </xdr:cNvPr>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5D1B531-27CA-4225-B425-F77A04CD0BD3}"/>
            </a:ext>
          </a:extLst>
        </xdr:cNvPr>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A8F6062-CD22-4F41-A8AF-4FB2AFEF5BF0}"/>
            </a:ext>
          </a:extLst>
        </xdr:cNvPr>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BE96F15-C36C-42B3-9822-EB8A606A64C1}"/>
            </a:ext>
          </a:extLst>
        </xdr:cNvPr>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AAC0A6C-C78E-408A-BF70-758433B2CE21}"/>
            </a:ext>
          </a:extLst>
        </xdr:cNvPr>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08E6396-34EE-48C2-833E-B647129DC17C}"/>
            </a:ext>
          </a:extLst>
        </xdr:cNvPr>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34B6724-0BDD-4959-B07B-DD2B429E789F}"/>
            </a:ext>
          </a:extLst>
        </xdr:cNvPr>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7324EF3-270E-4A08-B0E9-E29685BF7ACB}"/>
            </a:ext>
          </a:extLst>
        </xdr:cNvPr>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F1C8304-41E5-4A83-B88F-6900D586B80A}"/>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B5ACC53-027D-4933-9379-884DF9D973ED}"/>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82917FA-8EB8-46BB-8D55-15E8640A11A2}"/>
            </a:ext>
          </a:extLst>
        </xdr:cNvPr>
        <xdr:cNvSpPr txBox="1"/>
      </xdr:nvSpPr>
      <xdr:spPr>
        <a:xfrm>
          <a:off x="419100" y="31369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6963F425-D0FA-44E6-B982-336FFBC4C74F}"/>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B3BD9DB-A3F7-4527-B948-103226B7DDAD}"/>
            </a:ext>
          </a:extLst>
        </xdr:cNvPr>
        <xdr:cNvSpPr txBox="1"/>
      </xdr:nvSpPr>
      <xdr:spPr>
        <a:xfrm>
          <a:off x="419100" y="36004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8342FEC-093C-465C-BE21-0888F3948B17}"/>
            </a:ext>
          </a:extLst>
        </xdr:cNvPr>
        <xdr:cNvSpPr/>
      </xdr:nvSpPr>
      <xdr:spPr>
        <a:xfrm>
          <a:off x="1184275" y="4092575"/>
          <a:ext cx="39274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E629D27-0AAF-4F90-BF83-6A0536F52D0A}"/>
            </a:ext>
          </a:extLst>
        </xdr:cNvPr>
        <xdr:cNvSpPr/>
      </xdr:nvSpPr>
      <xdr:spPr>
        <a:xfrm>
          <a:off x="1857552" y="4462717"/>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9B10579-387D-4B0E-A092-936340669331}"/>
            </a:ext>
          </a:extLst>
        </xdr:cNvPr>
        <xdr:cNvSpPr/>
      </xdr:nvSpPr>
      <xdr:spPr>
        <a:xfrm>
          <a:off x="3555677" y="4446046"/>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675F175-E15E-4A60-9DE2-415A5B402B25}"/>
            </a:ext>
          </a:extLst>
        </xdr:cNvPr>
        <xdr:cNvSpPr/>
      </xdr:nvSpPr>
      <xdr:spPr>
        <a:xfrm>
          <a:off x="50609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40061AB-0C6C-4E93-9316-E51FAD51D6AA}"/>
            </a:ext>
          </a:extLst>
        </xdr:cNvPr>
        <xdr:cNvSpPr/>
      </xdr:nvSpPr>
      <xdr:spPr>
        <a:xfrm>
          <a:off x="50609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745E3BB-CEDC-4B43-9F1B-E8D655F57398}"/>
            </a:ext>
          </a:extLst>
        </xdr:cNvPr>
        <xdr:cNvSpPr/>
      </xdr:nvSpPr>
      <xdr:spPr>
        <a:xfrm>
          <a:off x="64706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9A44C3F-49B0-4755-961C-944F4E51D1BC}"/>
            </a:ext>
          </a:extLst>
        </xdr:cNvPr>
        <xdr:cNvSpPr/>
      </xdr:nvSpPr>
      <xdr:spPr>
        <a:xfrm>
          <a:off x="64706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54F1706-1E44-439A-BD5E-BDA297F2119F}"/>
            </a:ext>
          </a:extLst>
        </xdr:cNvPr>
        <xdr:cNvSpPr/>
      </xdr:nvSpPr>
      <xdr:spPr>
        <a:xfrm>
          <a:off x="80073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9BA8151-2302-4475-9712-2103079B2606}"/>
            </a:ext>
          </a:extLst>
        </xdr:cNvPr>
        <xdr:cNvSpPr/>
      </xdr:nvSpPr>
      <xdr:spPr>
        <a:xfrm>
          <a:off x="80073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01DAC01-FFBA-42B0-91E1-59D9AB481716}"/>
            </a:ext>
          </a:extLst>
        </xdr:cNvPr>
        <xdr:cNvSpPr/>
      </xdr:nvSpPr>
      <xdr:spPr>
        <a:xfrm>
          <a:off x="1184275" y="4772025"/>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698B80C-00C5-416B-AD9D-3074C542270E}"/>
            </a:ext>
          </a:extLst>
        </xdr:cNvPr>
        <xdr:cNvSpPr/>
      </xdr:nvSpPr>
      <xdr:spPr>
        <a:xfrm>
          <a:off x="5364163" y="4772025"/>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A3BF758-0A0A-4A72-BA88-B12CF7734432}"/>
            </a:ext>
          </a:extLst>
        </xdr:cNvPr>
        <xdr:cNvSpPr/>
      </xdr:nvSpPr>
      <xdr:spPr>
        <a:xfrm>
          <a:off x="5364163"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FA222F1-732F-444F-B708-96F1F7A456B4}"/>
            </a:ext>
          </a:extLst>
        </xdr:cNvPr>
        <xdr:cNvSpPr txBox="1"/>
      </xdr:nvSpPr>
      <xdr:spPr>
        <a:xfrm>
          <a:off x="542607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合併後、合併特例債などを活用し、新庁舎建設、学校施設保育施設等の大規模改修事業や、道路などの社会資本整備を進めてきたことから全国平均、新潟県平均を下回る数値となっている。</a:t>
          </a:r>
        </a:p>
        <a:p>
          <a:r>
            <a:rPr kumimoji="1" lang="ja-JP" altLang="en-US" sz="1100">
              <a:latin typeface="ＭＳ Ｐゴシック" panose="020B0600070205080204" pitchFamily="50" charset="-128"/>
              <a:ea typeface="ＭＳ Ｐゴシック" panose="020B0600070205080204" pitchFamily="50" charset="-128"/>
            </a:rPr>
            <a:t>今後は修繕的な工事が増えていくことが想定され、有形固定資産減価償却率は年々増加することが見込まれる。</a:t>
          </a:r>
        </a:p>
        <a:p>
          <a:r>
            <a:rPr kumimoji="1" lang="ja-JP" altLang="en-US" sz="1100">
              <a:latin typeface="ＭＳ Ｐゴシック" panose="020B0600070205080204" pitchFamily="50" charset="-128"/>
              <a:ea typeface="ＭＳ Ｐゴシック" panose="020B0600070205080204" pitchFamily="50" charset="-128"/>
            </a:rPr>
            <a:t>燕市では平成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月に燕市建物系公共施設保有量適正化計画を策定し、中長期的視点に立った建物系公共施設の保有量の適正化への取り組みを進めている。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BAFB555-E751-4395-A3DD-F50136EECD19}"/>
            </a:ext>
          </a:extLst>
        </xdr:cNvPr>
        <xdr:cNvSpPr txBox="1"/>
      </xdr:nvSpPr>
      <xdr:spPr>
        <a:xfrm>
          <a:off x="1160463"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BDF8217-F9D0-496F-B9B6-58E7FE93C009}"/>
            </a:ext>
          </a:extLst>
        </xdr:cNvPr>
        <xdr:cNvCxnSpPr/>
      </xdr:nvCxnSpPr>
      <xdr:spPr>
        <a:xfrm>
          <a:off x="1184275" y="681196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73CF19A-637D-42F0-A880-9C7CC1A69B82}"/>
            </a:ext>
          </a:extLst>
        </xdr:cNvPr>
        <xdr:cNvSpPr txBox="1"/>
      </xdr:nvSpPr>
      <xdr:spPr>
        <a:xfrm>
          <a:off x="804244"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32FEC5F-AF29-494F-B8F7-0812A985A677}"/>
            </a:ext>
          </a:extLst>
        </xdr:cNvPr>
        <xdr:cNvCxnSpPr/>
      </xdr:nvCxnSpPr>
      <xdr:spPr>
        <a:xfrm>
          <a:off x="1184275" y="647594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EB5E167-E30E-48EE-98CD-989C095CA4A9}"/>
            </a:ext>
          </a:extLst>
        </xdr:cNvPr>
        <xdr:cNvSpPr txBox="1"/>
      </xdr:nvSpPr>
      <xdr:spPr>
        <a:xfrm>
          <a:off x="804244"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31937E4-34DC-464B-BB96-A011B42C03C1}"/>
            </a:ext>
          </a:extLst>
        </xdr:cNvPr>
        <xdr:cNvCxnSpPr/>
      </xdr:nvCxnSpPr>
      <xdr:spPr>
        <a:xfrm>
          <a:off x="1184275" y="613515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A93A17D-C5C8-4F41-A3B6-63D2653C32CD}"/>
            </a:ext>
          </a:extLst>
        </xdr:cNvPr>
        <xdr:cNvSpPr txBox="1"/>
      </xdr:nvSpPr>
      <xdr:spPr>
        <a:xfrm>
          <a:off x="804244"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CE222DC-55A5-42D7-A392-B80E27B1AD7B}"/>
            </a:ext>
          </a:extLst>
        </xdr:cNvPr>
        <xdr:cNvCxnSpPr/>
      </xdr:nvCxnSpPr>
      <xdr:spPr>
        <a:xfrm>
          <a:off x="1184275" y="579437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D7C0638-DF1D-4452-9816-112C9279F8A3}"/>
            </a:ext>
          </a:extLst>
        </xdr:cNvPr>
        <xdr:cNvSpPr txBox="1"/>
      </xdr:nvSpPr>
      <xdr:spPr>
        <a:xfrm>
          <a:off x="804244" y="5700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757F7A8-4C8F-46C9-862B-07867EFA5CEE}"/>
            </a:ext>
          </a:extLst>
        </xdr:cNvPr>
        <xdr:cNvCxnSpPr/>
      </xdr:nvCxnSpPr>
      <xdr:spPr>
        <a:xfrm>
          <a:off x="1184275" y="545359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36CC656-A516-4EB6-82AD-F716F7F4DAA8}"/>
            </a:ext>
          </a:extLst>
        </xdr:cNvPr>
        <xdr:cNvSpPr txBox="1"/>
      </xdr:nvSpPr>
      <xdr:spPr>
        <a:xfrm>
          <a:off x="804244" y="53597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8EC7C30-6B03-4D45-84CF-40D1074B48C5}"/>
            </a:ext>
          </a:extLst>
        </xdr:cNvPr>
        <xdr:cNvCxnSpPr/>
      </xdr:nvCxnSpPr>
      <xdr:spPr>
        <a:xfrm>
          <a:off x="1184275" y="511280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B2E742F-7CE2-4F82-BE81-842A1329A110}"/>
            </a:ext>
          </a:extLst>
        </xdr:cNvPr>
        <xdr:cNvSpPr txBox="1"/>
      </xdr:nvSpPr>
      <xdr:spPr>
        <a:xfrm>
          <a:off x="804244" y="502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7526FD5-689C-42A9-B9D3-CEF8BF1C820C}"/>
            </a:ext>
          </a:extLst>
        </xdr:cNvPr>
        <xdr:cNvCxnSpPr/>
      </xdr:nvCxnSpPr>
      <xdr:spPr>
        <a:xfrm>
          <a:off x="1184275" y="47720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F7A3415-9B7C-4525-949E-1D2065C7DCE9}"/>
            </a:ext>
          </a:extLst>
        </xdr:cNvPr>
        <xdr:cNvSpPr txBox="1"/>
      </xdr:nvSpPr>
      <xdr:spPr>
        <a:xfrm>
          <a:off x="804244" y="4687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192B353-EE66-4A65-9EE8-BCDCD44DADF1}"/>
            </a:ext>
          </a:extLst>
        </xdr:cNvPr>
        <xdr:cNvSpPr/>
      </xdr:nvSpPr>
      <xdr:spPr>
        <a:xfrm>
          <a:off x="1184275" y="4772025"/>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a:extLst>
            <a:ext uri="{FF2B5EF4-FFF2-40B4-BE49-F238E27FC236}">
              <a16:creationId xmlns:a16="http://schemas.microsoft.com/office/drawing/2014/main" id="{2FE54F46-EC04-4A96-BB83-92D823F310E6}"/>
            </a:ext>
          </a:extLst>
        </xdr:cNvPr>
        <xdr:cNvCxnSpPr/>
      </xdr:nvCxnSpPr>
      <xdr:spPr>
        <a:xfrm flipV="1">
          <a:off x="4417695" y="5261610"/>
          <a:ext cx="1270" cy="112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a:extLst>
            <a:ext uri="{FF2B5EF4-FFF2-40B4-BE49-F238E27FC236}">
              <a16:creationId xmlns:a16="http://schemas.microsoft.com/office/drawing/2014/main" id="{1B5009A6-97FD-4895-AA83-7DAD8844DF76}"/>
            </a:ext>
          </a:extLst>
        </xdr:cNvPr>
        <xdr:cNvSpPr txBox="1"/>
      </xdr:nvSpPr>
      <xdr:spPr>
        <a:xfrm>
          <a:off x="4470400" y="6389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a:extLst>
            <a:ext uri="{FF2B5EF4-FFF2-40B4-BE49-F238E27FC236}">
              <a16:creationId xmlns:a16="http://schemas.microsoft.com/office/drawing/2014/main" id="{C81644F0-3708-4182-A20A-9B266B4A1B52}"/>
            </a:ext>
          </a:extLst>
        </xdr:cNvPr>
        <xdr:cNvCxnSpPr/>
      </xdr:nvCxnSpPr>
      <xdr:spPr>
        <a:xfrm>
          <a:off x="4335463" y="6385983"/>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a:extLst>
            <a:ext uri="{FF2B5EF4-FFF2-40B4-BE49-F238E27FC236}">
              <a16:creationId xmlns:a16="http://schemas.microsoft.com/office/drawing/2014/main" id="{9E43BA1B-CEE7-4EC3-94B6-2CD594C4CDF7}"/>
            </a:ext>
          </a:extLst>
        </xdr:cNvPr>
        <xdr:cNvSpPr txBox="1"/>
      </xdr:nvSpPr>
      <xdr:spPr>
        <a:xfrm>
          <a:off x="4470400" y="504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a:extLst>
            <a:ext uri="{FF2B5EF4-FFF2-40B4-BE49-F238E27FC236}">
              <a16:creationId xmlns:a16="http://schemas.microsoft.com/office/drawing/2014/main" id="{E31C98B1-9E83-4A53-B377-2B06FA53011E}"/>
            </a:ext>
          </a:extLst>
        </xdr:cNvPr>
        <xdr:cNvCxnSpPr/>
      </xdr:nvCxnSpPr>
      <xdr:spPr>
        <a:xfrm>
          <a:off x="4335463" y="5261610"/>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156650</xdr:rowOff>
    </xdr:from>
    <xdr:ext cx="405111" cy="259045"/>
    <xdr:sp macro="" textlink="">
      <xdr:nvSpPr>
        <xdr:cNvPr id="70" name="有形固定資産減価償却率平均値テキスト">
          <a:extLst>
            <a:ext uri="{FF2B5EF4-FFF2-40B4-BE49-F238E27FC236}">
              <a16:creationId xmlns:a16="http://schemas.microsoft.com/office/drawing/2014/main" id="{8737CFE6-BB38-44A7-B040-73E7D1C16275}"/>
            </a:ext>
          </a:extLst>
        </xdr:cNvPr>
        <xdr:cNvSpPr txBox="1"/>
      </xdr:nvSpPr>
      <xdr:spPr>
        <a:xfrm>
          <a:off x="4470400" y="583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a:extLst>
            <a:ext uri="{FF2B5EF4-FFF2-40B4-BE49-F238E27FC236}">
              <a16:creationId xmlns:a16="http://schemas.microsoft.com/office/drawing/2014/main" id="{B47E14E5-5BE3-4189-8D2C-9EFA1C59EC03}"/>
            </a:ext>
          </a:extLst>
        </xdr:cNvPr>
        <xdr:cNvSpPr/>
      </xdr:nvSpPr>
      <xdr:spPr>
        <a:xfrm>
          <a:off x="4368800" y="584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a:extLst>
            <a:ext uri="{FF2B5EF4-FFF2-40B4-BE49-F238E27FC236}">
              <a16:creationId xmlns:a16="http://schemas.microsoft.com/office/drawing/2014/main" id="{742ACAF1-7F1C-4D7E-81EE-22005E6C9D15}"/>
            </a:ext>
          </a:extLst>
        </xdr:cNvPr>
        <xdr:cNvSpPr/>
      </xdr:nvSpPr>
      <xdr:spPr>
        <a:xfrm>
          <a:off x="3714750" y="581914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74E9F107-B752-413B-B10D-29D3B6DFBFE6}"/>
            </a:ext>
          </a:extLst>
        </xdr:cNvPr>
        <xdr:cNvSpPr/>
      </xdr:nvSpPr>
      <xdr:spPr>
        <a:xfrm>
          <a:off x="3009900" y="5779558"/>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a:extLst>
            <a:ext uri="{FF2B5EF4-FFF2-40B4-BE49-F238E27FC236}">
              <a16:creationId xmlns:a16="http://schemas.microsoft.com/office/drawing/2014/main" id="{FFC3C4BD-72E1-45C8-981A-61D1A5FE9424}"/>
            </a:ext>
          </a:extLst>
        </xdr:cNvPr>
        <xdr:cNvSpPr/>
      </xdr:nvSpPr>
      <xdr:spPr>
        <a:xfrm>
          <a:off x="2305050" y="577596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a:extLst>
            <a:ext uri="{FF2B5EF4-FFF2-40B4-BE49-F238E27FC236}">
              <a16:creationId xmlns:a16="http://schemas.microsoft.com/office/drawing/2014/main" id="{85DC3B36-0D2F-401C-8F5F-3EB2878971B0}"/>
            </a:ext>
          </a:extLst>
        </xdr:cNvPr>
        <xdr:cNvSpPr/>
      </xdr:nvSpPr>
      <xdr:spPr>
        <a:xfrm>
          <a:off x="1600200" y="57327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A96096B-0FCF-49BD-9E9F-47649DDA4D5E}"/>
            </a:ext>
          </a:extLst>
        </xdr:cNvPr>
        <xdr:cNvSpPr txBox="1"/>
      </xdr:nvSpPr>
      <xdr:spPr>
        <a:xfrm>
          <a:off x="42560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40A9303-EF98-49E7-B196-20C3FBBEB3F8}"/>
            </a:ext>
          </a:extLst>
        </xdr:cNvPr>
        <xdr:cNvSpPr txBox="1"/>
      </xdr:nvSpPr>
      <xdr:spPr>
        <a:xfrm>
          <a:off x="36020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0C08CEF-09D8-4E3C-8559-0917B19B30BF}"/>
            </a:ext>
          </a:extLst>
        </xdr:cNvPr>
        <xdr:cNvSpPr txBox="1"/>
      </xdr:nvSpPr>
      <xdr:spPr>
        <a:xfrm>
          <a:off x="28971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FE20927-29EA-4347-A09E-C52E46D34BDC}"/>
            </a:ext>
          </a:extLst>
        </xdr:cNvPr>
        <xdr:cNvSpPr txBox="1"/>
      </xdr:nvSpPr>
      <xdr:spPr>
        <a:xfrm>
          <a:off x="21923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B892343-8EDA-45E4-85DC-B1997AC1DBEB}"/>
            </a:ext>
          </a:extLst>
        </xdr:cNvPr>
        <xdr:cNvSpPr txBox="1"/>
      </xdr:nvSpPr>
      <xdr:spPr>
        <a:xfrm>
          <a:off x="14874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69003</xdr:rowOff>
    </xdr:from>
    <xdr:to>
      <xdr:col>23</xdr:col>
      <xdr:colOff>136525</xdr:colOff>
      <xdr:row>29</xdr:row>
      <xdr:rowOff>170603</xdr:rowOff>
    </xdr:to>
    <xdr:sp macro="" textlink="">
      <xdr:nvSpPr>
        <xdr:cNvPr id="81" name="楕円 80">
          <a:extLst>
            <a:ext uri="{FF2B5EF4-FFF2-40B4-BE49-F238E27FC236}">
              <a16:creationId xmlns:a16="http://schemas.microsoft.com/office/drawing/2014/main" id="{6610175A-A990-4DE1-8BFA-943477852880}"/>
            </a:ext>
          </a:extLst>
        </xdr:cNvPr>
        <xdr:cNvSpPr/>
      </xdr:nvSpPr>
      <xdr:spPr>
        <a:xfrm>
          <a:off x="4368800" y="558397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91880</xdr:rowOff>
    </xdr:from>
    <xdr:ext cx="405111" cy="259045"/>
    <xdr:sp macro="" textlink="">
      <xdr:nvSpPr>
        <xdr:cNvPr id="82" name="有形固定資産減価償却率該当値テキスト">
          <a:extLst>
            <a:ext uri="{FF2B5EF4-FFF2-40B4-BE49-F238E27FC236}">
              <a16:creationId xmlns:a16="http://schemas.microsoft.com/office/drawing/2014/main" id="{71D044C6-4E0E-47D9-B7FA-7811B17C0592}"/>
            </a:ext>
          </a:extLst>
        </xdr:cNvPr>
        <xdr:cNvSpPr txBox="1"/>
      </xdr:nvSpPr>
      <xdr:spPr>
        <a:xfrm>
          <a:off x="4470400" y="544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15028</xdr:rowOff>
    </xdr:from>
    <xdr:to>
      <xdr:col>19</xdr:col>
      <xdr:colOff>187325</xdr:colOff>
      <xdr:row>29</xdr:row>
      <xdr:rowOff>116628</xdr:rowOff>
    </xdr:to>
    <xdr:sp macro="" textlink="">
      <xdr:nvSpPr>
        <xdr:cNvPr id="83" name="楕円 82">
          <a:extLst>
            <a:ext uri="{FF2B5EF4-FFF2-40B4-BE49-F238E27FC236}">
              <a16:creationId xmlns:a16="http://schemas.microsoft.com/office/drawing/2014/main" id="{4A758452-3BCA-49C9-BCDF-530014BC4836}"/>
            </a:ext>
          </a:extLst>
        </xdr:cNvPr>
        <xdr:cNvSpPr/>
      </xdr:nvSpPr>
      <xdr:spPr>
        <a:xfrm>
          <a:off x="3714750" y="553000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65828</xdr:rowOff>
    </xdr:from>
    <xdr:to>
      <xdr:col>23</xdr:col>
      <xdr:colOff>85725</xdr:colOff>
      <xdr:row>29</xdr:row>
      <xdr:rowOff>119803</xdr:rowOff>
    </xdr:to>
    <xdr:cxnSp macro="">
      <xdr:nvCxnSpPr>
        <xdr:cNvPr id="84" name="直線コネクタ 83">
          <a:extLst>
            <a:ext uri="{FF2B5EF4-FFF2-40B4-BE49-F238E27FC236}">
              <a16:creationId xmlns:a16="http://schemas.microsoft.com/office/drawing/2014/main" id="{9A96E002-D33B-4DA1-9D34-5EEA77BA57B6}"/>
            </a:ext>
          </a:extLst>
        </xdr:cNvPr>
        <xdr:cNvCxnSpPr/>
      </xdr:nvCxnSpPr>
      <xdr:spPr>
        <a:xfrm>
          <a:off x="3765550" y="5580803"/>
          <a:ext cx="65405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128905</xdr:rowOff>
    </xdr:from>
    <xdr:to>
      <xdr:col>15</xdr:col>
      <xdr:colOff>187325</xdr:colOff>
      <xdr:row>29</xdr:row>
      <xdr:rowOff>59055</xdr:rowOff>
    </xdr:to>
    <xdr:sp macro="" textlink="">
      <xdr:nvSpPr>
        <xdr:cNvPr id="85" name="楕円 84">
          <a:extLst>
            <a:ext uri="{FF2B5EF4-FFF2-40B4-BE49-F238E27FC236}">
              <a16:creationId xmlns:a16="http://schemas.microsoft.com/office/drawing/2014/main" id="{CDA5E34E-F7BA-4718-9EB1-75A23866BAC1}"/>
            </a:ext>
          </a:extLst>
        </xdr:cNvPr>
        <xdr:cNvSpPr/>
      </xdr:nvSpPr>
      <xdr:spPr>
        <a:xfrm>
          <a:off x="3009900" y="5481955"/>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8255</xdr:rowOff>
    </xdr:from>
    <xdr:to>
      <xdr:col>19</xdr:col>
      <xdr:colOff>136525</xdr:colOff>
      <xdr:row>29</xdr:row>
      <xdr:rowOff>65828</xdr:rowOff>
    </xdr:to>
    <xdr:cxnSp macro="">
      <xdr:nvCxnSpPr>
        <xdr:cNvPr id="86" name="直線コネクタ 85">
          <a:extLst>
            <a:ext uri="{FF2B5EF4-FFF2-40B4-BE49-F238E27FC236}">
              <a16:creationId xmlns:a16="http://schemas.microsoft.com/office/drawing/2014/main" id="{D0D87D7F-16DB-40E9-B1A9-DFFCBBF43DF4}"/>
            </a:ext>
          </a:extLst>
        </xdr:cNvPr>
        <xdr:cNvCxnSpPr/>
      </xdr:nvCxnSpPr>
      <xdr:spPr>
        <a:xfrm>
          <a:off x="3060700" y="5523230"/>
          <a:ext cx="70485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123190</xdr:rowOff>
    </xdr:from>
    <xdr:to>
      <xdr:col>11</xdr:col>
      <xdr:colOff>187325</xdr:colOff>
      <xdr:row>33</xdr:row>
      <xdr:rowOff>53340</xdr:rowOff>
    </xdr:to>
    <xdr:sp macro="" textlink="">
      <xdr:nvSpPr>
        <xdr:cNvPr id="87" name="楕円 86">
          <a:extLst>
            <a:ext uri="{FF2B5EF4-FFF2-40B4-BE49-F238E27FC236}">
              <a16:creationId xmlns:a16="http://schemas.microsoft.com/office/drawing/2014/main" id="{C4602527-3A7C-40FD-BE17-6C5B8F2FA1A9}"/>
            </a:ext>
          </a:extLst>
        </xdr:cNvPr>
        <xdr:cNvSpPr/>
      </xdr:nvSpPr>
      <xdr:spPr>
        <a:xfrm>
          <a:off x="2305050" y="6123940"/>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8255</xdr:rowOff>
    </xdr:from>
    <xdr:to>
      <xdr:col>15</xdr:col>
      <xdr:colOff>136525</xdr:colOff>
      <xdr:row>33</xdr:row>
      <xdr:rowOff>2540</xdr:rowOff>
    </xdr:to>
    <xdr:cxnSp macro="">
      <xdr:nvCxnSpPr>
        <xdr:cNvPr id="88" name="直線コネクタ 87">
          <a:extLst>
            <a:ext uri="{FF2B5EF4-FFF2-40B4-BE49-F238E27FC236}">
              <a16:creationId xmlns:a16="http://schemas.microsoft.com/office/drawing/2014/main" id="{DDB3F559-8004-4D97-B137-BBEFA1C86E5F}"/>
            </a:ext>
          </a:extLst>
        </xdr:cNvPr>
        <xdr:cNvCxnSpPr/>
      </xdr:nvCxnSpPr>
      <xdr:spPr>
        <a:xfrm flipV="1">
          <a:off x="2355850" y="5523230"/>
          <a:ext cx="704850" cy="64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80857</xdr:rowOff>
    </xdr:from>
    <xdr:to>
      <xdr:col>7</xdr:col>
      <xdr:colOff>187325</xdr:colOff>
      <xdr:row>28</xdr:row>
      <xdr:rowOff>11007</xdr:rowOff>
    </xdr:to>
    <xdr:sp macro="" textlink="">
      <xdr:nvSpPr>
        <xdr:cNvPr id="89" name="楕円 88">
          <a:extLst>
            <a:ext uri="{FF2B5EF4-FFF2-40B4-BE49-F238E27FC236}">
              <a16:creationId xmlns:a16="http://schemas.microsoft.com/office/drawing/2014/main" id="{5EC497CA-3E52-46A8-9420-36C0501D5426}"/>
            </a:ext>
          </a:extLst>
        </xdr:cNvPr>
        <xdr:cNvSpPr/>
      </xdr:nvSpPr>
      <xdr:spPr>
        <a:xfrm>
          <a:off x="1600200" y="5271982"/>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131657</xdr:rowOff>
    </xdr:from>
    <xdr:to>
      <xdr:col>11</xdr:col>
      <xdr:colOff>136525</xdr:colOff>
      <xdr:row>33</xdr:row>
      <xdr:rowOff>2540</xdr:rowOff>
    </xdr:to>
    <xdr:cxnSp macro="">
      <xdr:nvCxnSpPr>
        <xdr:cNvPr id="90" name="直線コネクタ 89">
          <a:extLst>
            <a:ext uri="{FF2B5EF4-FFF2-40B4-BE49-F238E27FC236}">
              <a16:creationId xmlns:a16="http://schemas.microsoft.com/office/drawing/2014/main" id="{733F1160-7568-42AE-A6F8-2641DD4A5172}"/>
            </a:ext>
          </a:extLst>
        </xdr:cNvPr>
        <xdr:cNvCxnSpPr/>
      </xdr:nvCxnSpPr>
      <xdr:spPr>
        <a:xfrm>
          <a:off x="1651000" y="5322782"/>
          <a:ext cx="704850" cy="84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91" name="n_1aveValue有形固定資産減価償却率">
          <a:extLst>
            <a:ext uri="{FF2B5EF4-FFF2-40B4-BE49-F238E27FC236}">
              <a16:creationId xmlns:a16="http://schemas.microsoft.com/office/drawing/2014/main" id="{354D5595-F002-4128-9C32-5559FB735DCE}"/>
            </a:ext>
          </a:extLst>
        </xdr:cNvPr>
        <xdr:cNvSpPr txBox="1"/>
      </xdr:nvSpPr>
      <xdr:spPr>
        <a:xfrm>
          <a:off x="3564582"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2" name="n_2aveValue有形固定資産減価償却率">
          <a:extLst>
            <a:ext uri="{FF2B5EF4-FFF2-40B4-BE49-F238E27FC236}">
              <a16:creationId xmlns:a16="http://schemas.microsoft.com/office/drawing/2014/main" id="{8BE4F9B2-D5CE-42FC-9BAD-B9C31FB8FB68}"/>
            </a:ext>
          </a:extLst>
        </xdr:cNvPr>
        <xdr:cNvSpPr txBox="1"/>
      </xdr:nvSpPr>
      <xdr:spPr>
        <a:xfrm>
          <a:off x="2872432" y="586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93" name="n_3aveValue有形固定資産減価償却率">
          <a:extLst>
            <a:ext uri="{FF2B5EF4-FFF2-40B4-BE49-F238E27FC236}">
              <a16:creationId xmlns:a16="http://schemas.microsoft.com/office/drawing/2014/main" id="{1AD80073-4EB4-46B7-B487-9A42A2BABA1B}"/>
            </a:ext>
          </a:extLst>
        </xdr:cNvPr>
        <xdr:cNvSpPr txBox="1"/>
      </xdr:nvSpPr>
      <xdr:spPr>
        <a:xfrm>
          <a:off x="2167582"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94" name="n_4aveValue有形固定資産減価償却率">
          <a:extLst>
            <a:ext uri="{FF2B5EF4-FFF2-40B4-BE49-F238E27FC236}">
              <a16:creationId xmlns:a16="http://schemas.microsoft.com/office/drawing/2014/main" id="{6DC155A5-E37B-4E62-AF5C-418264ABEBFA}"/>
            </a:ext>
          </a:extLst>
        </xdr:cNvPr>
        <xdr:cNvSpPr txBox="1"/>
      </xdr:nvSpPr>
      <xdr:spPr>
        <a:xfrm>
          <a:off x="1462732" y="58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133155</xdr:rowOff>
    </xdr:from>
    <xdr:ext cx="405111" cy="259045"/>
    <xdr:sp macro="" textlink="">
      <xdr:nvSpPr>
        <xdr:cNvPr id="95" name="n_1mainValue有形固定資産減価償却率">
          <a:extLst>
            <a:ext uri="{FF2B5EF4-FFF2-40B4-BE49-F238E27FC236}">
              <a16:creationId xmlns:a16="http://schemas.microsoft.com/office/drawing/2014/main" id="{EDF16F9C-8C19-4407-B652-4DE329CA685A}"/>
            </a:ext>
          </a:extLst>
        </xdr:cNvPr>
        <xdr:cNvSpPr txBox="1"/>
      </xdr:nvSpPr>
      <xdr:spPr>
        <a:xfrm>
          <a:off x="3564582" y="532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75582</xdr:rowOff>
    </xdr:from>
    <xdr:ext cx="405111" cy="259045"/>
    <xdr:sp macro="" textlink="">
      <xdr:nvSpPr>
        <xdr:cNvPr id="96" name="n_2mainValue有形固定資産減価償却率">
          <a:extLst>
            <a:ext uri="{FF2B5EF4-FFF2-40B4-BE49-F238E27FC236}">
              <a16:creationId xmlns:a16="http://schemas.microsoft.com/office/drawing/2014/main" id="{73E990C9-FC53-4238-B6E3-74942B04CB7E}"/>
            </a:ext>
          </a:extLst>
        </xdr:cNvPr>
        <xdr:cNvSpPr txBox="1"/>
      </xdr:nvSpPr>
      <xdr:spPr>
        <a:xfrm>
          <a:off x="2872432" y="52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44467</xdr:rowOff>
    </xdr:from>
    <xdr:ext cx="405111" cy="259045"/>
    <xdr:sp macro="" textlink="">
      <xdr:nvSpPr>
        <xdr:cNvPr id="97" name="n_3mainValue有形固定資産減価償却率">
          <a:extLst>
            <a:ext uri="{FF2B5EF4-FFF2-40B4-BE49-F238E27FC236}">
              <a16:creationId xmlns:a16="http://schemas.microsoft.com/office/drawing/2014/main" id="{377650AC-91CA-4CEC-BC0D-01227DE53C42}"/>
            </a:ext>
          </a:extLst>
        </xdr:cNvPr>
        <xdr:cNvSpPr txBox="1"/>
      </xdr:nvSpPr>
      <xdr:spPr>
        <a:xfrm>
          <a:off x="2167582"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27534</xdr:rowOff>
    </xdr:from>
    <xdr:ext cx="405111" cy="259045"/>
    <xdr:sp macro="" textlink="">
      <xdr:nvSpPr>
        <xdr:cNvPr id="98" name="n_4mainValue有形固定資産減価償却率">
          <a:extLst>
            <a:ext uri="{FF2B5EF4-FFF2-40B4-BE49-F238E27FC236}">
              <a16:creationId xmlns:a16="http://schemas.microsoft.com/office/drawing/2014/main" id="{C9BD9935-AD36-4BDE-9630-EE34898ED876}"/>
            </a:ext>
          </a:extLst>
        </xdr:cNvPr>
        <xdr:cNvSpPr txBox="1"/>
      </xdr:nvSpPr>
      <xdr:spPr>
        <a:xfrm>
          <a:off x="1462732" y="505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1C11C2E-3F6E-4AC0-9608-FB3BAE865DA2}"/>
            </a:ext>
          </a:extLst>
        </xdr:cNvPr>
        <xdr:cNvSpPr/>
      </xdr:nvSpPr>
      <xdr:spPr>
        <a:xfrm>
          <a:off x="10474325" y="4092575"/>
          <a:ext cx="3913188"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F300C2C-5712-4CD1-B577-1B91F9AC73B8}"/>
            </a:ext>
          </a:extLst>
        </xdr:cNvPr>
        <xdr:cNvSpPr/>
      </xdr:nvSpPr>
      <xdr:spPr>
        <a:xfrm>
          <a:off x="11458843" y="4462717"/>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FD512C5-BDB1-49A4-A747-4D63CA5A1F67}"/>
            </a:ext>
          </a:extLst>
        </xdr:cNvPr>
        <xdr:cNvSpPr/>
      </xdr:nvSpPr>
      <xdr:spPr>
        <a:xfrm>
          <a:off x="12794203" y="4446046"/>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65E2699-C102-4B3F-8A13-B8F67D6A3F4D}"/>
            </a:ext>
          </a:extLst>
        </xdr:cNvPr>
        <xdr:cNvSpPr/>
      </xdr:nvSpPr>
      <xdr:spPr>
        <a:xfrm>
          <a:off x="143510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B011F53-25C0-4285-B0E6-04B35DF10CD6}"/>
            </a:ext>
          </a:extLst>
        </xdr:cNvPr>
        <xdr:cNvSpPr/>
      </xdr:nvSpPr>
      <xdr:spPr>
        <a:xfrm>
          <a:off x="143510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E68A2EC-703E-4D21-892B-4727B2012360}"/>
            </a:ext>
          </a:extLst>
        </xdr:cNvPr>
        <xdr:cNvSpPr/>
      </xdr:nvSpPr>
      <xdr:spPr>
        <a:xfrm>
          <a:off x="157607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D7A5BD0-303F-4458-9D72-4DC5DB8EA587}"/>
            </a:ext>
          </a:extLst>
        </xdr:cNvPr>
        <xdr:cNvSpPr/>
      </xdr:nvSpPr>
      <xdr:spPr>
        <a:xfrm>
          <a:off x="157607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BE90B0E-1FE4-4236-8CFE-28D8F0C7CECE}"/>
            </a:ext>
          </a:extLst>
        </xdr:cNvPr>
        <xdr:cNvSpPr/>
      </xdr:nvSpPr>
      <xdr:spPr>
        <a:xfrm>
          <a:off x="17283113"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998FF5E-63F6-4DA3-8361-DB6250E764CC}"/>
            </a:ext>
          </a:extLst>
        </xdr:cNvPr>
        <xdr:cNvSpPr/>
      </xdr:nvSpPr>
      <xdr:spPr>
        <a:xfrm>
          <a:off x="17283113"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915508C-AF0C-4506-8A64-881E98BF7906}"/>
            </a:ext>
          </a:extLst>
        </xdr:cNvPr>
        <xdr:cNvSpPr/>
      </xdr:nvSpPr>
      <xdr:spPr>
        <a:xfrm>
          <a:off x="10474325" y="4772025"/>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EDAA22F-DF5F-485B-88E4-404D96E106CF}"/>
            </a:ext>
          </a:extLst>
        </xdr:cNvPr>
        <xdr:cNvSpPr/>
      </xdr:nvSpPr>
      <xdr:spPr>
        <a:xfrm>
          <a:off x="14639925" y="4772025"/>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21CA2C4-FAAA-40A6-86B4-BFFA2F663BDA}"/>
            </a:ext>
          </a:extLst>
        </xdr:cNvPr>
        <xdr:cNvSpPr/>
      </xdr:nvSpPr>
      <xdr:spPr>
        <a:xfrm>
          <a:off x="14639925"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263B1DF-141A-4CFA-99D7-6E5ECB36BAC5}"/>
            </a:ext>
          </a:extLst>
        </xdr:cNvPr>
        <xdr:cNvSpPr txBox="1"/>
      </xdr:nvSpPr>
      <xdr:spPr>
        <a:xfrm>
          <a:off x="1471612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債務償還比率は、合併特例債等の市債を財源として、道路や小中学校の整備など、新しいまちづくりのための公共投資を集中的に行ってきた結果、市債残高は減少傾向にあるものの依然として</a:t>
          </a:r>
          <a:r>
            <a:rPr kumimoji="1" lang="en-US" altLang="ja-JP" sz="1100">
              <a:latin typeface="ＭＳ Ｐゴシック" panose="020B0600070205080204" pitchFamily="50" charset="-128"/>
              <a:ea typeface="ＭＳ Ｐゴシック" panose="020B0600070205080204" pitchFamily="50" charset="-128"/>
            </a:rPr>
            <a:t>435</a:t>
          </a:r>
          <a:r>
            <a:rPr kumimoji="1" lang="ja-JP" altLang="en-US" sz="1100">
              <a:latin typeface="ＭＳ Ｐゴシック" panose="020B0600070205080204" pitchFamily="50" charset="-128"/>
              <a:ea typeface="ＭＳ Ｐゴシック" panose="020B0600070205080204" pitchFamily="50" charset="-128"/>
            </a:rPr>
            <a:t>億円程度となっていることから全国平均を下回る数値となっている。学校施設の大規模改修などの事業が完了したこと等から、今後は、地方債残高の減少により債務償還比率の改善が見込まれる。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4AFE6BC-624D-42F1-B894-CDBE179B08F8}"/>
            </a:ext>
          </a:extLst>
        </xdr:cNvPr>
        <xdr:cNvSpPr txBox="1"/>
      </xdr:nvSpPr>
      <xdr:spPr>
        <a:xfrm>
          <a:off x="10436225"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4293A30-79E1-4CBB-8B30-007955982CB6}"/>
            </a:ext>
          </a:extLst>
        </xdr:cNvPr>
        <xdr:cNvCxnSpPr/>
      </xdr:nvCxnSpPr>
      <xdr:spPr>
        <a:xfrm>
          <a:off x="10474325" y="681196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8E73BF2-9B9C-4466-836C-B84E657F33B9}"/>
            </a:ext>
          </a:extLst>
        </xdr:cNvPr>
        <xdr:cNvSpPr txBox="1"/>
      </xdr:nvSpPr>
      <xdr:spPr>
        <a:xfrm>
          <a:off x="9970864"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F6099B9-9100-44FE-BF13-D2F5478AD11B}"/>
            </a:ext>
          </a:extLst>
        </xdr:cNvPr>
        <xdr:cNvCxnSpPr/>
      </xdr:nvCxnSpPr>
      <xdr:spPr>
        <a:xfrm>
          <a:off x="10474325" y="647594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47FB9E7-6986-46ED-B592-F8A6A50E1FDE}"/>
            </a:ext>
          </a:extLst>
        </xdr:cNvPr>
        <xdr:cNvSpPr txBox="1"/>
      </xdr:nvSpPr>
      <xdr:spPr>
        <a:xfrm>
          <a:off x="9970864"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7E237F8D-14F0-4F44-9D26-121FCEE83A62}"/>
            </a:ext>
          </a:extLst>
        </xdr:cNvPr>
        <xdr:cNvCxnSpPr/>
      </xdr:nvCxnSpPr>
      <xdr:spPr>
        <a:xfrm>
          <a:off x="10474325" y="613515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4236D17-C70A-48E8-9130-D93324A8D787}"/>
            </a:ext>
          </a:extLst>
        </xdr:cNvPr>
        <xdr:cNvSpPr txBox="1"/>
      </xdr:nvSpPr>
      <xdr:spPr>
        <a:xfrm>
          <a:off x="100287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95BEAE8-9F5F-454A-B6AD-119D2A6E1E72}"/>
            </a:ext>
          </a:extLst>
        </xdr:cNvPr>
        <xdr:cNvCxnSpPr/>
      </xdr:nvCxnSpPr>
      <xdr:spPr>
        <a:xfrm>
          <a:off x="10474325" y="579437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34D3E849-E4BE-4E45-B57E-F6827AD95F06}"/>
            </a:ext>
          </a:extLst>
        </xdr:cNvPr>
        <xdr:cNvSpPr txBox="1"/>
      </xdr:nvSpPr>
      <xdr:spPr>
        <a:xfrm>
          <a:off x="10028711" y="5700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47B32F9-9E29-4552-A292-521D5635C0FE}"/>
            </a:ext>
          </a:extLst>
        </xdr:cNvPr>
        <xdr:cNvCxnSpPr/>
      </xdr:nvCxnSpPr>
      <xdr:spPr>
        <a:xfrm>
          <a:off x="10474325" y="545359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78031D7-44B3-4F46-8536-C90C79471668}"/>
            </a:ext>
          </a:extLst>
        </xdr:cNvPr>
        <xdr:cNvSpPr txBox="1"/>
      </xdr:nvSpPr>
      <xdr:spPr>
        <a:xfrm>
          <a:off x="10028711" y="53597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45CF7884-7F26-4652-B2E2-28E79D0198CE}"/>
            </a:ext>
          </a:extLst>
        </xdr:cNvPr>
        <xdr:cNvCxnSpPr/>
      </xdr:nvCxnSpPr>
      <xdr:spPr>
        <a:xfrm>
          <a:off x="10474325" y="511280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48A73E4-7681-41C2-86D6-45FC92844C0C}"/>
            </a:ext>
          </a:extLst>
        </xdr:cNvPr>
        <xdr:cNvSpPr txBox="1"/>
      </xdr:nvSpPr>
      <xdr:spPr>
        <a:xfrm>
          <a:off x="10131303" y="502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4DE0567-77AF-4D26-994C-A9EBE6B706F6}"/>
            </a:ext>
          </a:extLst>
        </xdr:cNvPr>
        <xdr:cNvCxnSpPr/>
      </xdr:nvCxnSpPr>
      <xdr:spPr>
        <a:xfrm>
          <a:off x="10474325" y="47720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B7E2EC4-E9A1-455B-8DE5-AEAE4036ED2E}"/>
            </a:ext>
          </a:extLst>
        </xdr:cNvPr>
        <xdr:cNvSpPr/>
      </xdr:nvSpPr>
      <xdr:spPr>
        <a:xfrm>
          <a:off x="10474325" y="4772025"/>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7" name="直線コネクタ 126">
          <a:extLst>
            <a:ext uri="{FF2B5EF4-FFF2-40B4-BE49-F238E27FC236}">
              <a16:creationId xmlns:a16="http://schemas.microsoft.com/office/drawing/2014/main" id="{19FCF563-5C6C-43F7-9AE6-79E95E0D2BBA}"/>
            </a:ext>
          </a:extLst>
        </xdr:cNvPr>
        <xdr:cNvCxnSpPr/>
      </xdr:nvCxnSpPr>
      <xdr:spPr>
        <a:xfrm flipV="1">
          <a:off x="13693458" y="5112808"/>
          <a:ext cx="1269" cy="1171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8" name="債務償還比率最小値テキスト">
          <a:extLst>
            <a:ext uri="{FF2B5EF4-FFF2-40B4-BE49-F238E27FC236}">
              <a16:creationId xmlns:a16="http://schemas.microsoft.com/office/drawing/2014/main" id="{8C4A1894-759A-46DE-A681-2690AF8A3D23}"/>
            </a:ext>
          </a:extLst>
        </xdr:cNvPr>
        <xdr:cNvSpPr txBox="1"/>
      </xdr:nvSpPr>
      <xdr:spPr>
        <a:xfrm>
          <a:off x="13746163" y="62883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9" name="直線コネクタ 128">
          <a:extLst>
            <a:ext uri="{FF2B5EF4-FFF2-40B4-BE49-F238E27FC236}">
              <a16:creationId xmlns:a16="http://schemas.microsoft.com/office/drawing/2014/main" id="{BEE55C7C-C586-46DA-8036-CA080E002F24}"/>
            </a:ext>
          </a:extLst>
        </xdr:cNvPr>
        <xdr:cNvCxnSpPr/>
      </xdr:nvCxnSpPr>
      <xdr:spPr>
        <a:xfrm>
          <a:off x="13620750" y="628456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F4C040F7-FEF4-4DF1-82A5-7471615B9212}"/>
            </a:ext>
          </a:extLst>
        </xdr:cNvPr>
        <xdr:cNvSpPr txBox="1"/>
      </xdr:nvSpPr>
      <xdr:spPr>
        <a:xfrm>
          <a:off x="13746163" y="4897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EC91C39-251A-4A3F-92AC-9DC8B56875BE}"/>
            </a:ext>
          </a:extLst>
        </xdr:cNvPr>
        <xdr:cNvCxnSpPr/>
      </xdr:nvCxnSpPr>
      <xdr:spPr>
        <a:xfrm>
          <a:off x="13620750" y="511280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7030</xdr:rowOff>
    </xdr:from>
    <xdr:ext cx="469744" cy="259045"/>
    <xdr:sp macro="" textlink="">
      <xdr:nvSpPr>
        <xdr:cNvPr id="132" name="債務償還比率平均値テキスト">
          <a:extLst>
            <a:ext uri="{FF2B5EF4-FFF2-40B4-BE49-F238E27FC236}">
              <a16:creationId xmlns:a16="http://schemas.microsoft.com/office/drawing/2014/main" id="{53B284E5-59CA-4482-856B-5130B3814473}"/>
            </a:ext>
          </a:extLst>
        </xdr:cNvPr>
        <xdr:cNvSpPr txBox="1"/>
      </xdr:nvSpPr>
      <xdr:spPr>
        <a:xfrm>
          <a:off x="13746163" y="5522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3" name="フローチャート: 判断 132">
          <a:extLst>
            <a:ext uri="{FF2B5EF4-FFF2-40B4-BE49-F238E27FC236}">
              <a16:creationId xmlns:a16="http://schemas.microsoft.com/office/drawing/2014/main" id="{6CABE459-7EEB-4232-A28B-7F3583A63B06}"/>
            </a:ext>
          </a:extLst>
        </xdr:cNvPr>
        <xdr:cNvSpPr/>
      </xdr:nvSpPr>
      <xdr:spPr>
        <a:xfrm>
          <a:off x="13658850" y="5670578"/>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4" name="フローチャート: 判断 133">
          <a:extLst>
            <a:ext uri="{FF2B5EF4-FFF2-40B4-BE49-F238E27FC236}">
              <a16:creationId xmlns:a16="http://schemas.microsoft.com/office/drawing/2014/main" id="{FC333A0A-F41B-4FA0-92FE-8ED56757D2A4}"/>
            </a:ext>
          </a:extLst>
        </xdr:cNvPr>
        <xdr:cNvSpPr/>
      </xdr:nvSpPr>
      <xdr:spPr>
        <a:xfrm>
          <a:off x="12990513" y="56246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35" name="フローチャート: 判断 134">
          <a:extLst>
            <a:ext uri="{FF2B5EF4-FFF2-40B4-BE49-F238E27FC236}">
              <a16:creationId xmlns:a16="http://schemas.microsoft.com/office/drawing/2014/main" id="{0C87D521-47DE-4B7D-98D4-614579D6EF0E}"/>
            </a:ext>
          </a:extLst>
        </xdr:cNvPr>
        <xdr:cNvSpPr/>
      </xdr:nvSpPr>
      <xdr:spPr>
        <a:xfrm>
          <a:off x="12285663" y="578315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36" name="フローチャート: 判断 135">
          <a:extLst>
            <a:ext uri="{FF2B5EF4-FFF2-40B4-BE49-F238E27FC236}">
              <a16:creationId xmlns:a16="http://schemas.microsoft.com/office/drawing/2014/main" id="{0E7B21E5-D575-4E6D-A230-3125475D7165}"/>
            </a:ext>
          </a:extLst>
        </xdr:cNvPr>
        <xdr:cNvSpPr/>
      </xdr:nvSpPr>
      <xdr:spPr>
        <a:xfrm>
          <a:off x="11580813" y="57875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37" name="フローチャート: 判断 136">
          <a:extLst>
            <a:ext uri="{FF2B5EF4-FFF2-40B4-BE49-F238E27FC236}">
              <a16:creationId xmlns:a16="http://schemas.microsoft.com/office/drawing/2014/main" id="{4826657E-D715-4772-93CB-582D557148C1}"/>
            </a:ext>
          </a:extLst>
        </xdr:cNvPr>
        <xdr:cNvSpPr/>
      </xdr:nvSpPr>
      <xdr:spPr>
        <a:xfrm>
          <a:off x="10875963" y="576864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4812410-C90F-419C-9DFE-49D439D9BDF8}"/>
            </a:ext>
          </a:extLst>
        </xdr:cNvPr>
        <xdr:cNvSpPr txBox="1"/>
      </xdr:nvSpPr>
      <xdr:spPr>
        <a:xfrm>
          <a:off x="135318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E1CC504-EF54-44FC-A6E3-8912C39F7294}"/>
            </a:ext>
          </a:extLst>
        </xdr:cNvPr>
        <xdr:cNvSpPr txBox="1"/>
      </xdr:nvSpPr>
      <xdr:spPr>
        <a:xfrm>
          <a:off x="128778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7A57241-7C1C-43B2-A879-AEBADDDAA228}"/>
            </a:ext>
          </a:extLst>
        </xdr:cNvPr>
        <xdr:cNvSpPr txBox="1"/>
      </xdr:nvSpPr>
      <xdr:spPr>
        <a:xfrm>
          <a:off x="121729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2B2B1FD-8BC7-45E1-9A3D-6467B75B712D}"/>
            </a:ext>
          </a:extLst>
        </xdr:cNvPr>
        <xdr:cNvSpPr txBox="1"/>
      </xdr:nvSpPr>
      <xdr:spPr>
        <a:xfrm>
          <a:off x="114681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2F92D1E-E047-4F59-9CDB-C22E526B4B5C}"/>
            </a:ext>
          </a:extLst>
        </xdr:cNvPr>
        <xdr:cNvSpPr txBox="1"/>
      </xdr:nvSpPr>
      <xdr:spPr>
        <a:xfrm>
          <a:off x="107632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51273</xdr:rowOff>
    </xdr:from>
    <xdr:to>
      <xdr:col>76</xdr:col>
      <xdr:colOff>73025</xdr:colOff>
      <xdr:row>31</xdr:row>
      <xdr:rowOff>152873</xdr:rowOff>
    </xdr:to>
    <xdr:sp macro="" textlink="">
      <xdr:nvSpPr>
        <xdr:cNvPr id="143" name="楕円 142">
          <a:extLst>
            <a:ext uri="{FF2B5EF4-FFF2-40B4-BE49-F238E27FC236}">
              <a16:creationId xmlns:a16="http://schemas.microsoft.com/office/drawing/2014/main" id="{649B2A39-7462-4214-AF2D-ADDF47D7999F}"/>
            </a:ext>
          </a:extLst>
        </xdr:cNvPr>
        <xdr:cNvSpPr/>
      </xdr:nvSpPr>
      <xdr:spPr>
        <a:xfrm>
          <a:off x="13658850" y="5890098"/>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29700</xdr:rowOff>
    </xdr:from>
    <xdr:ext cx="469744" cy="259045"/>
    <xdr:sp macro="" textlink="">
      <xdr:nvSpPr>
        <xdr:cNvPr id="144" name="債務償還比率該当値テキスト">
          <a:extLst>
            <a:ext uri="{FF2B5EF4-FFF2-40B4-BE49-F238E27FC236}">
              <a16:creationId xmlns:a16="http://schemas.microsoft.com/office/drawing/2014/main" id="{8F35967A-94D4-4788-9267-D559846936A0}"/>
            </a:ext>
          </a:extLst>
        </xdr:cNvPr>
        <xdr:cNvSpPr txBox="1"/>
      </xdr:nvSpPr>
      <xdr:spPr>
        <a:xfrm>
          <a:off x="13746163" y="586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156753</xdr:rowOff>
    </xdr:from>
    <xdr:to>
      <xdr:col>72</xdr:col>
      <xdr:colOff>123825</xdr:colOff>
      <xdr:row>31</xdr:row>
      <xdr:rowOff>86903</xdr:rowOff>
    </xdr:to>
    <xdr:sp macro="" textlink="">
      <xdr:nvSpPr>
        <xdr:cNvPr id="145" name="楕円 144">
          <a:extLst>
            <a:ext uri="{FF2B5EF4-FFF2-40B4-BE49-F238E27FC236}">
              <a16:creationId xmlns:a16="http://schemas.microsoft.com/office/drawing/2014/main" id="{706D6828-27CD-440A-9FFB-9A49952DF1E6}"/>
            </a:ext>
          </a:extLst>
        </xdr:cNvPr>
        <xdr:cNvSpPr/>
      </xdr:nvSpPr>
      <xdr:spPr>
        <a:xfrm>
          <a:off x="12990513" y="583365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36103</xdr:rowOff>
    </xdr:from>
    <xdr:to>
      <xdr:col>76</xdr:col>
      <xdr:colOff>22225</xdr:colOff>
      <xdr:row>31</xdr:row>
      <xdr:rowOff>102073</xdr:rowOff>
    </xdr:to>
    <xdr:cxnSp macro="">
      <xdr:nvCxnSpPr>
        <xdr:cNvPr id="146" name="直線コネクタ 145">
          <a:extLst>
            <a:ext uri="{FF2B5EF4-FFF2-40B4-BE49-F238E27FC236}">
              <a16:creationId xmlns:a16="http://schemas.microsoft.com/office/drawing/2014/main" id="{E42A9E1A-54A0-4047-84AF-8434AC88170E}"/>
            </a:ext>
          </a:extLst>
        </xdr:cNvPr>
        <xdr:cNvCxnSpPr/>
      </xdr:nvCxnSpPr>
      <xdr:spPr>
        <a:xfrm>
          <a:off x="13041313" y="5874928"/>
          <a:ext cx="654050" cy="6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5165</xdr:rowOff>
    </xdr:from>
    <xdr:to>
      <xdr:col>68</xdr:col>
      <xdr:colOff>123825</xdr:colOff>
      <xdr:row>32</xdr:row>
      <xdr:rowOff>106765</xdr:rowOff>
    </xdr:to>
    <xdr:sp macro="" textlink="">
      <xdr:nvSpPr>
        <xdr:cNvPr id="147" name="楕円 146">
          <a:extLst>
            <a:ext uri="{FF2B5EF4-FFF2-40B4-BE49-F238E27FC236}">
              <a16:creationId xmlns:a16="http://schemas.microsoft.com/office/drawing/2014/main" id="{939019FB-2A03-4934-96D0-EEBCBD831A82}"/>
            </a:ext>
          </a:extLst>
        </xdr:cNvPr>
        <xdr:cNvSpPr/>
      </xdr:nvSpPr>
      <xdr:spPr>
        <a:xfrm>
          <a:off x="12285663" y="60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36103</xdr:rowOff>
    </xdr:from>
    <xdr:to>
      <xdr:col>72</xdr:col>
      <xdr:colOff>73025</xdr:colOff>
      <xdr:row>32</xdr:row>
      <xdr:rowOff>55965</xdr:rowOff>
    </xdr:to>
    <xdr:cxnSp macro="">
      <xdr:nvCxnSpPr>
        <xdr:cNvPr id="148" name="直線コネクタ 147">
          <a:extLst>
            <a:ext uri="{FF2B5EF4-FFF2-40B4-BE49-F238E27FC236}">
              <a16:creationId xmlns:a16="http://schemas.microsoft.com/office/drawing/2014/main" id="{9AEE9B64-0E0D-42BE-B0C2-15FF8E519D88}"/>
            </a:ext>
          </a:extLst>
        </xdr:cNvPr>
        <xdr:cNvCxnSpPr/>
      </xdr:nvCxnSpPr>
      <xdr:spPr>
        <a:xfrm flipV="1">
          <a:off x="12336463" y="5874928"/>
          <a:ext cx="704850" cy="18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39949</xdr:rowOff>
    </xdr:from>
    <xdr:to>
      <xdr:col>64</xdr:col>
      <xdr:colOff>123825</xdr:colOff>
      <xdr:row>32</xdr:row>
      <xdr:rowOff>141549</xdr:rowOff>
    </xdr:to>
    <xdr:sp macro="" textlink="">
      <xdr:nvSpPr>
        <xdr:cNvPr id="149" name="楕円 148">
          <a:extLst>
            <a:ext uri="{FF2B5EF4-FFF2-40B4-BE49-F238E27FC236}">
              <a16:creationId xmlns:a16="http://schemas.microsoft.com/office/drawing/2014/main" id="{094A648D-8C80-4908-A25E-21AFC83C4AD0}"/>
            </a:ext>
          </a:extLst>
        </xdr:cNvPr>
        <xdr:cNvSpPr/>
      </xdr:nvSpPr>
      <xdr:spPr>
        <a:xfrm>
          <a:off x="11580813" y="604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55965</xdr:rowOff>
    </xdr:from>
    <xdr:to>
      <xdr:col>68</xdr:col>
      <xdr:colOff>73025</xdr:colOff>
      <xdr:row>32</xdr:row>
      <xdr:rowOff>90749</xdr:rowOff>
    </xdr:to>
    <xdr:cxnSp macro="">
      <xdr:nvCxnSpPr>
        <xdr:cNvPr id="150" name="直線コネクタ 149">
          <a:extLst>
            <a:ext uri="{FF2B5EF4-FFF2-40B4-BE49-F238E27FC236}">
              <a16:creationId xmlns:a16="http://schemas.microsoft.com/office/drawing/2014/main" id="{C689CA9B-04EB-49D2-9F8C-6DB2C64679AD}"/>
            </a:ext>
          </a:extLst>
        </xdr:cNvPr>
        <xdr:cNvCxnSpPr/>
      </xdr:nvCxnSpPr>
      <xdr:spPr>
        <a:xfrm flipV="1">
          <a:off x="11631613" y="6056715"/>
          <a:ext cx="704850" cy="3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60939</xdr:rowOff>
    </xdr:from>
    <xdr:to>
      <xdr:col>60</xdr:col>
      <xdr:colOff>123825</xdr:colOff>
      <xdr:row>32</xdr:row>
      <xdr:rowOff>162539</xdr:rowOff>
    </xdr:to>
    <xdr:sp macro="" textlink="">
      <xdr:nvSpPr>
        <xdr:cNvPr id="151" name="楕円 150">
          <a:extLst>
            <a:ext uri="{FF2B5EF4-FFF2-40B4-BE49-F238E27FC236}">
              <a16:creationId xmlns:a16="http://schemas.microsoft.com/office/drawing/2014/main" id="{011CBA5E-5228-4135-A50C-5743D49B4196}"/>
            </a:ext>
          </a:extLst>
        </xdr:cNvPr>
        <xdr:cNvSpPr/>
      </xdr:nvSpPr>
      <xdr:spPr>
        <a:xfrm>
          <a:off x="10875963" y="606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90749</xdr:rowOff>
    </xdr:from>
    <xdr:to>
      <xdr:col>64</xdr:col>
      <xdr:colOff>73025</xdr:colOff>
      <xdr:row>32</xdr:row>
      <xdr:rowOff>111739</xdr:rowOff>
    </xdr:to>
    <xdr:cxnSp macro="">
      <xdr:nvCxnSpPr>
        <xdr:cNvPr id="152" name="直線コネクタ 151">
          <a:extLst>
            <a:ext uri="{FF2B5EF4-FFF2-40B4-BE49-F238E27FC236}">
              <a16:creationId xmlns:a16="http://schemas.microsoft.com/office/drawing/2014/main" id="{4B8F37A0-9F6D-4E87-AB30-505D8C6562CD}"/>
            </a:ext>
          </a:extLst>
        </xdr:cNvPr>
        <xdr:cNvCxnSpPr/>
      </xdr:nvCxnSpPr>
      <xdr:spPr>
        <a:xfrm flipV="1">
          <a:off x="10926763" y="6091499"/>
          <a:ext cx="704850" cy="2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56342</xdr:rowOff>
    </xdr:from>
    <xdr:ext cx="469744" cy="259045"/>
    <xdr:sp macro="" textlink="">
      <xdr:nvSpPr>
        <xdr:cNvPr id="153" name="n_1aveValue債務償還比率">
          <a:extLst>
            <a:ext uri="{FF2B5EF4-FFF2-40B4-BE49-F238E27FC236}">
              <a16:creationId xmlns:a16="http://schemas.microsoft.com/office/drawing/2014/main" id="{3F771FF9-BA04-4DEC-8FDF-81E1F10ED33B}"/>
            </a:ext>
          </a:extLst>
        </xdr:cNvPr>
        <xdr:cNvSpPr txBox="1"/>
      </xdr:nvSpPr>
      <xdr:spPr>
        <a:xfrm>
          <a:off x="12808027" y="540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52934</xdr:rowOff>
    </xdr:from>
    <xdr:ext cx="469744" cy="259045"/>
    <xdr:sp macro="" textlink="">
      <xdr:nvSpPr>
        <xdr:cNvPr id="154" name="n_2aveValue債務償還比率">
          <a:extLst>
            <a:ext uri="{FF2B5EF4-FFF2-40B4-BE49-F238E27FC236}">
              <a16:creationId xmlns:a16="http://schemas.microsoft.com/office/drawing/2014/main" id="{0C71E4E1-1F10-42BF-AD52-4ACEFAEE77BA}"/>
            </a:ext>
          </a:extLst>
        </xdr:cNvPr>
        <xdr:cNvSpPr txBox="1"/>
      </xdr:nvSpPr>
      <xdr:spPr>
        <a:xfrm>
          <a:off x="12115877" y="55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57372</xdr:rowOff>
    </xdr:from>
    <xdr:ext cx="469744" cy="259045"/>
    <xdr:sp macro="" textlink="">
      <xdr:nvSpPr>
        <xdr:cNvPr id="155" name="n_3aveValue債務償還比率">
          <a:extLst>
            <a:ext uri="{FF2B5EF4-FFF2-40B4-BE49-F238E27FC236}">
              <a16:creationId xmlns:a16="http://schemas.microsoft.com/office/drawing/2014/main" id="{05D4D702-A8AD-43F2-9964-55766CF5D733}"/>
            </a:ext>
          </a:extLst>
        </xdr:cNvPr>
        <xdr:cNvSpPr txBox="1"/>
      </xdr:nvSpPr>
      <xdr:spPr>
        <a:xfrm>
          <a:off x="11411027" y="55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38420</xdr:rowOff>
    </xdr:from>
    <xdr:ext cx="469744" cy="259045"/>
    <xdr:sp macro="" textlink="">
      <xdr:nvSpPr>
        <xdr:cNvPr id="156" name="n_4aveValue債務償還比率">
          <a:extLst>
            <a:ext uri="{FF2B5EF4-FFF2-40B4-BE49-F238E27FC236}">
              <a16:creationId xmlns:a16="http://schemas.microsoft.com/office/drawing/2014/main" id="{E0AF721E-FE37-4AF8-BB8A-2F0A9B18D77D}"/>
            </a:ext>
          </a:extLst>
        </xdr:cNvPr>
        <xdr:cNvSpPr txBox="1"/>
      </xdr:nvSpPr>
      <xdr:spPr>
        <a:xfrm>
          <a:off x="10706177" y="555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78030</xdr:rowOff>
    </xdr:from>
    <xdr:ext cx="469744" cy="259045"/>
    <xdr:sp macro="" textlink="">
      <xdr:nvSpPr>
        <xdr:cNvPr id="157" name="n_1mainValue債務償還比率">
          <a:extLst>
            <a:ext uri="{FF2B5EF4-FFF2-40B4-BE49-F238E27FC236}">
              <a16:creationId xmlns:a16="http://schemas.microsoft.com/office/drawing/2014/main" id="{6F6A79D4-8CCB-472B-8B1C-C037741433BF}"/>
            </a:ext>
          </a:extLst>
        </xdr:cNvPr>
        <xdr:cNvSpPr txBox="1"/>
      </xdr:nvSpPr>
      <xdr:spPr>
        <a:xfrm>
          <a:off x="12808027" y="59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97892</xdr:rowOff>
    </xdr:from>
    <xdr:ext cx="469744" cy="259045"/>
    <xdr:sp macro="" textlink="">
      <xdr:nvSpPr>
        <xdr:cNvPr id="158" name="n_2mainValue債務償還比率">
          <a:extLst>
            <a:ext uri="{FF2B5EF4-FFF2-40B4-BE49-F238E27FC236}">
              <a16:creationId xmlns:a16="http://schemas.microsoft.com/office/drawing/2014/main" id="{2ACEE38D-ABEB-4DD7-AFC3-760A7D8E74A3}"/>
            </a:ext>
          </a:extLst>
        </xdr:cNvPr>
        <xdr:cNvSpPr txBox="1"/>
      </xdr:nvSpPr>
      <xdr:spPr>
        <a:xfrm>
          <a:off x="12115877" y="609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132676</xdr:rowOff>
    </xdr:from>
    <xdr:ext cx="469744" cy="259045"/>
    <xdr:sp macro="" textlink="">
      <xdr:nvSpPr>
        <xdr:cNvPr id="159" name="n_3mainValue債務償還比率">
          <a:extLst>
            <a:ext uri="{FF2B5EF4-FFF2-40B4-BE49-F238E27FC236}">
              <a16:creationId xmlns:a16="http://schemas.microsoft.com/office/drawing/2014/main" id="{4F70EFCA-439F-42EA-A459-7987390B2C4C}"/>
            </a:ext>
          </a:extLst>
        </xdr:cNvPr>
        <xdr:cNvSpPr txBox="1"/>
      </xdr:nvSpPr>
      <xdr:spPr>
        <a:xfrm>
          <a:off x="11411027" y="613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153666</xdr:rowOff>
    </xdr:from>
    <xdr:ext cx="469744" cy="259045"/>
    <xdr:sp macro="" textlink="">
      <xdr:nvSpPr>
        <xdr:cNvPr id="160" name="n_4mainValue債務償還比率">
          <a:extLst>
            <a:ext uri="{FF2B5EF4-FFF2-40B4-BE49-F238E27FC236}">
              <a16:creationId xmlns:a16="http://schemas.microsoft.com/office/drawing/2014/main" id="{ECF1A517-7E4F-4FD1-B92F-475CFC15F9CA}"/>
            </a:ext>
          </a:extLst>
        </xdr:cNvPr>
        <xdr:cNvSpPr txBox="1"/>
      </xdr:nvSpPr>
      <xdr:spPr>
        <a:xfrm>
          <a:off x="10706177" y="615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248ACFF-D072-43D1-8F29-C89D54FED54A}"/>
            </a:ext>
          </a:extLst>
        </xdr:cNvPr>
        <xdr:cNvSpPr/>
      </xdr:nvSpPr>
      <xdr:spPr>
        <a:xfrm>
          <a:off x="1184275" y="7653338"/>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7F7450A-82AE-41E9-855C-07E1DF8370BF}"/>
            </a:ext>
          </a:extLst>
        </xdr:cNvPr>
        <xdr:cNvSpPr/>
      </xdr:nvSpPr>
      <xdr:spPr>
        <a:xfrm>
          <a:off x="1184275" y="11268075"/>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D3E113E5-5D70-418C-A065-6DE6144DDA3C}"/>
            </a:ext>
          </a:extLst>
        </xdr:cNvPr>
        <xdr:cNvSpPr txBox="1"/>
      </xdr:nvSpPr>
      <xdr:spPr>
        <a:xfrm>
          <a:off x="857250" y="789781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9E64C83-3082-4BC9-8A60-0E64CE3B31AD}"/>
            </a:ext>
          </a:extLst>
        </xdr:cNvPr>
        <xdr:cNvSpPr txBox="1"/>
      </xdr:nvSpPr>
      <xdr:spPr>
        <a:xfrm>
          <a:off x="6470650" y="1043146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94C0751C-C27B-4695-B035-084A19CA9CD5}"/>
            </a:ext>
          </a:extLst>
        </xdr:cNvPr>
        <xdr:cNvSpPr txBox="1"/>
      </xdr:nvSpPr>
      <xdr:spPr>
        <a:xfrm>
          <a:off x="857250" y="114871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3E93AA71-9624-43D8-AC90-8629C4F69065}"/>
            </a:ext>
          </a:extLst>
        </xdr:cNvPr>
        <xdr:cNvSpPr txBox="1"/>
      </xdr:nvSpPr>
      <xdr:spPr>
        <a:xfrm>
          <a:off x="6470650" y="14090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03B1C4-5F04-471C-9447-28B160331A4F}"/>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64390F1-DBF5-4F51-B377-CD3332025279}"/>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40B94D-B9E5-4234-952F-7B11161B1007}"/>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2999869-6CC1-4BDE-AA96-577A5F2B3184}"/>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DB7940-ED7A-46DB-A4E7-351E1B9E7C82}"/>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67D177-9ACD-445B-9FB9-8FF76D54A96A}"/>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FE17EB-93CC-4FB0-B521-06D6CF1AF8FC}"/>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5405FC-DD96-44CE-8E40-4CFCFBED1272}"/>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9DD6EB-CE35-4907-B2EC-94B4C1111530}"/>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B509C2-5084-4146-811B-086F83EE5DB5}"/>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77,401
76,806
110.95
46,865,676
44,352,361
2,317,807
20,723,614
43,524,988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725DF8-F91D-4F77-AF10-071C842EA854}"/>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EEF536-0903-470C-BBE4-7DE346B3F7D9}"/>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7C4D50-ED2F-4E0F-A020-977637D9991F}"/>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84227B3-DDD8-4ED4-99C4-19F4EBBDD065}"/>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A5A0CF7-BBEE-48C1-93FA-B78F1ED629ED}"/>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C02AF42-0779-4981-A751-0D5DD01928AE}"/>
            </a:ext>
          </a:extLst>
        </xdr:cNvPr>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D1DC9C9-0BBD-4FB4-BF65-2493A3B4E94D}"/>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47056B-F9FC-40BC-8EC6-0678E9F895FD}"/>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323AB78-76B1-4964-A3BC-2CFBA07436B4}"/>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4FBAA5-F39F-470C-8CC3-DA1179CC9305}"/>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DEA2F9-A8EA-4B2B-AAD9-A66F253D9A77}"/>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A82A4A3-1789-48E1-A2C8-C3B0BAAC90D3}"/>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A16836-9AEE-4BF9-906C-32ACC9E37E1B}"/>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F9A87E3-C90C-4D0E-8C4C-57F7C04F8910}"/>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B1876DC-DC53-4C4D-BAC2-31601D58540F}"/>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9410CA-3C9E-474D-A522-4F51008A39D0}"/>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78386D-3B34-4E5B-80A9-7864B2FE2073}"/>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E12EFB1-7DF9-4D84-9405-83C951F90A7E}"/>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109ABA-5BFD-416C-8B16-AC2A6BB16151}"/>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129CCEE-50BC-4E79-B15A-14EE2280A6FB}"/>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4D9864-54B8-4511-B91A-C80DF4848CC0}"/>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9B1FB1F-80F1-4CCC-9549-98F643EDB965}"/>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169EB6-D4C5-4695-A12D-E03744A2A24D}"/>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39F0255-847F-40CE-99F9-B7C4FE417433}"/>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94E53C8-3FA9-43F5-9114-12BE6BE1E8AA}"/>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016C785-252F-4461-BFFC-9C067671F58A}"/>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E7350F-964F-4BD6-BD82-F1C34CACD5E0}"/>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CB2EFFF-E40C-4D03-823F-2331CA027718}"/>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B507EC6-B11D-4EF1-B1AC-2B0C15B1F104}"/>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09E3FC-F9B0-44D2-93AF-7FC855D625F2}"/>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6FB41F-E65E-44DB-A341-22257EE21D91}"/>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4D889FF-B61F-46C2-98E6-8F8329B8CC18}"/>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D1397C4-9258-4A24-980D-C02DE980304A}"/>
            </a:ext>
          </a:extLst>
        </xdr:cNvPr>
        <xdr:cNvCxnSpPr/>
      </xdr:nvCxnSpPr>
      <xdr:spPr>
        <a:xfrm>
          <a:off x="704850"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C8FE9E7-1951-4D87-85A9-F305DAD26C36}"/>
            </a:ext>
          </a:extLst>
        </xdr:cNvPr>
        <xdr:cNvSpPr txBox="1"/>
      </xdr:nvSpPr>
      <xdr:spPr>
        <a:xfrm>
          <a:off x="280534"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219D9E8-B7E0-4FF0-85BF-773E04F910C1}"/>
            </a:ext>
          </a:extLst>
        </xdr:cNvPr>
        <xdr:cNvCxnSpPr/>
      </xdr:nvCxnSpPr>
      <xdr:spPr>
        <a:xfrm>
          <a:off x="704850"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8DB1AAB-967E-4FBD-A47A-FD2C581066C9}"/>
            </a:ext>
          </a:extLst>
        </xdr:cNvPr>
        <xdr:cNvSpPr txBox="1"/>
      </xdr:nvSpPr>
      <xdr:spPr>
        <a:xfrm>
          <a:off x="344654" y="6210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5709FDE-EFE3-4420-8FEF-2D95E31ABA0C}"/>
            </a:ext>
          </a:extLst>
        </xdr:cNvPr>
        <xdr:cNvCxnSpPr/>
      </xdr:nvCxnSpPr>
      <xdr:spPr>
        <a:xfrm>
          <a:off x="704850"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3B2D8DC-80AA-423E-9021-20AE15B77EAA}"/>
            </a:ext>
          </a:extLst>
        </xdr:cNvPr>
        <xdr:cNvSpPr txBox="1"/>
      </xdr:nvSpPr>
      <xdr:spPr>
        <a:xfrm>
          <a:off x="344654" y="578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75CA97A-CB03-4B1A-B570-86B1061C8969}"/>
            </a:ext>
          </a:extLst>
        </xdr:cNvPr>
        <xdr:cNvCxnSpPr/>
      </xdr:nvCxnSpPr>
      <xdr:spPr>
        <a:xfrm>
          <a:off x="704850"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DBC0ACE-8905-419B-A602-8B6B144B9DE0}"/>
            </a:ext>
          </a:extLst>
        </xdr:cNvPr>
        <xdr:cNvSpPr txBox="1"/>
      </xdr:nvSpPr>
      <xdr:spPr>
        <a:xfrm>
          <a:off x="344654" y="535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7DA3174-1361-45F8-B344-FE1BB3C0AD8F}"/>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513B084-9F6C-4760-AC47-AA010D17DE64}"/>
            </a:ext>
          </a:extLst>
        </xdr:cNvPr>
        <xdr:cNvSpPr txBox="1"/>
      </xdr:nvSpPr>
      <xdr:spPr>
        <a:xfrm>
          <a:off x="344654" y="4915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CFDB149-81A1-42E3-8F99-AAB55DB4D2F7}"/>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47E10AAF-F00F-4D1A-B58A-716E2975F34B}"/>
            </a:ext>
          </a:extLst>
        </xdr:cNvPr>
        <xdr:cNvCxnSpPr/>
      </xdr:nvCxnSpPr>
      <xdr:spPr>
        <a:xfrm flipV="1">
          <a:off x="4291965" y="539038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FF97BEA0-BA1C-4D26-8A0D-AB18C3C73B7D}"/>
            </a:ext>
          </a:extLst>
        </xdr:cNvPr>
        <xdr:cNvSpPr txBox="1"/>
      </xdr:nvSpPr>
      <xdr:spPr>
        <a:xfrm>
          <a:off x="4330700" y="648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31AE8563-72C0-4C9C-876C-3C2BC0CEE098}"/>
            </a:ext>
          </a:extLst>
        </xdr:cNvPr>
        <xdr:cNvCxnSpPr/>
      </xdr:nvCxnSpPr>
      <xdr:spPr>
        <a:xfrm>
          <a:off x="4217988" y="648766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BF71107B-6332-4E78-844D-A6E3F52AACF7}"/>
            </a:ext>
          </a:extLst>
        </xdr:cNvPr>
        <xdr:cNvSpPr txBox="1"/>
      </xdr:nvSpPr>
      <xdr:spPr>
        <a:xfrm>
          <a:off x="4330700" y="518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203CB22C-90A0-4744-86E7-ED007AB36256}"/>
            </a:ext>
          </a:extLst>
        </xdr:cNvPr>
        <xdr:cNvCxnSpPr/>
      </xdr:nvCxnSpPr>
      <xdr:spPr>
        <a:xfrm>
          <a:off x="4217988" y="539038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102125</xdr:rowOff>
    </xdr:from>
    <xdr:ext cx="405111" cy="259045"/>
    <xdr:sp macro="" textlink="">
      <xdr:nvSpPr>
        <xdr:cNvPr id="60" name="【道路】&#10;有形固定資産減価償却率平均値テキスト">
          <a:extLst>
            <a:ext uri="{FF2B5EF4-FFF2-40B4-BE49-F238E27FC236}">
              <a16:creationId xmlns:a16="http://schemas.microsoft.com/office/drawing/2014/main" id="{FF9A4873-5FCF-4360-A07A-F1EEBABA111B}"/>
            </a:ext>
          </a:extLst>
        </xdr:cNvPr>
        <xdr:cNvSpPr txBox="1"/>
      </xdr:nvSpPr>
      <xdr:spPr>
        <a:xfrm>
          <a:off x="4330700" y="5940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7FE087E1-3DFB-412C-B036-4647AE4DF379}"/>
            </a:ext>
          </a:extLst>
        </xdr:cNvPr>
        <xdr:cNvSpPr/>
      </xdr:nvSpPr>
      <xdr:spPr>
        <a:xfrm>
          <a:off x="4241800" y="596252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C2138DE4-1417-4446-B9C2-F02B2F185BE8}"/>
            </a:ext>
          </a:extLst>
        </xdr:cNvPr>
        <xdr:cNvSpPr/>
      </xdr:nvSpPr>
      <xdr:spPr>
        <a:xfrm>
          <a:off x="3475038" y="5928233"/>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8E33E118-314F-4F7F-B8BD-6D9E2337F8EB}"/>
            </a:ext>
          </a:extLst>
        </xdr:cNvPr>
        <xdr:cNvSpPr/>
      </xdr:nvSpPr>
      <xdr:spPr>
        <a:xfrm>
          <a:off x="2643188" y="588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a:extLst>
            <a:ext uri="{FF2B5EF4-FFF2-40B4-BE49-F238E27FC236}">
              <a16:creationId xmlns:a16="http://schemas.microsoft.com/office/drawing/2014/main" id="{E489D400-4005-4043-B157-3A5F4B6BBC5C}"/>
            </a:ext>
          </a:extLst>
        </xdr:cNvPr>
        <xdr:cNvSpPr/>
      </xdr:nvSpPr>
      <xdr:spPr>
        <a:xfrm>
          <a:off x="1825625" y="58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a:extLst>
            <a:ext uri="{FF2B5EF4-FFF2-40B4-BE49-F238E27FC236}">
              <a16:creationId xmlns:a16="http://schemas.microsoft.com/office/drawing/2014/main" id="{6DBB27D9-2E7D-4CD9-8340-2185AF22EFF2}"/>
            </a:ext>
          </a:extLst>
        </xdr:cNvPr>
        <xdr:cNvSpPr/>
      </xdr:nvSpPr>
      <xdr:spPr>
        <a:xfrm>
          <a:off x="1008063" y="583031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DF478DE-743C-4246-B877-88E7F5ED7E6F}"/>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6F687FE-CE89-4B2E-8470-B7AB04282F99}"/>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F22BDCF-D0B4-4924-8944-2932CE4CC1E8}"/>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6B81D08-3809-433C-B53D-2752A33D57FF}"/>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153B84F-B738-45B3-9724-DCC09FE41EEE}"/>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2540</xdr:rowOff>
    </xdr:from>
    <xdr:to>
      <xdr:col>24</xdr:col>
      <xdr:colOff>114300</xdr:colOff>
      <xdr:row>35</xdr:row>
      <xdr:rowOff>104140</xdr:rowOff>
    </xdr:to>
    <xdr:sp macro="" textlink="">
      <xdr:nvSpPr>
        <xdr:cNvPr id="71" name="楕円 70">
          <a:extLst>
            <a:ext uri="{FF2B5EF4-FFF2-40B4-BE49-F238E27FC236}">
              <a16:creationId xmlns:a16="http://schemas.microsoft.com/office/drawing/2014/main" id="{AC717419-A4A8-4E54-B80E-01DCB3E381A2}"/>
            </a:ext>
          </a:extLst>
        </xdr:cNvPr>
        <xdr:cNvSpPr/>
      </xdr:nvSpPr>
      <xdr:spPr>
        <a:xfrm>
          <a:off x="42418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25417</xdr:rowOff>
    </xdr:from>
    <xdr:ext cx="405111" cy="259045"/>
    <xdr:sp macro="" textlink="">
      <xdr:nvSpPr>
        <xdr:cNvPr id="72" name="【道路】&#10;有形固定資産減価償却率該当値テキスト">
          <a:extLst>
            <a:ext uri="{FF2B5EF4-FFF2-40B4-BE49-F238E27FC236}">
              <a16:creationId xmlns:a16="http://schemas.microsoft.com/office/drawing/2014/main" id="{13D225E3-C4F3-4452-9EAA-B05E08FFDB29}"/>
            </a:ext>
          </a:extLst>
        </xdr:cNvPr>
        <xdr:cNvSpPr txBox="1"/>
      </xdr:nvSpPr>
      <xdr:spPr>
        <a:xfrm>
          <a:off x="4330700"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137414</xdr:rowOff>
    </xdr:from>
    <xdr:to>
      <xdr:col>20</xdr:col>
      <xdr:colOff>38100</xdr:colOff>
      <xdr:row>35</xdr:row>
      <xdr:rowOff>67564</xdr:rowOff>
    </xdr:to>
    <xdr:sp macro="" textlink="">
      <xdr:nvSpPr>
        <xdr:cNvPr id="73" name="楕円 72">
          <a:extLst>
            <a:ext uri="{FF2B5EF4-FFF2-40B4-BE49-F238E27FC236}">
              <a16:creationId xmlns:a16="http://schemas.microsoft.com/office/drawing/2014/main" id="{71488A1E-453D-483F-8EC7-E0D9CBCE23B5}"/>
            </a:ext>
          </a:extLst>
        </xdr:cNvPr>
        <xdr:cNvSpPr/>
      </xdr:nvSpPr>
      <xdr:spPr>
        <a:xfrm>
          <a:off x="3475038" y="565238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16764</xdr:rowOff>
    </xdr:from>
    <xdr:to>
      <xdr:col>24</xdr:col>
      <xdr:colOff>63500</xdr:colOff>
      <xdr:row>35</xdr:row>
      <xdr:rowOff>53340</xdr:rowOff>
    </xdr:to>
    <xdr:cxnSp macro="">
      <xdr:nvCxnSpPr>
        <xdr:cNvPr id="74" name="直線コネクタ 73">
          <a:extLst>
            <a:ext uri="{FF2B5EF4-FFF2-40B4-BE49-F238E27FC236}">
              <a16:creationId xmlns:a16="http://schemas.microsoft.com/office/drawing/2014/main" id="{5E0CB059-C3AC-4E12-80C5-2FA6A2113DE0}"/>
            </a:ext>
          </a:extLst>
        </xdr:cNvPr>
        <xdr:cNvCxnSpPr/>
      </xdr:nvCxnSpPr>
      <xdr:spPr>
        <a:xfrm>
          <a:off x="3525838" y="5693664"/>
          <a:ext cx="766762"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98552</xdr:rowOff>
    </xdr:from>
    <xdr:to>
      <xdr:col>15</xdr:col>
      <xdr:colOff>101600</xdr:colOff>
      <xdr:row>35</xdr:row>
      <xdr:rowOff>28702</xdr:rowOff>
    </xdr:to>
    <xdr:sp macro="" textlink="">
      <xdr:nvSpPr>
        <xdr:cNvPr id="75" name="楕円 74">
          <a:extLst>
            <a:ext uri="{FF2B5EF4-FFF2-40B4-BE49-F238E27FC236}">
              <a16:creationId xmlns:a16="http://schemas.microsoft.com/office/drawing/2014/main" id="{99043819-61E1-4AC6-A38A-82B84140C43C}"/>
            </a:ext>
          </a:extLst>
        </xdr:cNvPr>
        <xdr:cNvSpPr/>
      </xdr:nvSpPr>
      <xdr:spPr>
        <a:xfrm>
          <a:off x="2643188" y="561352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149352</xdr:rowOff>
    </xdr:from>
    <xdr:to>
      <xdr:col>19</xdr:col>
      <xdr:colOff>177800</xdr:colOff>
      <xdr:row>35</xdr:row>
      <xdr:rowOff>16764</xdr:rowOff>
    </xdr:to>
    <xdr:cxnSp macro="">
      <xdr:nvCxnSpPr>
        <xdr:cNvPr id="76" name="直線コネクタ 75">
          <a:extLst>
            <a:ext uri="{FF2B5EF4-FFF2-40B4-BE49-F238E27FC236}">
              <a16:creationId xmlns:a16="http://schemas.microsoft.com/office/drawing/2014/main" id="{70313D63-C49C-4D1C-9054-DDC86D57D9D9}"/>
            </a:ext>
          </a:extLst>
        </xdr:cNvPr>
        <xdr:cNvCxnSpPr/>
      </xdr:nvCxnSpPr>
      <xdr:spPr>
        <a:xfrm>
          <a:off x="2693988" y="5664327"/>
          <a:ext cx="83185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16256</xdr:rowOff>
    </xdr:from>
    <xdr:to>
      <xdr:col>10</xdr:col>
      <xdr:colOff>165100</xdr:colOff>
      <xdr:row>34</xdr:row>
      <xdr:rowOff>117856</xdr:rowOff>
    </xdr:to>
    <xdr:sp macro="" textlink="">
      <xdr:nvSpPr>
        <xdr:cNvPr id="77" name="楕円 76">
          <a:extLst>
            <a:ext uri="{FF2B5EF4-FFF2-40B4-BE49-F238E27FC236}">
              <a16:creationId xmlns:a16="http://schemas.microsoft.com/office/drawing/2014/main" id="{F37350D8-F541-4441-A835-F5643776BA1D}"/>
            </a:ext>
          </a:extLst>
        </xdr:cNvPr>
        <xdr:cNvSpPr/>
      </xdr:nvSpPr>
      <xdr:spPr>
        <a:xfrm>
          <a:off x="1825625" y="553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67056</xdr:rowOff>
    </xdr:from>
    <xdr:to>
      <xdr:col>15</xdr:col>
      <xdr:colOff>50800</xdr:colOff>
      <xdr:row>34</xdr:row>
      <xdr:rowOff>149352</xdr:rowOff>
    </xdr:to>
    <xdr:cxnSp macro="">
      <xdr:nvCxnSpPr>
        <xdr:cNvPr id="78" name="直線コネクタ 77">
          <a:extLst>
            <a:ext uri="{FF2B5EF4-FFF2-40B4-BE49-F238E27FC236}">
              <a16:creationId xmlns:a16="http://schemas.microsoft.com/office/drawing/2014/main" id="{E40297D3-BF9D-45A4-842F-3066B0ECC783}"/>
            </a:ext>
          </a:extLst>
        </xdr:cNvPr>
        <xdr:cNvCxnSpPr/>
      </xdr:nvCxnSpPr>
      <xdr:spPr>
        <a:xfrm>
          <a:off x="1876425" y="5582031"/>
          <a:ext cx="817563"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75692</xdr:rowOff>
    </xdr:from>
    <xdr:to>
      <xdr:col>6</xdr:col>
      <xdr:colOff>38100</xdr:colOff>
      <xdr:row>34</xdr:row>
      <xdr:rowOff>5842</xdr:rowOff>
    </xdr:to>
    <xdr:sp macro="" textlink="">
      <xdr:nvSpPr>
        <xdr:cNvPr id="79" name="楕円 78">
          <a:extLst>
            <a:ext uri="{FF2B5EF4-FFF2-40B4-BE49-F238E27FC236}">
              <a16:creationId xmlns:a16="http://schemas.microsoft.com/office/drawing/2014/main" id="{B13F8F5A-CCB3-41FB-B8DB-2A1B47EA251A}"/>
            </a:ext>
          </a:extLst>
        </xdr:cNvPr>
        <xdr:cNvSpPr/>
      </xdr:nvSpPr>
      <xdr:spPr>
        <a:xfrm>
          <a:off x="1008063" y="542874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126492</xdr:rowOff>
    </xdr:from>
    <xdr:to>
      <xdr:col>10</xdr:col>
      <xdr:colOff>114300</xdr:colOff>
      <xdr:row>34</xdr:row>
      <xdr:rowOff>67056</xdr:rowOff>
    </xdr:to>
    <xdr:cxnSp macro="">
      <xdr:nvCxnSpPr>
        <xdr:cNvPr id="80" name="直線コネクタ 79">
          <a:extLst>
            <a:ext uri="{FF2B5EF4-FFF2-40B4-BE49-F238E27FC236}">
              <a16:creationId xmlns:a16="http://schemas.microsoft.com/office/drawing/2014/main" id="{176477D8-EB6C-4372-BAA6-BA83A1DF750B}"/>
            </a:ext>
          </a:extLst>
        </xdr:cNvPr>
        <xdr:cNvCxnSpPr/>
      </xdr:nvCxnSpPr>
      <xdr:spPr>
        <a:xfrm>
          <a:off x="1058863" y="5479542"/>
          <a:ext cx="817562"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10685</xdr:rowOff>
    </xdr:from>
    <xdr:ext cx="405111" cy="259045"/>
    <xdr:sp macro="" textlink="">
      <xdr:nvSpPr>
        <xdr:cNvPr id="81" name="n_1aveValue【道路】&#10;有形固定資産減価償却率">
          <a:extLst>
            <a:ext uri="{FF2B5EF4-FFF2-40B4-BE49-F238E27FC236}">
              <a16:creationId xmlns:a16="http://schemas.microsoft.com/office/drawing/2014/main" id="{FD651612-B153-4714-84C5-0A93352CAD8A}"/>
            </a:ext>
          </a:extLst>
        </xdr:cNvPr>
        <xdr:cNvSpPr txBox="1"/>
      </xdr:nvSpPr>
      <xdr:spPr>
        <a:xfrm>
          <a:off x="3324869" y="601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2" name="n_2aveValue【道路】&#10;有形固定資産減価償却率">
          <a:extLst>
            <a:ext uri="{FF2B5EF4-FFF2-40B4-BE49-F238E27FC236}">
              <a16:creationId xmlns:a16="http://schemas.microsoft.com/office/drawing/2014/main" id="{7EF6FE1D-8268-49D9-B21A-6B310726A7A5}"/>
            </a:ext>
          </a:extLst>
        </xdr:cNvPr>
        <xdr:cNvSpPr txBox="1"/>
      </xdr:nvSpPr>
      <xdr:spPr>
        <a:xfrm>
          <a:off x="2505719" y="5979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124985</xdr:rowOff>
    </xdr:from>
    <xdr:ext cx="405111" cy="259045"/>
    <xdr:sp macro="" textlink="">
      <xdr:nvSpPr>
        <xdr:cNvPr id="83" name="n_3aveValue【道路】&#10;有形固定資産減価償却率">
          <a:extLst>
            <a:ext uri="{FF2B5EF4-FFF2-40B4-BE49-F238E27FC236}">
              <a16:creationId xmlns:a16="http://schemas.microsoft.com/office/drawing/2014/main" id="{CB582473-E94A-47A9-89CE-18C77091F804}"/>
            </a:ext>
          </a:extLst>
        </xdr:cNvPr>
        <xdr:cNvSpPr txBox="1"/>
      </xdr:nvSpPr>
      <xdr:spPr>
        <a:xfrm>
          <a:off x="1688157" y="5963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74693</xdr:rowOff>
    </xdr:from>
    <xdr:ext cx="405111" cy="259045"/>
    <xdr:sp macro="" textlink="">
      <xdr:nvSpPr>
        <xdr:cNvPr id="84" name="n_4aveValue【道路】&#10;有形固定資産減価償却率">
          <a:extLst>
            <a:ext uri="{FF2B5EF4-FFF2-40B4-BE49-F238E27FC236}">
              <a16:creationId xmlns:a16="http://schemas.microsoft.com/office/drawing/2014/main" id="{75473DA9-449A-43AB-ADD8-E5AF5664933B}"/>
            </a:ext>
          </a:extLst>
        </xdr:cNvPr>
        <xdr:cNvSpPr txBox="1"/>
      </xdr:nvSpPr>
      <xdr:spPr>
        <a:xfrm>
          <a:off x="870594" y="5913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84091</xdr:rowOff>
    </xdr:from>
    <xdr:ext cx="405111" cy="259045"/>
    <xdr:sp macro="" textlink="">
      <xdr:nvSpPr>
        <xdr:cNvPr id="85" name="n_1mainValue【道路】&#10;有形固定資産減価償却率">
          <a:extLst>
            <a:ext uri="{FF2B5EF4-FFF2-40B4-BE49-F238E27FC236}">
              <a16:creationId xmlns:a16="http://schemas.microsoft.com/office/drawing/2014/main" id="{A16D8C27-DA7F-4D31-A224-D2A2378E7ED9}"/>
            </a:ext>
          </a:extLst>
        </xdr:cNvPr>
        <xdr:cNvSpPr txBox="1"/>
      </xdr:nvSpPr>
      <xdr:spPr>
        <a:xfrm>
          <a:off x="3324869" y="54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45229</xdr:rowOff>
    </xdr:from>
    <xdr:ext cx="405111" cy="259045"/>
    <xdr:sp macro="" textlink="">
      <xdr:nvSpPr>
        <xdr:cNvPr id="86" name="n_2mainValue【道路】&#10;有形固定資産減価償却率">
          <a:extLst>
            <a:ext uri="{FF2B5EF4-FFF2-40B4-BE49-F238E27FC236}">
              <a16:creationId xmlns:a16="http://schemas.microsoft.com/office/drawing/2014/main" id="{FCB474A0-51F0-4E19-A187-2970E394179F}"/>
            </a:ext>
          </a:extLst>
        </xdr:cNvPr>
        <xdr:cNvSpPr txBox="1"/>
      </xdr:nvSpPr>
      <xdr:spPr>
        <a:xfrm>
          <a:off x="2505719" y="5398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134383</xdr:rowOff>
    </xdr:from>
    <xdr:ext cx="405111" cy="259045"/>
    <xdr:sp macro="" textlink="">
      <xdr:nvSpPr>
        <xdr:cNvPr id="87" name="n_3mainValue【道路】&#10;有形固定資産減価償却率">
          <a:extLst>
            <a:ext uri="{FF2B5EF4-FFF2-40B4-BE49-F238E27FC236}">
              <a16:creationId xmlns:a16="http://schemas.microsoft.com/office/drawing/2014/main" id="{F05A1780-B7A2-4EA1-A71D-827C9E1CBD95}"/>
            </a:ext>
          </a:extLst>
        </xdr:cNvPr>
        <xdr:cNvSpPr txBox="1"/>
      </xdr:nvSpPr>
      <xdr:spPr>
        <a:xfrm>
          <a:off x="1688157" y="53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22369</xdr:rowOff>
    </xdr:from>
    <xdr:ext cx="405111" cy="259045"/>
    <xdr:sp macro="" textlink="">
      <xdr:nvSpPr>
        <xdr:cNvPr id="88" name="n_4mainValue【道路】&#10;有形固定資産減価償却率">
          <a:extLst>
            <a:ext uri="{FF2B5EF4-FFF2-40B4-BE49-F238E27FC236}">
              <a16:creationId xmlns:a16="http://schemas.microsoft.com/office/drawing/2014/main" id="{956D8A58-61F5-4027-9BF4-33FBA55A5B7A}"/>
            </a:ext>
          </a:extLst>
        </xdr:cNvPr>
        <xdr:cNvSpPr txBox="1"/>
      </xdr:nvSpPr>
      <xdr:spPr>
        <a:xfrm>
          <a:off x="870594" y="521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2E839BB-21AE-49ED-99DC-E9BD0AF87093}"/>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9F1B777-70BE-4A5B-B217-31D280D0172D}"/>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0ECA64D-1E07-4B07-BF1B-FB5E43F3347E}"/>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4D75D75-D814-4749-9F0F-F7F5AAC35B77}"/>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9B8725C-051A-4B7D-A3CA-2500297ED4DA}"/>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FC2FAB2-6CE2-4FE8-B1F3-79056A52ED0E}"/>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F4DB2AD-4A50-4743-964F-1C1809288D5D}"/>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D8E4D1F-DC71-48D1-98AA-8A465DB8FEB0}"/>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57F3245-3706-4A4D-A967-863705B62434}"/>
            </a:ext>
          </a:extLst>
        </xdr:cNvPr>
        <xdr:cNvSpPr txBox="1"/>
      </xdr:nvSpPr>
      <xdr:spPr>
        <a:xfrm>
          <a:off x="60801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11DE057-34AA-4703-92A4-B9C87C74CB4D}"/>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B13F95B5-252D-4AF6-990B-46E4780A69F5}"/>
            </a:ext>
          </a:extLst>
        </xdr:cNvPr>
        <xdr:cNvCxnSpPr/>
      </xdr:nvCxnSpPr>
      <xdr:spPr>
        <a:xfrm>
          <a:off x="6118225" y="690290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771E4781-2764-441C-AAD5-405007A2C1B5}"/>
            </a:ext>
          </a:extLst>
        </xdr:cNvPr>
        <xdr:cNvSpPr txBox="1"/>
      </xdr:nvSpPr>
      <xdr:spPr>
        <a:xfrm>
          <a:off x="5679621"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18FC8C0F-7D27-4B96-B071-8964767986AD}"/>
            </a:ext>
          </a:extLst>
        </xdr:cNvPr>
        <xdr:cNvCxnSpPr/>
      </xdr:nvCxnSpPr>
      <xdr:spPr>
        <a:xfrm>
          <a:off x="6118225" y="659538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D17582E5-0734-4680-B25A-D3BCB0A36BE3}"/>
            </a:ext>
          </a:extLst>
        </xdr:cNvPr>
        <xdr:cNvSpPr txBox="1"/>
      </xdr:nvSpPr>
      <xdr:spPr>
        <a:xfrm>
          <a:off x="5629789" y="64626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B21DD5D2-23C7-4A99-A8DD-1412A3586C40}"/>
            </a:ext>
          </a:extLst>
        </xdr:cNvPr>
        <xdr:cNvCxnSpPr/>
      </xdr:nvCxnSpPr>
      <xdr:spPr>
        <a:xfrm>
          <a:off x="6118225" y="628786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15C2248B-C1D3-4558-968C-9BC0F1C63E87}"/>
            </a:ext>
          </a:extLst>
        </xdr:cNvPr>
        <xdr:cNvSpPr txBox="1"/>
      </xdr:nvSpPr>
      <xdr:spPr>
        <a:xfrm>
          <a:off x="5629789" y="6155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A4AEC6B6-F5DA-4022-A6A6-C301FF01544C}"/>
            </a:ext>
          </a:extLst>
        </xdr:cNvPr>
        <xdr:cNvCxnSpPr/>
      </xdr:nvCxnSpPr>
      <xdr:spPr>
        <a:xfrm>
          <a:off x="6118225" y="5980339"/>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A315F1BB-0BD4-497E-A274-4ED487247333}"/>
            </a:ext>
          </a:extLst>
        </xdr:cNvPr>
        <xdr:cNvSpPr txBox="1"/>
      </xdr:nvSpPr>
      <xdr:spPr>
        <a:xfrm>
          <a:off x="5629789"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77A8957F-3F02-4CD6-A60C-0BDC3DA2034B}"/>
            </a:ext>
          </a:extLst>
        </xdr:cNvPr>
        <xdr:cNvCxnSpPr/>
      </xdr:nvCxnSpPr>
      <xdr:spPr>
        <a:xfrm>
          <a:off x="6118225" y="5672818"/>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A00CD8BF-655E-4844-BCE2-549200FF5889}"/>
            </a:ext>
          </a:extLst>
        </xdr:cNvPr>
        <xdr:cNvSpPr txBox="1"/>
      </xdr:nvSpPr>
      <xdr:spPr>
        <a:xfrm>
          <a:off x="5629789" y="55305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9C5931B-E991-4C6B-A871-70705F956316}"/>
            </a:ext>
          </a:extLst>
        </xdr:cNvPr>
        <xdr:cNvCxnSpPr/>
      </xdr:nvCxnSpPr>
      <xdr:spPr>
        <a:xfrm>
          <a:off x="6118225" y="535577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8F97C126-374E-47A0-9F30-6122879AAFA8}"/>
            </a:ext>
          </a:extLst>
        </xdr:cNvPr>
        <xdr:cNvSpPr txBox="1"/>
      </xdr:nvSpPr>
      <xdr:spPr>
        <a:xfrm>
          <a:off x="5565669" y="5223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6BEC5A4-CCB5-45EC-B7E5-1BB3653CFA8C}"/>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02A3C4C-230B-4B67-A676-4C63D5191387}"/>
            </a:ext>
          </a:extLst>
        </xdr:cNvPr>
        <xdr:cNvSpPr txBox="1"/>
      </xdr:nvSpPr>
      <xdr:spPr>
        <a:xfrm>
          <a:off x="5565669" y="4915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6F48B34-09B4-418A-BC24-76BE27BC9CD8}"/>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a:extLst>
            <a:ext uri="{FF2B5EF4-FFF2-40B4-BE49-F238E27FC236}">
              <a16:creationId xmlns:a16="http://schemas.microsoft.com/office/drawing/2014/main" id="{72A24AAF-82AE-4855-9DB8-4DF9ACF1BBB4}"/>
            </a:ext>
          </a:extLst>
        </xdr:cNvPr>
        <xdr:cNvCxnSpPr/>
      </xdr:nvCxnSpPr>
      <xdr:spPr>
        <a:xfrm flipV="1">
          <a:off x="9691053" y="5553930"/>
          <a:ext cx="0" cy="1291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a:extLst>
            <a:ext uri="{FF2B5EF4-FFF2-40B4-BE49-F238E27FC236}">
              <a16:creationId xmlns:a16="http://schemas.microsoft.com/office/drawing/2014/main" id="{8E7E8FC5-CAF3-4E0E-BA1B-9E426DD6DB4C}"/>
            </a:ext>
          </a:extLst>
        </xdr:cNvPr>
        <xdr:cNvSpPr txBox="1"/>
      </xdr:nvSpPr>
      <xdr:spPr>
        <a:xfrm>
          <a:off x="9729788" y="684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a:extLst>
            <a:ext uri="{FF2B5EF4-FFF2-40B4-BE49-F238E27FC236}">
              <a16:creationId xmlns:a16="http://schemas.microsoft.com/office/drawing/2014/main" id="{4AB656BE-C399-4986-969C-E4A80124737B}"/>
            </a:ext>
          </a:extLst>
        </xdr:cNvPr>
        <xdr:cNvCxnSpPr/>
      </xdr:nvCxnSpPr>
      <xdr:spPr>
        <a:xfrm>
          <a:off x="9617075" y="684495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a:extLst>
            <a:ext uri="{FF2B5EF4-FFF2-40B4-BE49-F238E27FC236}">
              <a16:creationId xmlns:a16="http://schemas.microsoft.com/office/drawing/2014/main" id="{6ED1380E-3CE3-4206-9777-B80F2195B47A}"/>
            </a:ext>
          </a:extLst>
        </xdr:cNvPr>
        <xdr:cNvSpPr txBox="1"/>
      </xdr:nvSpPr>
      <xdr:spPr>
        <a:xfrm>
          <a:off x="9729788" y="534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a:extLst>
            <a:ext uri="{FF2B5EF4-FFF2-40B4-BE49-F238E27FC236}">
              <a16:creationId xmlns:a16="http://schemas.microsoft.com/office/drawing/2014/main" id="{37876D16-D27A-42A1-B4EA-09C9CCDD7454}"/>
            </a:ext>
          </a:extLst>
        </xdr:cNvPr>
        <xdr:cNvCxnSpPr/>
      </xdr:nvCxnSpPr>
      <xdr:spPr>
        <a:xfrm>
          <a:off x="9617075" y="555393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126340</xdr:rowOff>
    </xdr:from>
    <xdr:ext cx="534377" cy="259045"/>
    <xdr:sp macro="" textlink="">
      <xdr:nvSpPr>
        <xdr:cNvPr id="119" name="【道路】&#10;一人当たり延長平均値テキスト">
          <a:extLst>
            <a:ext uri="{FF2B5EF4-FFF2-40B4-BE49-F238E27FC236}">
              <a16:creationId xmlns:a16="http://schemas.microsoft.com/office/drawing/2014/main" id="{0D6A42A7-3EE6-4D8B-964A-234DA1B3D003}"/>
            </a:ext>
          </a:extLst>
        </xdr:cNvPr>
        <xdr:cNvSpPr txBox="1"/>
      </xdr:nvSpPr>
      <xdr:spPr>
        <a:xfrm>
          <a:off x="9729788" y="6612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a:extLst>
            <a:ext uri="{FF2B5EF4-FFF2-40B4-BE49-F238E27FC236}">
              <a16:creationId xmlns:a16="http://schemas.microsoft.com/office/drawing/2014/main" id="{A72BDEE3-B7B3-4CB1-96B1-1FE9B19D4F56}"/>
            </a:ext>
          </a:extLst>
        </xdr:cNvPr>
        <xdr:cNvSpPr/>
      </xdr:nvSpPr>
      <xdr:spPr>
        <a:xfrm>
          <a:off x="9655175" y="6634438"/>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a:extLst>
            <a:ext uri="{FF2B5EF4-FFF2-40B4-BE49-F238E27FC236}">
              <a16:creationId xmlns:a16="http://schemas.microsoft.com/office/drawing/2014/main" id="{80FA6DBE-3C7E-469E-9C34-CC3C15AD28C3}"/>
            </a:ext>
          </a:extLst>
        </xdr:cNvPr>
        <xdr:cNvSpPr/>
      </xdr:nvSpPr>
      <xdr:spPr>
        <a:xfrm>
          <a:off x="8874125" y="663314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a:extLst>
            <a:ext uri="{FF2B5EF4-FFF2-40B4-BE49-F238E27FC236}">
              <a16:creationId xmlns:a16="http://schemas.microsoft.com/office/drawing/2014/main" id="{27AC0C82-1B5F-48A1-A2C6-EC1945C52760}"/>
            </a:ext>
          </a:extLst>
        </xdr:cNvPr>
        <xdr:cNvSpPr/>
      </xdr:nvSpPr>
      <xdr:spPr>
        <a:xfrm>
          <a:off x="8056563" y="6650446"/>
          <a:ext cx="8731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a:extLst>
            <a:ext uri="{FF2B5EF4-FFF2-40B4-BE49-F238E27FC236}">
              <a16:creationId xmlns:a16="http://schemas.microsoft.com/office/drawing/2014/main" id="{58261937-C6FC-4500-9946-06E15FEC0A6E}"/>
            </a:ext>
          </a:extLst>
        </xdr:cNvPr>
        <xdr:cNvSpPr/>
      </xdr:nvSpPr>
      <xdr:spPr>
        <a:xfrm>
          <a:off x="7224713" y="664911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a:extLst>
            <a:ext uri="{FF2B5EF4-FFF2-40B4-BE49-F238E27FC236}">
              <a16:creationId xmlns:a16="http://schemas.microsoft.com/office/drawing/2014/main" id="{C7C0580A-6054-49CE-B8AA-F8BEC28539F2}"/>
            </a:ext>
          </a:extLst>
        </xdr:cNvPr>
        <xdr:cNvSpPr/>
      </xdr:nvSpPr>
      <xdr:spPr>
        <a:xfrm>
          <a:off x="6407150" y="6646984"/>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BC50A15-B65B-4DAA-B1F2-D2EDD39B49D9}"/>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CE67550-4CDD-443D-8A97-72C94F2835AC}"/>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EB6A2B8-01B8-41E9-B4C9-6508DA8BFDAF}"/>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1970E13-3C2D-4ECA-9E47-B02870E89589}"/>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1DD0344-F68B-4ED2-A915-E1E0D4F26703}"/>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159605</xdr:rowOff>
    </xdr:from>
    <xdr:to>
      <xdr:col>55</xdr:col>
      <xdr:colOff>50800</xdr:colOff>
      <xdr:row>34</xdr:row>
      <xdr:rowOff>89755</xdr:rowOff>
    </xdr:to>
    <xdr:sp macro="" textlink="">
      <xdr:nvSpPr>
        <xdr:cNvPr id="130" name="楕円 129">
          <a:extLst>
            <a:ext uri="{FF2B5EF4-FFF2-40B4-BE49-F238E27FC236}">
              <a16:creationId xmlns:a16="http://schemas.microsoft.com/office/drawing/2014/main" id="{9A3F5BA7-1F7B-4278-8DB2-569578BC34A6}"/>
            </a:ext>
          </a:extLst>
        </xdr:cNvPr>
        <xdr:cNvSpPr/>
      </xdr:nvSpPr>
      <xdr:spPr>
        <a:xfrm>
          <a:off x="9655175" y="551265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112632</xdr:rowOff>
    </xdr:from>
    <xdr:ext cx="534377" cy="259045"/>
    <xdr:sp macro="" textlink="">
      <xdr:nvSpPr>
        <xdr:cNvPr id="131" name="【道路】&#10;一人当たり延長該当値テキスト">
          <a:extLst>
            <a:ext uri="{FF2B5EF4-FFF2-40B4-BE49-F238E27FC236}">
              <a16:creationId xmlns:a16="http://schemas.microsoft.com/office/drawing/2014/main" id="{7A800693-9DF7-4A95-9F5A-B156BB8AF725}"/>
            </a:ext>
          </a:extLst>
        </xdr:cNvPr>
        <xdr:cNvSpPr txBox="1"/>
      </xdr:nvSpPr>
      <xdr:spPr>
        <a:xfrm>
          <a:off x="9729788" y="546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3144</xdr:rowOff>
    </xdr:from>
    <xdr:to>
      <xdr:col>50</xdr:col>
      <xdr:colOff>165100</xdr:colOff>
      <xdr:row>34</xdr:row>
      <xdr:rowOff>104744</xdr:rowOff>
    </xdr:to>
    <xdr:sp macro="" textlink="">
      <xdr:nvSpPr>
        <xdr:cNvPr id="132" name="楕円 131">
          <a:extLst>
            <a:ext uri="{FF2B5EF4-FFF2-40B4-BE49-F238E27FC236}">
              <a16:creationId xmlns:a16="http://schemas.microsoft.com/office/drawing/2014/main" id="{D06171E9-31E8-4D28-A0A2-594CD50BB5FB}"/>
            </a:ext>
          </a:extLst>
        </xdr:cNvPr>
        <xdr:cNvSpPr/>
      </xdr:nvSpPr>
      <xdr:spPr>
        <a:xfrm>
          <a:off x="8874125" y="55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38955</xdr:rowOff>
    </xdr:from>
    <xdr:to>
      <xdr:col>55</xdr:col>
      <xdr:colOff>0</xdr:colOff>
      <xdr:row>34</xdr:row>
      <xdr:rowOff>53944</xdr:rowOff>
    </xdr:to>
    <xdr:cxnSp macro="">
      <xdr:nvCxnSpPr>
        <xdr:cNvPr id="133" name="直線コネクタ 132">
          <a:extLst>
            <a:ext uri="{FF2B5EF4-FFF2-40B4-BE49-F238E27FC236}">
              <a16:creationId xmlns:a16="http://schemas.microsoft.com/office/drawing/2014/main" id="{FE69DEB0-9C60-4160-A03D-322627825A02}"/>
            </a:ext>
          </a:extLst>
        </xdr:cNvPr>
        <xdr:cNvCxnSpPr/>
      </xdr:nvCxnSpPr>
      <xdr:spPr>
        <a:xfrm flipV="1">
          <a:off x="8924925" y="5553930"/>
          <a:ext cx="766763"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14656</xdr:rowOff>
    </xdr:from>
    <xdr:to>
      <xdr:col>46</xdr:col>
      <xdr:colOff>38100</xdr:colOff>
      <xdr:row>34</xdr:row>
      <xdr:rowOff>116256</xdr:rowOff>
    </xdr:to>
    <xdr:sp macro="" textlink="">
      <xdr:nvSpPr>
        <xdr:cNvPr id="134" name="楕円 133">
          <a:extLst>
            <a:ext uri="{FF2B5EF4-FFF2-40B4-BE49-F238E27FC236}">
              <a16:creationId xmlns:a16="http://schemas.microsoft.com/office/drawing/2014/main" id="{61BC5944-0C24-4A90-AB62-4A385F4369F8}"/>
            </a:ext>
          </a:extLst>
        </xdr:cNvPr>
        <xdr:cNvSpPr/>
      </xdr:nvSpPr>
      <xdr:spPr>
        <a:xfrm>
          <a:off x="8056563" y="552963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53944</xdr:rowOff>
    </xdr:from>
    <xdr:to>
      <xdr:col>50</xdr:col>
      <xdr:colOff>114300</xdr:colOff>
      <xdr:row>34</xdr:row>
      <xdr:rowOff>65456</xdr:rowOff>
    </xdr:to>
    <xdr:cxnSp macro="">
      <xdr:nvCxnSpPr>
        <xdr:cNvPr id="135" name="直線コネクタ 134">
          <a:extLst>
            <a:ext uri="{FF2B5EF4-FFF2-40B4-BE49-F238E27FC236}">
              <a16:creationId xmlns:a16="http://schemas.microsoft.com/office/drawing/2014/main" id="{70513C9C-3A15-48A3-BF1B-123432DBDCCA}"/>
            </a:ext>
          </a:extLst>
        </xdr:cNvPr>
        <xdr:cNvCxnSpPr/>
      </xdr:nvCxnSpPr>
      <xdr:spPr>
        <a:xfrm flipV="1">
          <a:off x="8107363" y="5568919"/>
          <a:ext cx="817562"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26396</xdr:rowOff>
    </xdr:from>
    <xdr:to>
      <xdr:col>41</xdr:col>
      <xdr:colOff>101600</xdr:colOff>
      <xdr:row>34</xdr:row>
      <xdr:rowOff>127996</xdr:rowOff>
    </xdr:to>
    <xdr:sp macro="" textlink="">
      <xdr:nvSpPr>
        <xdr:cNvPr id="136" name="楕円 135">
          <a:extLst>
            <a:ext uri="{FF2B5EF4-FFF2-40B4-BE49-F238E27FC236}">
              <a16:creationId xmlns:a16="http://schemas.microsoft.com/office/drawing/2014/main" id="{4F4CB40E-2A57-4CAB-87CA-219D0786B973}"/>
            </a:ext>
          </a:extLst>
        </xdr:cNvPr>
        <xdr:cNvSpPr/>
      </xdr:nvSpPr>
      <xdr:spPr>
        <a:xfrm>
          <a:off x="7224713" y="554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65456</xdr:rowOff>
    </xdr:from>
    <xdr:to>
      <xdr:col>45</xdr:col>
      <xdr:colOff>177800</xdr:colOff>
      <xdr:row>34</xdr:row>
      <xdr:rowOff>77196</xdr:rowOff>
    </xdr:to>
    <xdr:cxnSp macro="">
      <xdr:nvCxnSpPr>
        <xdr:cNvPr id="137" name="直線コネクタ 136">
          <a:extLst>
            <a:ext uri="{FF2B5EF4-FFF2-40B4-BE49-F238E27FC236}">
              <a16:creationId xmlns:a16="http://schemas.microsoft.com/office/drawing/2014/main" id="{5FF18768-D7DA-48AA-A41A-F2C2150C5ACD}"/>
            </a:ext>
          </a:extLst>
        </xdr:cNvPr>
        <xdr:cNvCxnSpPr/>
      </xdr:nvCxnSpPr>
      <xdr:spPr>
        <a:xfrm flipV="1">
          <a:off x="7275513" y="5580431"/>
          <a:ext cx="83185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36667</xdr:rowOff>
    </xdr:from>
    <xdr:to>
      <xdr:col>36</xdr:col>
      <xdr:colOff>165100</xdr:colOff>
      <xdr:row>34</xdr:row>
      <xdr:rowOff>138267</xdr:rowOff>
    </xdr:to>
    <xdr:sp macro="" textlink="">
      <xdr:nvSpPr>
        <xdr:cNvPr id="138" name="楕円 137">
          <a:extLst>
            <a:ext uri="{FF2B5EF4-FFF2-40B4-BE49-F238E27FC236}">
              <a16:creationId xmlns:a16="http://schemas.microsoft.com/office/drawing/2014/main" id="{3D2C4F09-7ED0-437D-B640-275A1337F482}"/>
            </a:ext>
          </a:extLst>
        </xdr:cNvPr>
        <xdr:cNvSpPr/>
      </xdr:nvSpPr>
      <xdr:spPr>
        <a:xfrm>
          <a:off x="6407150" y="55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77196</xdr:rowOff>
    </xdr:from>
    <xdr:to>
      <xdr:col>41</xdr:col>
      <xdr:colOff>50800</xdr:colOff>
      <xdr:row>34</xdr:row>
      <xdr:rowOff>87467</xdr:rowOff>
    </xdr:to>
    <xdr:cxnSp macro="">
      <xdr:nvCxnSpPr>
        <xdr:cNvPr id="139" name="直線コネクタ 138">
          <a:extLst>
            <a:ext uri="{FF2B5EF4-FFF2-40B4-BE49-F238E27FC236}">
              <a16:creationId xmlns:a16="http://schemas.microsoft.com/office/drawing/2014/main" id="{1BCCE742-D58E-4241-9798-2CE347EDAD98}"/>
            </a:ext>
          </a:extLst>
        </xdr:cNvPr>
        <xdr:cNvCxnSpPr/>
      </xdr:nvCxnSpPr>
      <xdr:spPr>
        <a:xfrm flipV="1">
          <a:off x="6457950" y="5592171"/>
          <a:ext cx="817563" cy="1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67901</xdr:rowOff>
    </xdr:from>
    <xdr:ext cx="534377" cy="259045"/>
    <xdr:sp macro="" textlink="">
      <xdr:nvSpPr>
        <xdr:cNvPr id="140" name="n_1aveValue【道路】&#10;一人当たり延長">
          <a:extLst>
            <a:ext uri="{FF2B5EF4-FFF2-40B4-BE49-F238E27FC236}">
              <a16:creationId xmlns:a16="http://schemas.microsoft.com/office/drawing/2014/main" id="{6CAD639E-B2D6-4003-8DE3-408812D184E8}"/>
            </a:ext>
          </a:extLst>
        </xdr:cNvPr>
        <xdr:cNvSpPr txBox="1"/>
      </xdr:nvSpPr>
      <xdr:spPr>
        <a:xfrm>
          <a:off x="8659324" y="67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89961</xdr:rowOff>
    </xdr:from>
    <xdr:ext cx="534377" cy="259045"/>
    <xdr:sp macro="" textlink="">
      <xdr:nvSpPr>
        <xdr:cNvPr id="141" name="n_2aveValue【道路】&#10;一人当たり延長">
          <a:extLst>
            <a:ext uri="{FF2B5EF4-FFF2-40B4-BE49-F238E27FC236}">
              <a16:creationId xmlns:a16="http://schemas.microsoft.com/office/drawing/2014/main" id="{3970B5A2-A405-45EF-B8FE-9612528CA5BE}"/>
            </a:ext>
          </a:extLst>
        </xdr:cNvPr>
        <xdr:cNvSpPr txBox="1"/>
      </xdr:nvSpPr>
      <xdr:spPr>
        <a:xfrm>
          <a:off x="7854461" y="673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83869</xdr:rowOff>
    </xdr:from>
    <xdr:ext cx="534377" cy="259045"/>
    <xdr:sp macro="" textlink="">
      <xdr:nvSpPr>
        <xdr:cNvPr id="142" name="n_3aveValue【道路】&#10;一人当たり延長">
          <a:extLst>
            <a:ext uri="{FF2B5EF4-FFF2-40B4-BE49-F238E27FC236}">
              <a16:creationId xmlns:a16="http://schemas.microsoft.com/office/drawing/2014/main" id="{FAAEA18B-21EA-4267-9499-E0A1A9A52EB2}"/>
            </a:ext>
          </a:extLst>
        </xdr:cNvPr>
        <xdr:cNvSpPr txBox="1"/>
      </xdr:nvSpPr>
      <xdr:spPr>
        <a:xfrm>
          <a:off x="7036899" y="673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86499</xdr:rowOff>
    </xdr:from>
    <xdr:ext cx="534377" cy="259045"/>
    <xdr:sp macro="" textlink="">
      <xdr:nvSpPr>
        <xdr:cNvPr id="143" name="n_4aveValue【道路】&#10;一人当たり延長">
          <a:extLst>
            <a:ext uri="{FF2B5EF4-FFF2-40B4-BE49-F238E27FC236}">
              <a16:creationId xmlns:a16="http://schemas.microsoft.com/office/drawing/2014/main" id="{9E1EFED3-67AC-41CE-8286-BDD90D48470C}"/>
            </a:ext>
          </a:extLst>
        </xdr:cNvPr>
        <xdr:cNvSpPr txBox="1"/>
      </xdr:nvSpPr>
      <xdr:spPr>
        <a:xfrm>
          <a:off x="6205049" y="673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121271</xdr:rowOff>
    </xdr:from>
    <xdr:ext cx="534377" cy="259045"/>
    <xdr:sp macro="" textlink="">
      <xdr:nvSpPr>
        <xdr:cNvPr id="144" name="n_1mainValue【道路】&#10;一人当たり延長">
          <a:extLst>
            <a:ext uri="{FF2B5EF4-FFF2-40B4-BE49-F238E27FC236}">
              <a16:creationId xmlns:a16="http://schemas.microsoft.com/office/drawing/2014/main" id="{FB048EDE-3D33-4D2C-8B96-7342EB4119CB}"/>
            </a:ext>
          </a:extLst>
        </xdr:cNvPr>
        <xdr:cNvSpPr txBox="1"/>
      </xdr:nvSpPr>
      <xdr:spPr>
        <a:xfrm>
          <a:off x="8659324" y="531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132783</xdr:rowOff>
    </xdr:from>
    <xdr:ext cx="534377" cy="259045"/>
    <xdr:sp macro="" textlink="">
      <xdr:nvSpPr>
        <xdr:cNvPr id="145" name="n_2mainValue【道路】&#10;一人当たり延長">
          <a:extLst>
            <a:ext uri="{FF2B5EF4-FFF2-40B4-BE49-F238E27FC236}">
              <a16:creationId xmlns:a16="http://schemas.microsoft.com/office/drawing/2014/main" id="{0397B741-BE60-40D3-9FAE-C648ED77EA78}"/>
            </a:ext>
          </a:extLst>
        </xdr:cNvPr>
        <xdr:cNvSpPr txBox="1"/>
      </xdr:nvSpPr>
      <xdr:spPr>
        <a:xfrm>
          <a:off x="7854461" y="532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144523</xdr:rowOff>
    </xdr:from>
    <xdr:ext cx="534377" cy="259045"/>
    <xdr:sp macro="" textlink="">
      <xdr:nvSpPr>
        <xdr:cNvPr id="146" name="n_3mainValue【道路】&#10;一人当たり延長">
          <a:extLst>
            <a:ext uri="{FF2B5EF4-FFF2-40B4-BE49-F238E27FC236}">
              <a16:creationId xmlns:a16="http://schemas.microsoft.com/office/drawing/2014/main" id="{1B455D6E-DEA7-4D00-B8F7-5351F47C364D}"/>
            </a:ext>
          </a:extLst>
        </xdr:cNvPr>
        <xdr:cNvSpPr txBox="1"/>
      </xdr:nvSpPr>
      <xdr:spPr>
        <a:xfrm>
          <a:off x="7036899" y="533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154794</xdr:rowOff>
    </xdr:from>
    <xdr:ext cx="534377" cy="259045"/>
    <xdr:sp macro="" textlink="">
      <xdr:nvSpPr>
        <xdr:cNvPr id="147" name="n_4mainValue【道路】&#10;一人当たり延長">
          <a:extLst>
            <a:ext uri="{FF2B5EF4-FFF2-40B4-BE49-F238E27FC236}">
              <a16:creationId xmlns:a16="http://schemas.microsoft.com/office/drawing/2014/main" id="{32C6AE5A-9CA0-4DB1-8259-9B15075B589A}"/>
            </a:ext>
          </a:extLst>
        </xdr:cNvPr>
        <xdr:cNvSpPr txBox="1"/>
      </xdr:nvSpPr>
      <xdr:spPr>
        <a:xfrm>
          <a:off x="6205049" y="534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C8D23FE-3206-4E22-8D7B-67101BD852DE}"/>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A4B3DAE-74A6-4984-8DA5-73F08D25FDA2}"/>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ABB2A61-FB5A-4178-98ED-AF819ED27937}"/>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023ACB1-A2B7-448D-9420-A2AF5D0AD0FA}"/>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DADF400-F225-46B1-B954-5BBE48F5E898}"/>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CFE1F69-3057-413D-930A-13476F8DF334}"/>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3BF3A06-EADA-4BE0-B646-C8BD2144624B}"/>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61FB383-F6F3-44C1-A1E3-BD84FA92A21F}"/>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AFCD6CD-5C33-45D4-B1C5-B436E15BF287}"/>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2388247-6688-43B8-95B8-89CDD884CF69}"/>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DD91B72-A23C-4F70-85D1-15B46E177E6C}"/>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5E528DC-6E6D-4E1B-8E95-4FA117E3347E}"/>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9DD59AC-418A-4D49-8189-B27EF9937A9F}"/>
            </a:ext>
          </a:extLst>
        </xdr:cNvPr>
        <xdr:cNvSpPr txBox="1"/>
      </xdr:nvSpPr>
      <xdr:spPr>
        <a:xfrm>
          <a:off x="28053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A819FDA-6FFD-4B75-A110-C8B58AA32D18}"/>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F377FB0-6644-4658-A502-3E6082A1CD1C}"/>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DABAABD-0780-40FE-B566-4159906C2D9E}"/>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89C8A56-37D0-4117-958A-C4BAE00AA371}"/>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CA82EDE-4FFC-4E58-84FA-4B22989C0E34}"/>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23B838D-B8B4-429D-8F4E-AF68D979AA98}"/>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A29554E-C7A4-4ABF-B551-80776D063EB8}"/>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907C987-6CE6-4116-813D-6D482D9E3AE3}"/>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37D0906-DB09-4627-8EAA-BEA0C490E7CB}"/>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2CB6C27-2986-4A74-9FD3-BA3F5F1D6DC8}"/>
            </a:ext>
          </a:extLst>
        </xdr:cNvPr>
        <xdr:cNvSpPr txBox="1"/>
      </xdr:nvSpPr>
      <xdr:spPr>
        <a:xfrm>
          <a:off x="394486"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AD8CD0A-A793-4DDD-B30A-207BC439D20C}"/>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5C5A930-995C-45E6-A92C-A11B014BBA14}"/>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a:extLst>
            <a:ext uri="{FF2B5EF4-FFF2-40B4-BE49-F238E27FC236}">
              <a16:creationId xmlns:a16="http://schemas.microsoft.com/office/drawing/2014/main" id="{6A6F25B7-64F4-4D86-B183-A56C984617FE}"/>
            </a:ext>
          </a:extLst>
        </xdr:cNvPr>
        <xdr:cNvCxnSpPr/>
      </xdr:nvCxnSpPr>
      <xdr:spPr>
        <a:xfrm flipV="1">
          <a:off x="4291965" y="9023169"/>
          <a:ext cx="0" cy="131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F94DB59-8462-4FBD-9649-97501311ECC2}"/>
            </a:ext>
          </a:extLst>
        </xdr:cNvPr>
        <xdr:cNvSpPr txBox="1"/>
      </xdr:nvSpPr>
      <xdr:spPr>
        <a:xfrm>
          <a:off x="4330700"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a:extLst>
            <a:ext uri="{FF2B5EF4-FFF2-40B4-BE49-F238E27FC236}">
              <a16:creationId xmlns:a16="http://schemas.microsoft.com/office/drawing/2014/main" id="{EC0220B7-F560-4B5A-96F2-E8C64C737121}"/>
            </a:ext>
          </a:extLst>
        </xdr:cNvPr>
        <xdr:cNvCxnSpPr/>
      </xdr:nvCxnSpPr>
      <xdr:spPr>
        <a:xfrm>
          <a:off x="4217988" y="1033489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114C7BB-0DF0-453D-ABEB-4E332E3D5ECA}"/>
            </a:ext>
          </a:extLst>
        </xdr:cNvPr>
        <xdr:cNvSpPr txBox="1"/>
      </xdr:nvSpPr>
      <xdr:spPr>
        <a:xfrm>
          <a:off x="4330700" y="8807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a:extLst>
            <a:ext uri="{FF2B5EF4-FFF2-40B4-BE49-F238E27FC236}">
              <a16:creationId xmlns:a16="http://schemas.microsoft.com/office/drawing/2014/main" id="{0800E392-693D-457E-8818-81611930C400}"/>
            </a:ext>
          </a:extLst>
        </xdr:cNvPr>
        <xdr:cNvCxnSpPr/>
      </xdr:nvCxnSpPr>
      <xdr:spPr>
        <a:xfrm>
          <a:off x="4217988" y="902316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153324</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4A5A0FD-7095-413E-90FB-D2012B8BCEA3}"/>
            </a:ext>
          </a:extLst>
        </xdr:cNvPr>
        <xdr:cNvSpPr txBox="1"/>
      </xdr:nvSpPr>
      <xdr:spPr>
        <a:xfrm>
          <a:off x="4330700" y="9716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a:extLst>
            <a:ext uri="{FF2B5EF4-FFF2-40B4-BE49-F238E27FC236}">
              <a16:creationId xmlns:a16="http://schemas.microsoft.com/office/drawing/2014/main" id="{7525FCAB-C0CC-47DE-BE1E-CC949A90F4F6}"/>
            </a:ext>
          </a:extLst>
        </xdr:cNvPr>
        <xdr:cNvSpPr/>
      </xdr:nvSpPr>
      <xdr:spPr>
        <a:xfrm>
          <a:off x="4241800" y="985547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B4BD4DEE-BF7B-4AD1-B845-C49D132EBB19}"/>
            </a:ext>
          </a:extLst>
        </xdr:cNvPr>
        <xdr:cNvSpPr/>
      </xdr:nvSpPr>
      <xdr:spPr>
        <a:xfrm>
          <a:off x="3475038" y="983424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7BE9DFA2-8B6D-485C-8F8D-17D98B69C706}"/>
            </a:ext>
          </a:extLst>
        </xdr:cNvPr>
        <xdr:cNvSpPr/>
      </xdr:nvSpPr>
      <xdr:spPr>
        <a:xfrm>
          <a:off x="2643188" y="98342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9EC8F0B1-A418-47D1-B80D-8AE67039534E}"/>
            </a:ext>
          </a:extLst>
        </xdr:cNvPr>
        <xdr:cNvSpPr/>
      </xdr:nvSpPr>
      <xdr:spPr>
        <a:xfrm>
          <a:off x="1825625" y="98456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FE5987EC-AB92-49FD-9F7F-BFB6A6943FFA}"/>
            </a:ext>
          </a:extLst>
        </xdr:cNvPr>
        <xdr:cNvSpPr/>
      </xdr:nvSpPr>
      <xdr:spPr>
        <a:xfrm>
          <a:off x="1008063" y="981954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19E3FC3-BB6E-4284-AD11-1C888789A3A0}"/>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EF5DE4E-B323-4F94-8822-A2ABE7EBA826}"/>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0E32223-388D-49CD-962C-B294D8124126}"/>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ED82F3C-D66E-4A4F-A638-11B310874AA3}"/>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BBF2A22-0DDB-4E3D-8326-F971A5364211}"/>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39007</xdr:rowOff>
    </xdr:from>
    <xdr:to>
      <xdr:col>24</xdr:col>
      <xdr:colOff>114300</xdr:colOff>
      <xdr:row>62</xdr:row>
      <xdr:rowOff>140607</xdr:rowOff>
    </xdr:to>
    <xdr:sp macro="" textlink="">
      <xdr:nvSpPr>
        <xdr:cNvPr id="189" name="楕円 188">
          <a:extLst>
            <a:ext uri="{FF2B5EF4-FFF2-40B4-BE49-F238E27FC236}">
              <a16:creationId xmlns:a16="http://schemas.microsoft.com/office/drawing/2014/main" id="{F83756AB-472B-487C-A536-BF7F7FA12EAA}"/>
            </a:ext>
          </a:extLst>
        </xdr:cNvPr>
        <xdr:cNvSpPr/>
      </xdr:nvSpPr>
      <xdr:spPr>
        <a:xfrm>
          <a:off x="4241800" y="100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17434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36F2886-7A09-4F49-B2E8-2EC5A878792F}"/>
            </a:ext>
          </a:extLst>
        </xdr:cNvPr>
        <xdr:cNvSpPr txBox="1"/>
      </xdr:nvSpPr>
      <xdr:spPr>
        <a:xfrm>
          <a:off x="4330700" y="1006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21046</xdr:rowOff>
    </xdr:from>
    <xdr:to>
      <xdr:col>20</xdr:col>
      <xdr:colOff>38100</xdr:colOff>
      <xdr:row>62</xdr:row>
      <xdr:rowOff>122646</xdr:rowOff>
    </xdr:to>
    <xdr:sp macro="" textlink="">
      <xdr:nvSpPr>
        <xdr:cNvPr id="191" name="楕円 190">
          <a:extLst>
            <a:ext uri="{FF2B5EF4-FFF2-40B4-BE49-F238E27FC236}">
              <a16:creationId xmlns:a16="http://schemas.microsoft.com/office/drawing/2014/main" id="{33430580-E753-42CF-B84C-DC635CB50DD6}"/>
            </a:ext>
          </a:extLst>
        </xdr:cNvPr>
        <xdr:cNvSpPr/>
      </xdr:nvSpPr>
      <xdr:spPr>
        <a:xfrm>
          <a:off x="3475038" y="1006992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71846</xdr:rowOff>
    </xdr:from>
    <xdr:to>
      <xdr:col>24</xdr:col>
      <xdr:colOff>63500</xdr:colOff>
      <xdr:row>62</xdr:row>
      <xdr:rowOff>89807</xdr:rowOff>
    </xdr:to>
    <xdr:cxnSp macro="">
      <xdr:nvCxnSpPr>
        <xdr:cNvPr id="192" name="直線コネクタ 191">
          <a:extLst>
            <a:ext uri="{FF2B5EF4-FFF2-40B4-BE49-F238E27FC236}">
              <a16:creationId xmlns:a16="http://schemas.microsoft.com/office/drawing/2014/main" id="{CB52B029-C89B-4EAB-905E-5BC17E8C9E35}"/>
            </a:ext>
          </a:extLst>
        </xdr:cNvPr>
        <xdr:cNvCxnSpPr/>
      </xdr:nvCxnSpPr>
      <xdr:spPr>
        <a:xfrm>
          <a:off x="3525838" y="10120721"/>
          <a:ext cx="766762"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4717</xdr:rowOff>
    </xdr:from>
    <xdr:to>
      <xdr:col>15</xdr:col>
      <xdr:colOff>101600</xdr:colOff>
      <xdr:row>62</xdr:row>
      <xdr:rowOff>106317</xdr:rowOff>
    </xdr:to>
    <xdr:sp macro="" textlink="">
      <xdr:nvSpPr>
        <xdr:cNvPr id="193" name="楕円 192">
          <a:extLst>
            <a:ext uri="{FF2B5EF4-FFF2-40B4-BE49-F238E27FC236}">
              <a16:creationId xmlns:a16="http://schemas.microsoft.com/office/drawing/2014/main" id="{61F9C11E-93F1-40C6-B694-78ADB31230BC}"/>
            </a:ext>
          </a:extLst>
        </xdr:cNvPr>
        <xdr:cNvSpPr/>
      </xdr:nvSpPr>
      <xdr:spPr>
        <a:xfrm>
          <a:off x="2643188" y="100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55517</xdr:rowOff>
    </xdr:from>
    <xdr:to>
      <xdr:col>19</xdr:col>
      <xdr:colOff>177800</xdr:colOff>
      <xdr:row>62</xdr:row>
      <xdr:rowOff>71846</xdr:rowOff>
    </xdr:to>
    <xdr:cxnSp macro="">
      <xdr:nvCxnSpPr>
        <xdr:cNvPr id="194" name="直線コネクタ 193">
          <a:extLst>
            <a:ext uri="{FF2B5EF4-FFF2-40B4-BE49-F238E27FC236}">
              <a16:creationId xmlns:a16="http://schemas.microsoft.com/office/drawing/2014/main" id="{A736312E-CCC2-4CA6-93CE-80CEB830AA68}"/>
            </a:ext>
          </a:extLst>
        </xdr:cNvPr>
        <xdr:cNvCxnSpPr/>
      </xdr:nvCxnSpPr>
      <xdr:spPr>
        <a:xfrm>
          <a:off x="2693988" y="10104392"/>
          <a:ext cx="8318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159838</xdr:rowOff>
    </xdr:from>
    <xdr:to>
      <xdr:col>10</xdr:col>
      <xdr:colOff>165100</xdr:colOff>
      <xdr:row>62</xdr:row>
      <xdr:rowOff>89988</xdr:rowOff>
    </xdr:to>
    <xdr:sp macro="" textlink="">
      <xdr:nvSpPr>
        <xdr:cNvPr id="195" name="楕円 194">
          <a:extLst>
            <a:ext uri="{FF2B5EF4-FFF2-40B4-BE49-F238E27FC236}">
              <a16:creationId xmlns:a16="http://schemas.microsoft.com/office/drawing/2014/main" id="{E4F41D56-40CB-4FE6-B6FA-8CA018948FAF}"/>
            </a:ext>
          </a:extLst>
        </xdr:cNvPr>
        <xdr:cNvSpPr/>
      </xdr:nvSpPr>
      <xdr:spPr>
        <a:xfrm>
          <a:off x="1825625" y="1004678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39188</xdr:rowOff>
    </xdr:from>
    <xdr:to>
      <xdr:col>15</xdr:col>
      <xdr:colOff>50800</xdr:colOff>
      <xdr:row>62</xdr:row>
      <xdr:rowOff>55517</xdr:rowOff>
    </xdr:to>
    <xdr:cxnSp macro="">
      <xdr:nvCxnSpPr>
        <xdr:cNvPr id="196" name="直線コネクタ 195">
          <a:extLst>
            <a:ext uri="{FF2B5EF4-FFF2-40B4-BE49-F238E27FC236}">
              <a16:creationId xmlns:a16="http://schemas.microsoft.com/office/drawing/2014/main" id="{BFE9D992-C598-46DC-9964-139308A88AC6}"/>
            </a:ext>
          </a:extLst>
        </xdr:cNvPr>
        <xdr:cNvCxnSpPr/>
      </xdr:nvCxnSpPr>
      <xdr:spPr>
        <a:xfrm>
          <a:off x="1876425" y="10088063"/>
          <a:ext cx="817563"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143510</xdr:rowOff>
    </xdr:from>
    <xdr:to>
      <xdr:col>6</xdr:col>
      <xdr:colOff>38100</xdr:colOff>
      <xdr:row>62</xdr:row>
      <xdr:rowOff>73660</xdr:rowOff>
    </xdr:to>
    <xdr:sp macro="" textlink="">
      <xdr:nvSpPr>
        <xdr:cNvPr id="197" name="楕円 196">
          <a:extLst>
            <a:ext uri="{FF2B5EF4-FFF2-40B4-BE49-F238E27FC236}">
              <a16:creationId xmlns:a16="http://schemas.microsoft.com/office/drawing/2014/main" id="{39E4A0CD-5288-4202-88BB-708A23050D61}"/>
            </a:ext>
          </a:extLst>
        </xdr:cNvPr>
        <xdr:cNvSpPr/>
      </xdr:nvSpPr>
      <xdr:spPr>
        <a:xfrm>
          <a:off x="1008063" y="1003046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22860</xdr:rowOff>
    </xdr:from>
    <xdr:to>
      <xdr:col>10</xdr:col>
      <xdr:colOff>114300</xdr:colOff>
      <xdr:row>62</xdr:row>
      <xdr:rowOff>39188</xdr:rowOff>
    </xdr:to>
    <xdr:cxnSp macro="">
      <xdr:nvCxnSpPr>
        <xdr:cNvPr id="198" name="直線コネクタ 197">
          <a:extLst>
            <a:ext uri="{FF2B5EF4-FFF2-40B4-BE49-F238E27FC236}">
              <a16:creationId xmlns:a16="http://schemas.microsoft.com/office/drawing/2014/main" id="{9C6EEF3B-6223-43BF-8912-334E4EEBA2B1}"/>
            </a:ext>
          </a:extLst>
        </xdr:cNvPr>
        <xdr:cNvCxnSpPr/>
      </xdr:nvCxnSpPr>
      <xdr:spPr>
        <a:xfrm>
          <a:off x="1058863" y="10071735"/>
          <a:ext cx="817562"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474801A-D030-40C8-A7BE-52BFE07906C3}"/>
            </a:ext>
          </a:extLst>
        </xdr:cNvPr>
        <xdr:cNvSpPr txBox="1"/>
      </xdr:nvSpPr>
      <xdr:spPr>
        <a:xfrm>
          <a:off x="3324869"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DA9D93-2EA1-4BB9-A2C1-F9DFD2FAC583}"/>
            </a:ext>
          </a:extLst>
        </xdr:cNvPr>
        <xdr:cNvSpPr txBox="1"/>
      </xdr:nvSpPr>
      <xdr:spPr>
        <a:xfrm>
          <a:off x="2505719"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38493D8-7D25-4EE6-B0E8-8BAE9A0F57F8}"/>
            </a:ext>
          </a:extLst>
        </xdr:cNvPr>
        <xdr:cNvSpPr txBox="1"/>
      </xdr:nvSpPr>
      <xdr:spPr>
        <a:xfrm>
          <a:off x="1688157"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B39AA23-F419-48FA-8CDB-DEF54126E5E4}"/>
            </a:ext>
          </a:extLst>
        </xdr:cNvPr>
        <xdr:cNvSpPr txBox="1"/>
      </xdr:nvSpPr>
      <xdr:spPr>
        <a:xfrm>
          <a:off x="870594" y="960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113773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F2285B5-1F2E-4AAF-9657-12D35A3E59B1}"/>
            </a:ext>
          </a:extLst>
        </xdr:cNvPr>
        <xdr:cNvSpPr txBox="1"/>
      </xdr:nvSpPr>
      <xdr:spPr>
        <a:xfrm>
          <a:off x="3324869" y="1016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97444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794B969-5A6B-4D76-BC9A-706709A3C9B2}"/>
            </a:ext>
          </a:extLst>
        </xdr:cNvPr>
        <xdr:cNvSpPr txBox="1"/>
      </xdr:nvSpPr>
      <xdr:spPr>
        <a:xfrm>
          <a:off x="2505719" y="101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81115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DB3246B-EAE3-41B1-8223-C961DB5C81E6}"/>
            </a:ext>
          </a:extLst>
        </xdr:cNvPr>
        <xdr:cNvSpPr txBox="1"/>
      </xdr:nvSpPr>
      <xdr:spPr>
        <a:xfrm>
          <a:off x="1688157" y="1012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64787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2ED066D-DA25-42DE-BC2A-FAB82D6BE0F5}"/>
            </a:ext>
          </a:extLst>
        </xdr:cNvPr>
        <xdr:cNvSpPr txBox="1"/>
      </xdr:nvSpPr>
      <xdr:spPr>
        <a:xfrm>
          <a:off x="870594" y="1011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79DE6BB-C1B0-4CC9-B7DE-482BE08E0FE5}"/>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D9EE871-5F18-4C6F-B4F0-90A8330E42DB}"/>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6B013E9-D5EF-4480-8416-C0E746A76566}"/>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E504EDA-5E60-40FB-A6AC-5EA6E1ED6631}"/>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0D759AE-F510-4412-97FE-D23A8149C147}"/>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DC24D53-28BB-4B24-B8FC-E85642489DB4}"/>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F4918B1-EA4E-4768-96D4-58CA3C0EB929}"/>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18A5174-9464-4B6A-A3AF-04ACAEF6B752}"/>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1B2D129-6C1A-440D-AA7B-B24AE635EC49}"/>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01CAFB1-F7A8-4702-BBDF-D6C819F97598}"/>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D3C57CB-51AC-4CD8-834C-F3FCC64F3DB6}"/>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A0C3933-D286-4E56-8DE0-5022CBBE9BE9}"/>
            </a:ext>
          </a:extLst>
        </xdr:cNvPr>
        <xdr:cNvSpPr txBox="1"/>
      </xdr:nvSpPr>
      <xdr:spPr>
        <a:xfrm>
          <a:off x="5883727" y="10316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43F1844-66BF-4536-97CF-65C6C1BA3E3B}"/>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2878F6D4-1134-4D7D-86BC-FA468C872751}"/>
            </a:ext>
          </a:extLst>
        </xdr:cNvPr>
        <xdr:cNvSpPr txBox="1"/>
      </xdr:nvSpPr>
      <xdr:spPr>
        <a:xfrm>
          <a:off x="5565669" y="995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0F33DF1-E68F-4B9C-812E-A42FF411F6A5}"/>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7C48794E-B9EF-42DF-862F-F134531D6EB6}"/>
            </a:ext>
          </a:extLst>
        </xdr:cNvPr>
        <xdr:cNvSpPr txBox="1"/>
      </xdr:nvSpPr>
      <xdr:spPr>
        <a:xfrm>
          <a:off x="5565669" y="9592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8A75B77-50DA-4E7C-953F-C44C32DE183E}"/>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913A103D-2C0E-46D6-9F96-5C13BC47C4B3}"/>
            </a:ext>
          </a:extLst>
        </xdr:cNvPr>
        <xdr:cNvSpPr txBox="1"/>
      </xdr:nvSpPr>
      <xdr:spPr>
        <a:xfrm>
          <a:off x="5565669" y="9239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C5ED4D9-B070-4B11-87A4-B02591839DD8}"/>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B9FDF2E-8D27-4CAC-B209-A4FBB2603D21}"/>
            </a:ext>
          </a:extLst>
        </xdr:cNvPr>
        <xdr:cNvSpPr txBox="1"/>
      </xdr:nvSpPr>
      <xdr:spPr>
        <a:xfrm>
          <a:off x="5475516" y="8877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F593A92-B692-4F98-8805-61D6EB28D8CF}"/>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94C0168-2B83-4DBE-ACD2-D81EBB051448}"/>
            </a:ext>
          </a:extLst>
        </xdr:cNvPr>
        <xdr:cNvSpPr txBox="1"/>
      </xdr:nvSpPr>
      <xdr:spPr>
        <a:xfrm>
          <a:off x="5475516" y="85160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5FEC679-8F6A-448C-913B-AC3481CBF97B}"/>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a:extLst>
            <a:ext uri="{FF2B5EF4-FFF2-40B4-BE49-F238E27FC236}">
              <a16:creationId xmlns:a16="http://schemas.microsoft.com/office/drawing/2014/main" id="{C98305FF-5671-4237-A315-E4C6A5E0D2FB}"/>
            </a:ext>
          </a:extLst>
        </xdr:cNvPr>
        <xdr:cNvCxnSpPr/>
      </xdr:nvCxnSpPr>
      <xdr:spPr>
        <a:xfrm flipV="1">
          <a:off x="9691053" y="9096228"/>
          <a:ext cx="0" cy="134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454E242-D7A9-4A4D-BD30-1CCD7C785597}"/>
            </a:ext>
          </a:extLst>
        </xdr:cNvPr>
        <xdr:cNvSpPr txBox="1"/>
      </xdr:nvSpPr>
      <xdr:spPr>
        <a:xfrm>
          <a:off x="9729788" y="1044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a:extLst>
            <a:ext uri="{FF2B5EF4-FFF2-40B4-BE49-F238E27FC236}">
              <a16:creationId xmlns:a16="http://schemas.microsoft.com/office/drawing/2014/main" id="{E68B7BE2-D9C1-4B09-96F6-188C562166B4}"/>
            </a:ext>
          </a:extLst>
        </xdr:cNvPr>
        <xdr:cNvCxnSpPr/>
      </xdr:nvCxnSpPr>
      <xdr:spPr>
        <a:xfrm>
          <a:off x="9617075" y="1044445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7AF6699-030B-48B1-8401-4728FBA93481}"/>
            </a:ext>
          </a:extLst>
        </xdr:cNvPr>
        <xdr:cNvSpPr txBox="1"/>
      </xdr:nvSpPr>
      <xdr:spPr>
        <a:xfrm>
          <a:off x="9729788" y="8890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a:extLst>
            <a:ext uri="{FF2B5EF4-FFF2-40B4-BE49-F238E27FC236}">
              <a16:creationId xmlns:a16="http://schemas.microsoft.com/office/drawing/2014/main" id="{EF2B6533-8D80-4391-A3B1-2D7674FA5E39}"/>
            </a:ext>
          </a:extLst>
        </xdr:cNvPr>
        <xdr:cNvCxnSpPr/>
      </xdr:nvCxnSpPr>
      <xdr:spPr>
        <a:xfrm>
          <a:off x="9617075" y="909622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121924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E53751A-81F2-4659-B925-D62A2619FE3F}"/>
            </a:ext>
          </a:extLst>
        </xdr:cNvPr>
        <xdr:cNvSpPr txBox="1"/>
      </xdr:nvSpPr>
      <xdr:spPr>
        <a:xfrm>
          <a:off x="9729788" y="10008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a:extLst>
            <a:ext uri="{FF2B5EF4-FFF2-40B4-BE49-F238E27FC236}">
              <a16:creationId xmlns:a16="http://schemas.microsoft.com/office/drawing/2014/main" id="{FB70FFEB-FE9B-48CC-99A4-5E37AF184113}"/>
            </a:ext>
          </a:extLst>
        </xdr:cNvPr>
        <xdr:cNvSpPr/>
      </xdr:nvSpPr>
      <xdr:spPr>
        <a:xfrm>
          <a:off x="9655175" y="10147922"/>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a:extLst>
            <a:ext uri="{FF2B5EF4-FFF2-40B4-BE49-F238E27FC236}">
              <a16:creationId xmlns:a16="http://schemas.microsoft.com/office/drawing/2014/main" id="{5701A2F6-BD92-483F-A67B-158AC1822A97}"/>
            </a:ext>
          </a:extLst>
        </xdr:cNvPr>
        <xdr:cNvSpPr/>
      </xdr:nvSpPr>
      <xdr:spPr>
        <a:xfrm>
          <a:off x="8874125" y="1014495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345FF2F2-A61C-4A7E-9E90-61357AA4722D}"/>
            </a:ext>
          </a:extLst>
        </xdr:cNvPr>
        <xdr:cNvSpPr/>
      </xdr:nvSpPr>
      <xdr:spPr>
        <a:xfrm>
          <a:off x="8056563" y="1016071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CDF33539-E5A3-45E3-8627-9068E6F86E3E}"/>
            </a:ext>
          </a:extLst>
        </xdr:cNvPr>
        <xdr:cNvSpPr/>
      </xdr:nvSpPr>
      <xdr:spPr>
        <a:xfrm>
          <a:off x="7224713" y="1016188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7AC9D5AC-EEA3-4164-956F-3F20B7E285AD}"/>
            </a:ext>
          </a:extLst>
        </xdr:cNvPr>
        <xdr:cNvSpPr/>
      </xdr:nvSpPr>
      <xdr:spPr>
        <a:xfrm>
          <a:off x="6407150" y="1016354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F776538-3A30-4D7C-860F-CE8241A27268}"/>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1ED68D1-4FF6-40CC-9965-B4B02614E757}"/>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FD65ED9-A90A-4A79-AC2E-D98EB0D66E56}"/>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03FACB1-D7B0-4E4E-A92B-CD03D16C17EE}"/>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EE6428B-9015-4F41-B118-7063BBD39429}"/>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133452</xdr:rowOff>
    </xdr:from>
    <xdr:to>
      <xdr:col>55</xdr:col>
      <xdr:colOff>50800</xdr:colOff>
      <xdr:row>64</xdr:row>
      <xdr:rowOff>63602</xdr:rowOff>
    </xdr:to>
    <xdr:sp macro="" textlink="">
      <xdr:nvSpPr>
        <xdr:cNvPr id="246" name="楕円 245">
          <a:extLst>
            <a:ext uri="{FF2B5EF4-FFF2-40B4-BE49-F238E27FC236}">
              <a16:creationId xmlns:a16="http://schemas.microsoft.com/office/drawing/2014/main" id="{1009578E-523E-4DAC-BC77-44A69AED6B4E}"/>
            </a:ext>
          </a:extLst>
        </xdr:cNvPr>
        <xdr:cNvSpPr/>
      </xdr:nvSpPr>
      <xdr:spPr>
        <a:xfrm>
          <a:off x="9655175" y="10344252"/>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48379</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1E65A846-85A8-4089-B454-7065A480B1CF}"/>
            </a:ext>
          </a:extLst>
        </xdr:cNvPr>
        <xdr:cNvSpPr txBox="1"/>
      </xdr:nvSpPr>
      <xdr:spPr>
        <a:xfrm>
          <a:off x="9729788" y="1025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134027</xdr:rowOff>
    </xdr:from>
    <xdr:to>
      <xdr:col>50</xdr:col>
      <xdr:colOff>165100</xdr:colOff>
      <xdr:row>64</xdr:row>
      <xdr:rowOff>64177</xdr:rowOff>
    </xdr:to>
    <xdr:sp macro="" textlink="">
      <xdr:nvSpPr>
        <xdr:cNvPr id="248" name="楕円 247">
          <a:extLst>
            <a:ext uri="{FF2B5EF4-FFF2-40B4-BE49-F238E27FC236}">
              <a16:creationId xmlns:a16="http://schemas.microsoft.com/office/drawing/2014/main" id="{183EC6AB-E44E-4A97-9E58-93F29379188D}"/>
            </a:ext>
          </a:extLst>
        </xdr:cNvPr>
        <xdr:cNvSpPr/>
      </xdr:nvSpPr>
      <xdr:spPr>
        <a:xfrm>
          <a:off x="8874125" y="1034482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12802</xdr:rowOff>
    </xdr:from>
    <xdr:to>
      <xdr:col>55</xdr:col>
      <xdr:colOff>0</xdr:colOff>
      <xdr:row>64</xdr:row>
      <xdr:rowOff>13377</xdr:rowOff>
    </xdr:to>
    <xdr:cxnSp macro="">
      <xdr:nvCxnSpPr>
        <xdr:cNvPr id="249" name="直線コネクタ 248">
          <a:extLst>
            <a:ext uri="{FF2B5EF4-FFF2-40B4-BE49-F238E27FC236}">
              <a16:creationId xmlns:a16="http://schemas.microsoft.com/office/drawing/2014/main" id="{6F79341C-52A3-49D5-9689-2A1F45E02304}"/>
            </a:ext>
          </a:extLst>
        </xdr:cNvPr>
        <xdr:cNvCxnSpPr/>
      </xdr:nvCxnSpPr>
      <xdr:spPr>
        <a:xfrm flipV="1">
          <a:off x="8924925" y="10385527"/>
          <a:ext cx="766763"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134510</xdr:rowOff>
    </xdr:from>
    <xdr:to>
      <xdr:col>46</xdr:col>
      <xdr:colOff>38100</xdr:colOff>
      <xdr:row>64</xdr:row>
      <xdr:rowOff>64660</xdr:rowOff>
    </xdr:to>
    <xdr:sp macro="" textlink="">
      <xdr:nvSpPr>
        <xdr:cNvPr id="250" name="楕円 249">
          <a:extLst>
            <a:ext uri="{FF2B5EF4-FFF2-40B4-BE49-F238E27FC236}">
              <a16:creationId xmlns:a16="http://schemas.microsoft.com/office/drawing/2014/main" id="{1900250B-4218-477B-8B2D-3D9BC05E15AA}"/>
            </a:ext>
          </a:extLst>
        </xdr:cNvPr>
        <xdr:cNvSpPr/>
      </xdr:nvSpPr>
      <xdr:spPr>
        <a:xfrm>
          <a:off x="8056563" y="1034531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13377</xdr:rowOff>
    </xdr:from>
    <xdr:to>
      <xdr:col>50</xdr:col>
      <xdr:colOff>114300</xdr:colOff>
      <xdr:row>64</xdr:row>
      <xdr:rowOff>13860</xdr:rowOff>
    </xdr:to>
    <xdr:cxnSp macro="">
      <xdr:nvCxnSpPr>
        <xdr:cNvPr id="251" name="直線コネクタ 250">
          <a:extLst>
            <a:ext uri="{FF2B5EF4-FFF2-40B4-BE49-F238E27FC236}">
              <a16:creationId xmlns:a16="http://schemas.microsoft.com/office/drawing/2014/main" id="{A8C4A9FE-131F-43E7-A849-35F471BF8D0F}"/>
            </a:ext>
          </a:extLst>
        </xdr:cNvPr>
        <xdr:cNvCxnSpPr/>
      </xdr:nvCxnSpPr>
      <xdr:spPr>
        <a:xfrm flipV="1">
          <a:off x="8107363" y="10386102"/>
          <a:ext cx="817562"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134946</xdr:rowOff>
    </xdr:from>
    <xdr:to>
      <xdr:col>41</xdr:col>
      <xdr:colOff>101600</xdr:colOff>
      <xdr:row>64</xdr:row>
      <xdr:rowOff>65096</xdr:rowOff>
    </xdr:to>
    <xdr:sp macro="" textlink="">
      <xdr:nvSpPr>
        <xdr:cNvPr id="252" name="楕円 251">
          <a:extLst>
            <a:ext uri="{FF2B5EF4-FFF2-40B4-BE49-F238E27FC236}">
              <a16:creationId xmlns:a16="http://schemas.microsoft.com/office/drawing/2014/main" id="{D8C2AF74-DE34-4EE0-891B-D9FE4004911F}"/>
            </a:ext>
          </a:extLst>
        </xdr:cNvPr>
        <xdr:cNvSpPr/>
      </xdr:nvSpPr>
      <xdr:spPr>
        <a:xfrm>
          <a:off x="7224713" y="1034574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13860</xdr:rowOff>
    </xdr:from>
    <xdr:to>
      <xdr:col>45</xdr:col>
      <xdr:colOff>177800</xdr:colOff>
      <xdr:row>64</xdr:row>
      <xdr:rowOff>14296</xdr:rowOff>
    </xdr:to>
    <xdr:cxnSp macro="">
      <xdr:nvCxnSpPr>
        <xdr:cNvPr id="253" name="直線コネクタ 252">
          <a:extLst>
            <a:ext uri="{FF2B5EF4-FFF2-40B4-BE49-F238E27FC236}">
              <a16:creationId xmlns:a16="http://schemas.microsoft.com/office/drawing/2014/main" id="{92261EAC-AB54-4F24-A275-6F424978330E}"/>
            </a:ext>
          </a:extLst>
        </xdr:cNvPr>
        <xdr:cNvCxnSpPr/>
      </xdr:nvCxnSpPr>
      <xdr:spPr>
        <a:xfrm flipV="1">
          <a:off x="7275513" y="10386585"/>
          <a:ext cx="83185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135371</xdr:rowOff>
    </xdr:from>
    <xdr:to>
      <xdr:col>36</xdr:col>
      <xdr:colOff>165100</xdr:colOff>
      <xdr:row>64</xdr:row>
      <xdr:rowOff>65521</xdr:rowOff>
    </xdr:to>
    <xdr:sp macro="" textlink="">
      <xdr:nvSpPr>
        <xdr:cNvPr id="254" name="楕円 253">
          <a:extLst>
            <a:ext uri="{FF2B5EF4-FFF2-40B4-BE49-F238E27FC236}">
              <a16:creationId xmlns:a16="http://schemas.microsoft.com/office/drawing/2014/main" id="{1CC368B4-B078-44B5-9B2E-FB0CF010FF53}"/>
            </a:ext>
          </a:extLst>
        </xdr:cNvPr>
        <xdr:cNvSpPr/>
      </xdr:nvSpPr>
      <xdr:spPr>
        <a:xfrm>
          <a:off x="6407150" y="1034617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14296</xdr:rowOff>
    </xdr:from>
    <xdr:to>
      <xdr:col>41</xdr:col>
      <xdr:colOff>50800</xdr:colOff>
      <xdr:row>64</xdr:row>
      <xdr:rowOff>14721</xdr:rowOff>
    </xdr:to>
    <xdr:cxnSp macro="">
      <xdr:nvCxnSpPr>
        <xdr:cNvPr id="255" name="直線コネクタ 254">
          <a:extLst>
            <a:ext uri="{FF2B5EF4-FFF2-40B4-BE49-F238E27FC236}">
              <a16:creationId xmlns:a16="http://schemas.microsoft.com/office/drawing/2014/main" id="{9CFE7E74-1C7D-48D0-99F7-749BA5BC56B9}"/>
            </a:ext>
          </a:extLst>
        </xdr:cNvPr>
        <xdr:cNvCxnSpPr/>
      </xdr:nvCxnSpPr>
      <xdr:spPr>
        <a:xfrm flipV="1">
          <a:off x="6457950" y="10387021"/>
          <a:ext cx="817563"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42759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7D1200E-F8FC-4058-B91D-637BEB614778}"/>
            </a:ext>
          </a:extLst>
        </xdr:cNvPr>
        <xdr:cNvSpPr txBox="1"/>
      </xdr:nvSpPr>
      <xdr:spPr>
        <a:xfrm>
          <a:off x="8636533" y="99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285E248-FFE9-4711-8D57-EA3592E6697C}"/>
            </a:ext>
          </a:extLst>
        </xdr:cNvPr>
        <xdr:cNvSpPr txBox="1"/>
      </xdr:nvSpPr>
      <xdr:spPr>
        <a:xfrm>
          <a:off x="7822145" y="994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9581A0E-DC9C-4B15-B645-0DA767D69084}"/>
            </a:ext>
          </a:extLst>
        </xdr:cNvPr>
        <xdr:cNvSpPr txBox="1"/>
      </xdr:nvSpPr>
      <xdr:spPr>
        <a:xfrm>
          <a:off x="7004583" y="994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B9020E0-6D26-4C0B-9A2E-D7F10B92E498}"/>
            </a:ext>
          </a:extLst>
        </xdr:cNvPr>
        <xdr:cNvSpPr txBox="1"/>
      </xdr:nvSpPr>
      <xdr:spPr>
        <a:xfrm>
          <a:off x="6172733" y="994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55304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8081353-7470-42C8-8DE6-B8AAE0991EC8}"/>
            </a:ext>
          </a:extLst>
        </xdr:cNvPr>
        <xdr:cNvSpPr txBox="1"/>
      </xdr:nvSpPr>
      <xdr:spPr>
        <a:xfrm>
          <a:off x="8659324" y="1042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55787</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3F04A50-BE61-4389-AF12-4406D396B8D9}"/>
            </a:ext>
          </a:extLst>
        </xdr:cNvPr>
        <xdr:cNvSpPr txBox="1"/>
      </xdr:nvSpPr>
      <xdr:spPr>
        <a:xfrm>
          <a:off x="7854461" y="1042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56223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5B2FFD9-41AA-4199-BC76-3FEC4A8D2942}"/>
            </a:ext>
          </a:extLst>
        </xdr:cNvPr>
        <xdr:cNvSpPr txBox="1"/>
      </xdr:nvSpPr>
      <xdr:spPr>
        <a:xfrm>
          <a:off x="7036899" y="1042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56648</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CFACAB7A-CFB2-40D9-8C6E-1AD75AE08C07}"/>
            </a:ext>
          </a:extLst>
        </xdr:cNvPr>
        <xdr:cNvSpPr txBox="1"/>
      </xdr:nvSpPr>
      <xdr:spPr>
        <a:xfrm>
          <a:off x="6205049" y="1042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0B9B76C-EEE4-4461-9B01-0A62D4D5189A}"/>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4CDBDA5-955D-4652-8642-DA7A0165B8F5}"/>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D529EFD-A812-4A84-9CB9-7DCAB43DEA39}"/>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6030419-10AE-4960-B1BB-A3B53D305709}"/>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467900A-FA14-4F64-AAF0-7CE7E089EE1B}"/>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78A918B-D944-4F3A-B14E-595CC111E0E7}"/>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B1D94F0-3B79-41BE-A8A8-7F80281CE1C5}"/>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8FD6A31-69F6-4BE8-86E9-400784E7331B}"/>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3489CAB-38E0-4B14-ABD4-5363B70FD231}"/>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D9B3CEA-5626-4E52-B5D0-161BF35ADDDB}"/>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5E64563-B79B-447A-B2D2-C5E635595145}"/>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BB4CEEC3-55F3-4366-9EFC-4F812D9B4337}"/>
            </a:ext>
          </a:extLst>
        </xdr:cNvPr>
        <xdr:cNvCxnSpPr/>
      </xdr:nvCxnSpPr>
      <xdr:spPr>
        <a:xfrm>
          <a:off x="704850" y="13973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237D1A1F-8326-4746-9D56-FFFC7819CE34}"/>
            </a:ext>
          </a:extLst>
        </xdr:cNvPr>
        <xdr:cNvSpPr txBox="1"/>
      </xdr:nvSpPr>
      <xdr:spPr>
        <a:xfrm>
          <a:off x="280534"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E4FFE207-D606-4960-A769-D7DC04D16126}"/>
            </a:ext>
          </a:extLst>
        </xdr:cNvPr>
        <xdr:cNvCxnSpPr/>
      </xdr:nvCxnSpPr>
      <xdr:spPr>
        <a:xfrm>
          <a:off x="704850" y="13544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593AEF08-9C94-41C5-B56A-831571EB2CA6}"/>
            </a:ext>
          </a:extLst>
        </xdr:cNvPr>
        <xdr:cNvSpPr txBox="1"/>
      </xdr:nvSpPr>
      <xdr:spPr>
        <a:xfrm>
          <a:off x="344654" y="13411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339A4554-378E-42CD-855F-0B8AF79709FF}"/>
            </a:ext>
          </a:extLst>
        </xdr:cNvPr>
        <xdr:cNvCxnSpPr/>
      </xdr:nvCxnSpPr>
      <xdr:spPr>
        <a:xfrm>
          <a:off x="704850" y="13115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910EB45D-7637-43BD-870C-806A5F16430D}"/>
            </a:ext>
          </a:extLst>
        </xdr:cNvPr>
        <xdr:cNvSpPr txBox="1"/>
      </xdr:nvSpPr>
      <xdr:spPr>
        <a:xfrm>
          <a:off x="344654" y="1297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B2415886-FD0E-4838-8938-9342B102E163}"/>
            </a:ext>
          </a:extLst>
        </xdr:cNvPr>
        <xdr:cNvCxnSpPr/>
      </xdr:nvCxnSpPr>
      <xdr:spPr>
        <a:xfrm>
          <a:off x="704850" y="126777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210D068F-E6B1-4565-993B-19D2DA14054A}"/>
            </a:ext>
          </a:extLst>
        </xdr:cNvPr>
        <xdr:cNvSpPr txBox="1"/>
      </xdr:nvSpPr>
      <xdr:spPr>
        <a:xfrm>
          <a:off x="344654" y="1254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22E39AF-2FD0-43D8-AAAD-412C8F7F2B3C}"/>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5512342C-DD94-438A-84CE-6ACD76553DFE}"/>
            </a:ext>
          </a:extLst>
        </xdr:cNvPr>
        <xdr:cNvSpPr txBox="1"/>
      </xdr:nvSpPr>
      <xdr:spPr>
        <a:xfrm>
          <a:off x="344654" y="12116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C5F41A4A-A6E9-400C-8785-630762E26152}"/>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20578F36-3DD5-44BA-9972-297D2705C267}"/>
            </a:ext>
          </a:extLst>
        </xdr:cNvPr>
        <xdr:cNvCxnSpPr/>
      </xdr:nvCxnSpPr>
      <xdr:spPr>
        <a:xfrm flipV="1">
          <a:off x="4291965" y="12803505"/>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4E931734-B099-4714-88BC-298A5FA3284E}"/>
            </a:ext>
          </a:extLst>
        </xdr:cNvPr>
        <xdr:cNvSpPr txBox="1"/>
      </xdr:nvSpPr>
      <xdr:spPr>
        <a:xfrm>
          <a:off x="4330700" y="1397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038EDADD-C465-485E-85D6-9487E635DCAB}"/>
            </a:ext>
          </a:extLst>
        </xdr:cNvPr>
        <xdr:cNvCxnSpPr/>
      </xdr:nvCxnSpPr>
      <xdr:spPr>
        <a:xfrm>
          <a:off x="4217988" y="139731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39A709F-8415-4D56-8B22-5125BF496E4F}"/>
            </a:ext>
          </a:extLst>
        </xdr:cNvPr>
        <xdr:cNvSpPr txBox="1"/>
      </xdr:nvSpPr>
      <xdr:spPr>
        <a:xfrm>
          <a:off x="4330700" y="1258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a:extLst>
            <a:ext uri="{FF2B5EF4-FFF2-40B4-BE49-F238E27FC236}">
              <a16:creationId xmlns:a16="http://schemas.microsoft.com/office/drawing/2014/main" id="{FA0AF74A-6201-4FB8-8194-A53821B3F483}"/>
            </a:ext>
          </a:extLst>
        </xdr:cNvPr>
        <xdr:cNvCxnSpPr/>
      </xdr:nvCxnSpPr>
      <xdr:spPr>
        <a:xfrm>
          <a:off x="4217988" y="128035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60469</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B0499200-25F7-422D-8570-6EBE9BF2A430}"/>
            </a:ext>
          </a:extLst>
        </xdr:cNvPr>
        <xdr:cNvSpPr txBox="1"/>
      </xdr:nvSpPr>
      <xdr:spPr>
        <a:xfrm>
          <a:off x="4330700" y="13185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a:extLst>
            <a:ext uri="{FF2B5EF4-FFF2-40B4-BE49-F238E27FC236}">
              <a16:creationId xmlns:a16="http://schemas.microsoft.com/office/drawing/2014/main" id="{E6598C69-5B34-49D2-A60C-E9C6F19E2CA5}"/>
            </a:ext>
          </a:extLst>
        </xdr:cNvPr>
        <xdr:cNvSpPr/>
      </xdr:nvSpPr>
      <xdr:spPr>
        <a:xfrm>
          <a:off x="4241800" y="133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a:extLst>
            <a:ext uri="{FF2B5EF4-FFF2-40B4-BE49-F238E27FC236}">
              <a16:creationId xmlns:a16="http://schemas.microsoft.com/office/drawing/2014/main" id="{BCA15EC9-E9B7-4253-84BC-05243002CD89}"/>
            </a:ext>
          </a:extLst>
        </xdr:cNvPr>
        <xdr:cNvSpPr/>
      </xdr:nvSpPr>
      <xdr:spPr>
        <a:xfrm>
          <a:off x="3475038" y="1330667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a:extLst>
            <a:ext uri="{FF2B5EF4-FFF2-40B4-BE49-F238E27FC236}">
              <a16:creationId xmlns:a16="http://schemas.microsoft.com/office/drawing/2014/main" id="{C9507271-745E-47F8-830E-76D1F3978B10}"/>
            </a:ext>
          </a:extLst>
        </xdr:cNvPr>
        <xdr:cNvSpPr/>
      </xdr:nvSpPr>
      <xdr:spPr>
        <a:xfrm>
          <a:off x="2643188" y="1327962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a:extLst>
            <a:ext uri="{FF2B5EF4-FFF2-40B4-BE49-F238E27FC236}">
              <a16:creationId xmlns:a16="http://schemas.microsoft.com/office/drawing/2014/main" id="{D8FC6F38-2271-4DFA-82EF-9093EDD76946}"/>
            </a:ext>
          </a:extLst>
        </xdr:cNvPr>
        <xdr:cNvSpPr/>
      </xdr:nvSpPr>
      <xdr:spPr>
        <a:xfrm>
          <a:off x="1825625" y="1325219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a:extLst>
            <a:ext uri="{FF2B5EF4-FFF2-40B4-BE49-F238E27FC236}">
              <a16:creationId xmlns:a16="http://schemas.microsoft.com/office/drawing/2014/main" id="{305C4F3F-0C9A-4157-9B0D-15BF5C195AD3}"/>
            </a:ext>
          </a:extLst>
        </xdr:cNvPr>
        <xdr:cNvSpPr/>
      </xdr:nvSpPr>
      <xdr:spPr>
        <a:xfrm>
          <a:off x="1008063" y="1319961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B967DAB-7A44-4FD9-BBFE-BCD14FF0D7E9}"/>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FE13094-7B46-446F-81B2-23A78CD3F5DC}"/>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B9A9B6C-2C6A-4424-82CD-2CA211EE1B1E}"/>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3F26673-5C71-420D-84C9-7B901AADD072}"/>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A5A9955-4753-4A1F-B14D-17764E643948}"/>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142748</xdr:rowOff>
    </xdr:from>
    <xdr:to>
      <xdr:col>24</xdr:col>
      <xdr:colOff>114300</xdr:colOff>
      <xdr:row>84</xdr:row>
      <xdr:rowOff>72898</xdr:rowOff>
    </xdr:to>
    <xdr:sp macro="" textlink="">
      <xdr:nvSpPr>
        <xdr:cNvPr id="302" name="楕円 301">
          <a:extLst>
            <a:ext uri="{FF2B5EF4-FFF2-40B4-BE49-F238E27FC236}">
              <a16:creationId xmlns:a16="http://schemas.microsoft.com/office/drawing/2014/main" id="{8D16AAAB-5235-4A88-AFB1-53CCC9747117}"/>
            </a:ext>
          </a:extLst>
        </xdr:cNvPr>
        <xdr:cNvSpPr/>
      </xdr:nvSpPr>
      <xdr:spPr>
        <a:xfrm>
          <a:off x="4241800" y="1359204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121175</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BA67455C-CD1C-45DB-B3DF-AE403A2AB774}"/>
            </a:ext>
          </a:extLst>
        </xdr:cNvPr>
        <xdr:cNvSpPr txBox="1"/>
      </xdr:nvSpPr>
      <xdr:spPr>
        <a:xfrm>
          <a:off x="4330700" y="1357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119887</xdr:rowOff>
    </xdr:from>
    <xdr:to>
      <xdr:col>20</xdr:col>
      <xdr:colOff>38100</xdr:colOff>
      <xdr:row>84</xdr:row>
      <xdr:rowOff>50037</xdr:rowOff>
    </xdr:to>
    <xdr:sp macro="" textlink="">
      <xdr:nvSpPr>
        <xdr:cNvPr id="304" name="楕円 303">
          <a:extLst>
            <a:ext uri="{FF2B5EF4-FFF2-40B4-BE49-F238E27FC236}">
              <a16:creationId xmlns:a16="http://schemas.microsoft.com/office/drawing/2014/main" id="{E31CB9DF-8902-4BCF-8EBA-0D281EBBF05A}"/>
            </a:ext>
          </a:extLst>
        </xdr:cNvPr>
        <xdr:cNvSpPr/>
      </xdr:nvSpPr>
      <xdr:spPr>
        <a:xfrm>
          <a:off x="3475038" y="1356918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170687</xdr:rowOff>
    </xdr:from>
    <xdr:to>
      <xdr:col>24</xdr:col>
      <xdr:colOff>63500</xdr:colOff>
      <xdr:row>84</xdr:row>
      <xdr:rowOff>22098</xdr:rowOff>
    </xdr:to>
    <xdr:cxnSp macro="">
      <xdr:nvCxnSpPr>
        <xdr:cNvPr id="305" name="直線コネクタ 304">
          <a:extLst>
            <a:ext uri="{FF2B5EF4-FFF2-40B4-BE49-F238E27FC236}">
              <a16:creationId xmlns:a16="http://schemas.microsoft.com/office/drawing/2014/main" id="{49568E59-2AEA-45CA-A8E3-17123CDB84E8}"/>
            </a:ext>
          </a:extLst>
        </xdr:cNvPr>
        <xdr:cNvCxnSpPr/>
      </xdr:nvCxnSpPr>
      <xdr:spPr>
        <a:xfrm>
          <a:off x="3525838" y="13610462"/>
          <a:ext cx="766762"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99313</xdr:rowOff>
    </xdr:from>
    <xdr:to>
      <xdr:col>15</xdr:col>
      <xdr:colOff>101600</xdr:colOff>
      <xdr:row>84</xdr:row>
      <xdr:rowOff>29463</xdr:rowOff>
    </xdr:to>
    <xdr:sp macro="" textlink="">
      <xdr:nvSpPr>
        <xdr:cNvPr id="306" name="楕円 305">
          <a:extLst>
            <a:ext uri="{FF2B5EF4-FFF2-40B4-BE49-F238E27FC236}">
              <a16:creationId xmlns:a16="http://schemas.microsoft.com/office/drawing/2014/main" id="{5C5D0E4E-220B-4EEE-AF5A-1C08A7645D5A}"/>
            </a:ext>
          </a:extLst>
        </xdr:cNvPr>
        <xdr:cNvSpPr/>
      </xdr:nvSpPr>
      <xdr:spPr>
        <a:xfrm>
          <a:off x="2643188" y="1354861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150113</xdr:rowOff>
    </xdr:from>
    <xdr:to>
      <xdr:col>19</xdr:col>
      <xdr:colOff>177800</xdr:colOff>
      <xdr:row>83</xdr:row>
      <xdr:rowOff>170687</xdr:rowOff>
    </xdr:to>
    <xdr:cxnSp macro="">
      <xdr:nvCxnSpPr>
        <xdr:cNvPr id="307" name="直線コネクタ 306">
          <a:extLst>
            <a:ext uri="{FF2B5EF4-FFF2-40B4-BE49-F238E27FC236}">
              <a16:creationId xmlns:a16="http://schemas.microsoft.com/office/drawing/2014/main" id="{2E8FB463-4509-41C5-847B-B9100ED2DC42}"/>
            </a:ext>
          </a:extLst>
        </xdr:cNvPr>
        <xdr:cNvCxnSpPr/>
      </xdr:nvCxnSpPr>
      <xdr:spPr>
        <a:xfrm>
          <a:off x="2693988" y="13599413"/>
          <a:ext cx="83185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78739</xdr:rowOff>
    </xdr:from>
    <xdr:to>
      <xdr:col>10</xdr:col>
      <xdr:colOff>165100</xdr:colOff>
      <xdr:row>84</xdr:row>
      <xdr:rowOff>8889</xdr:rowOff>
    </xdr:to>
    <xdr:sp macro="" textlink="">
      <xdr:nvSpPr>
        <xdr:cNvPr id="308" name="楕円 307">
          <a:extLst>
            <a:ext uri="{FF2B5EF4-FFF2-40B4-BE49-F238E27FC236}">
              <a16:creationId xmlns:a16="http://schemas.microsoft.com/office/drawing/2014/main" id="{BA6C47FD-55EE-4D67-A609-335B3E9039CE}"/>
            </a:ext>
          </a:extLst>
        </xdr:cNvPr>
        <xdr:cNvSpPr/>
      </xdr:nvSpPr>
      <xdr:spPr>
        <a:xfrm>
          <a:off x="1825625" y="1352803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129539</xdr:rowOff>
    </xdr:from>
    <xdr:to>
      <xdr:col>15</xdr:col>
      <xdr:colOff>50800</xdr:colOff>
      <xdr:row>83</xdr:row>
      <xdr:rowOff>150113</xdr:rowOff>
    </xdr:to>
    <xdr:cxnSp macro="">
      <xdr:nvCxnSpPr>
        <xdr:cNvPr id="309" name="直線コネクタ 308">
          <a:extLst>
            <a:ext uri="{FF2B5EF4-FFF2-40B4-BE49-F238E27FC236}">
              <a16:creationId xmlns:a16="http://schemas.microsoft.com/office/drawing/2014/main" id="{9B6B6F4C-31D8-4F1A-9C5F-499EFB0A5F80}"/>
            </a:ext>
          </a:extLst>
        </xdr:cNvPr>
        <xdr:cNvCxnSpPr/>
      </xdr:nvCxnSpPr>
      <xdr:spPr>
        <a:xfrm>
          <a:off x="1876425" y="13578839"/>
          <a:ext cx="817563"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62737</xdr:rowOff>
    </xdr:from>
    <xdr:to>
      <xdr:col>6</xdr:col>
      <xdr:colOff>38100</xdr:colOff>
      <xdr:row>83</xdr:row>
      <xdr:rowOff>164337</xdr:rowOff>
    </xdr:to>
    <xdr:sp macro="" textlink="">
      <xdr:nvSpPr>
        <xdr:cNvPr id="310" name="楕円 309">
          <a:extLst>
            <a:ext uri="{FF2B5EF4-FFF2-40B4-BE49-F238E27FC236}">
              <a16:creationId xmlns:a16="http://schemas.microsoft.com/office/drawing/2014/main" id="{571CE532-62F4-46C7-A1B7-C57A78712FDB}"/>
            </a:ext>
          </a:extLst>
        </xdr:cNvPr>
        <xdr:cNvSpPr/>
      </xdr:nvSpPr>
      <xdr:spPr>
        <a:xfrm>
          <a:off x="1008063" y="13512037"/>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113537</xdr:rowOff>
    </xdr:from>
    <xdr:to>
      <xdr:col>10</xdr:col>
      <xdr:colOff>114300</xdr:colOff>
      <xdr:row>83</xdr:row>
      <xdr:rowOff>129539</xdr:rowOff>
    </xdr:to>
    <xdr:cxnSp macro="">
      <xdr:nvCxnSpPr>
        <xdr:cNvPr id="311" name="直線コネクタ 310">
          <a:extLst>
            <a:ext uri="{FF2B5EF4-FFF2-40B4-BE49-F238E27FC236}">
              <a16:creationId xmlns:a16="http://schemas.microsoft.com/office/drawing/2014/main" id="{6E6B67B1-B6CF-4BCB-8760-7E689C0BAECB}"/>
            </a:ext>
          </a:extLst>
        </xdr:cNvPr>
        <xdr:cNvCxnSpPr/>
      </xdr:nvCxnSpPr>
      <xdr:spPr>
        <a:xfrm>
          <a:off x="1058863" y="13562837"/>
          <a:ext cx="817562"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2" name="n_1aveValue【公営住宅】&#10;有形固定資産減価償却率">
          <a:extLst>
            <a:ext uri="{FF2B5EF4-FFF2-40B4-BE49-F238E27FC236}">
              <a16:creationId xmlns:a16="http://schemas.microsoft.com/office/drawing/2014/main" id="{F706CF4C-4307-4BEF-907F-530AF4F4A2FC}"/>
            </a:ext>
          </a:extLst>
        </xdr:cNvPr>
        <xdr:cNvSpPr txBox="1"/>
      </xdr:nvSpPr>
      <xdr:spPr>
        <a:xfrm>
          <a:off x="3324869" y="1310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100855</xdr:rowOff>
    </xdr:from>
    <xdr:ext cx="405111" cy="259045"/>
    <xdr:sp macro="" textlink="">
      <xdr:nvSpPr>
        <xdr:cNvPr id="313" name="n_2aveValue【公営住宅】&#10;有形固定資産減価償却率">
          <a:extLst>
            <a:ext uri="{FF2B5EF4-FFF2-40B4-BE49-F238E27FC236}">
              <a16:creationId xmlns:a16="http://schemas.microsoft.com/office/drawing/2014/main" id="{1589146E-E23E-4887-88BA-14948C5F0E3A}"/>
            </a:ext>
          </a:extLst>
        </xdr:cNvPr>
        <xdr:cNvSpPr txBox="1"/>
      </xdr:nvSpPr>
      <xdr:spPr>
        <a:xfrm>
          <a:off x="2505719" y="1306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4" name="n_3aveValue【公営住宅】&#10;有形固定資産減価償却率">
          <a:extLst>
            <a:ext uri="{FF2B5EF4-FFF2-40B4-BE49-F238E27FC236}">
              <a16:creationId xmlns:a16="http://schemas.microsoft.com/office/drawing/2014/main" id="{BD5AE58A-FC0D-40BE-B781-7BC9886271EC}"/>
            </a:ext>
          </a:extLst>
        </xdr:cNvPr>
        <xdr:cNvSpPr txBox="1"/>
      </xdr:nvSpPr>
      <xdr:spPr>
        <a:xfrm>
          <a:off x="1688157" y="1303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20845</xdr:rowOff>
    </xdr:from>
    <xdr:ext cx="405111" cy="259045"/>
    <xdr:sp macro="" textlink="">
      <xdr:nvSpPr>
        <xdr:cNvPr id="315" name="n_4aveValue【公営住宅】&#10;有形固定資産減価償却率">
          <a:extLst>
            <a:ext uri="{FF2B5EF4-FFF2-40B4-BE49-F238E27FC236}">
              <a16:creationId xmlns:a16="http://schemas.microsoft.com/office/drawing/2014/main" id="{C3DD646F-81C7-495E-A906-5FC70D25863B}"/>
            </a:ext>
          </a:extLst>
        </xdr:cNvPr>
        <xdr:cNvSpPr txBox="1"/>
      </xdr:nvSpPr>
      <xdr:spPr>
        <a:xfrm>
          <a:off x="870594" y="1298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41164</xdr:rowOff>
    </xdr:from>
    <xdr:ext cx="405111" cy="259045"/>
    <xdr:sp macro="" textlink="">
      <xdr:nvSpPr>
        <xdr:cNvPr id="316" name="n_1mainValue【公営住宅】&#10;有形固定資産減価償却率">
          <a:extLst>
            <a:ext uri="{FF2B5EF4-FFF2-40B4-BE49-F238E27FC236}">
              <a16:creationId xmlns:a16="http://schemas.microsoft.com/office/drawing/2014/main" id="{A2B6FE80-50FF-44F1-9C69-385B4DFC5B78}"/>
            </a:ext>
          </a:extLst>
        </xdr:cNvPr>
        <xdr:cNvSpPr txBox="1"/>
      </xdr:nvSpPr>
      <xdr:spPr>
        <a:xfrm>
          <a:off x="3324869" y="13652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20590</xdr:rowOff>
    </xdr:from>
    <xdr:ext cx="405111" cy="259045"/>
    <xdr:sp macro="" textlink="">
      <xdr:nvSpPr>
        <xdr:cNvPr id="317" name="n_2mainValue【公営住宅】&#10;有形固定資産減価償却率">
          <a:extLst>
            <a:ext uri="{FF2B5EF4-FFF2-40B4-BE49-F238E27FC236}">
              <a16:creationId xmlns:a16="http://schemas.microsoft.com/office/drawing/2014/main" id="{3B877C5F-D238-4523-8390-80E75FB989A8}"/>
            </a:ext>
          </a:extLst>
        </xdr:cNvPr>
        <xdr:cNvSpPr txBox="1"/>
      </xdr:nvSpPr>
      <xdr:spPr>
        <a:xfrm>
          <a:off x="2505719" y="1363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xdr:rowOff>
    </xdr:from>
    <xdr:ext cx="405111" cy="259045"/>
    <xdr:sp macro="" textlink="">
      <xdr:nvSpPr>
        <xdr:cNvPr id="318" name="n_3mainValue【公営住宅】&#10;有形固定資産減価償却率">
          <a:extLst>
            <a:ext uri="{FF2B5EF4-FFF2-40B4-BE49-F238E27FC236}">
              <a16:creationId xmlns:a16="http://schemas.microsoft.com/office/drawing/2014/main" id="{0097DE36-9CBA-44EF-855B-B4ADBED985DB}"/>
            </a:ext>
          </a:extLst>
        </xdr:cNvPr>
        <xdr:cNvSpPr txBox="1"/>
      </xdr:nvSpPr>
      <xdr:spPr>
        <a:xfrm>
          <a:off x="1688157" y="1361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155464</xdr:rowOff>
    </xdr:from>
    <xdr:ext cx="405111" cy="259045"/>
    <xdr:sp macro="" textlink="">
      <xdr:nvSpPr>
        <xdr:cNvPr id="319" name="n_4mainValue【公営住宅】&#10;有形固定資産減価償却率">
          <a:extLst>
            <a:ext uri="{FF2B5EF4-FFF2-40B4-BE49-F238E27FC236}">
              <a16:creationId xmlns:a16="http://schemas.microsoft.com/office/drawing/2014/main" id="{D54522C4-B27C-446B-9617-390DBAB9F2B4}"/>
            </a:ext>
          </a:extLst>
        </xdr:cNvPr>
        <xdr:cNvSpPr txBox="1"/>
      </xdr:nvSpPr>
      <xdr:spPr>
        <a:xfrm>
          <a:off x="870594" y="13604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035E861-5CDB-4F66-AAB1-F7183F7997D9}"/>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247A2DB-B6B4-4AD4-9125-0792FCE33AF0}"/>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A487F93-A174-4EDE-961F-6D246B122EFE}"/>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74D4241-278C-46DB-BF7A-1F2E9A1879A7}"/>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670AE7D-879D-4FCD-9302-ADAFD5873807}"/>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08D64FE-B3DF-4F00-A9F7-47D2EF846D02}"/>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E330677-67DA-4D41-94A9-4136A5A2186E}"/>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14238A8-AED4-45A3-837D-8A1C3EEA76B3}"/>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84E5964-F87D-4016-A193-A356615C46B3}"/>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A114108B-A238-4843-9C0F-7AD339389DE6}"/>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873BE3B7-D5C2-4DFC-89CD-F227F810256A}"/>
            </a:ext>
          </a:extLst>
        </xdr:cNvPr>
        <xdr:cNvCxnSpPr/>
      </xdr:nvCxnSpPr>
      <xdr:spPr>
        <a:xfrm>
          <a:off x="6118225" y="140493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B3C5FA74-2E96-4353-ADE3-1BEDE1978E49}"/>
            </a:ext>
          </a:extLst>
        </xdr:cNvPr>
        <xdr:cNvSpPr txBox="1"/>
      </xdr:nvSpPr>
      <xdr:spPr>
        <a:xfrm>
          <a:off x="5679621"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FC0069A8-27C5-445D-97CE-2044D91C7135}"/>
            </a:ext>
          </a:extLst>
        </xdr:cNvPr>
        <xdr:cNvCxnSpPr/>
      </xdr:nvCxnSpPr>
      <xdr:spPr>
        <a:xfrm>
          <a:off x="6118225" y="13687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E77390CC-8D69-4EC6-B691-D8637F639DF7}"/>
            </a:ext>
          </a:extLst>
        </xdr:cNvPr>
        <xdr:cNvSpPr txBox="1"/>
      </xdr:nvSpPr>
      <xdr:spPr>
        <a:xfrm>
          <a:off x="5679621"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B8710ACD-22A8-4F9A-A6C0-C4D152539D42}"/>
            </a:ext>
          </a:extLst>
        </xdr:cNvPr>
        <xdr:cNvCxnSpPr/>
      </xdr:nvCxnSpPr>
      <xdr:spPr>
        <a:xfrm>
          <a:off x="6118225" y="13325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1DCB3651-B852-42F0-8865-757781626C20}"/>
            </a:ext>
          </a:extLst>
        </xdr:cNvPr>
        <xdr:cNvSpPr txBox="1"/>
      </xdr:nvSpPr>
      <xdr:spPr>
        <a:xfrm>
          <a:off x="56796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DF11C266-D15C-4614-95CC-03627219F4D5}"/>
            </a:ext>
          </a:extLst>
        </xdr:cNvPr>
        <xdr:cNvCxnSpPr/>
      </xdr:nvCxnSpPr>
      <xdr:spPr>
        <a:xfrm>
          <a:off x="6118225" y="12963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49510B36-90B2-49F5-A41A-8F5F0E3BDB6E}"/>
            </a:ext>
          </a:extLst>
        </xdr:cNvPr>
        <xdr:cNvSpPr txBox="1"/>
      </xdr:nvSpPr>
      <xdr:spPr>
        <a:xfrm>
          <a:off x="5679621"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CAF28087-F02B-41CB-A1E8-70043A99EAD7}"/>
            </a:ext>
          </a:extLst>
        </xdr:cNvPr>
        <xdr:cNvCxnSpPr/>
      </xdr:nvCxnSpPr>
      <xdr:spPr>
        <a:xfrm>
          <a:off x="6118225" y="12611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1A3CE58C-EF7C-4EC4-9C59-4B9513CED0D4}"/>
            </a:ext>
          </a:extLst>
        </xdr:cNvPr>
        <xdr:cNvSpPr txBox="1"/>
      </xdr:nvSpPr>
      <xdr:spPr>
        <a:xfrm>
          <a:off x="5679621"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B1499C6E-C4A3-4828-821A-55115BBB55B6}"/>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549C8591-22F5-4970-893F-C379355C6A36}"/>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F6A69EE-B7D0-42D0-9D68-1AF87F48DFF9}"/>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a:extLst>
            <a:ext uri="{FF2B5EF4-FFF2-40B4-BE49-F238E27FC236}">
              <a16:creationId xmlns:a16="http://schemas.microsoft.com/office/drawing/2014/main" id="{4CB0701E-A168-4F9F-8CB5-3ECA12126CC6}"/>
            </a:ext>
          </a:extLst>
        </xdr:cNvPr>
        <xdr:cNvCxnSpPr/>
      </xdr:nvCxnSpPr>
      <xdr:spPr>
        <a:xfrm flipV="1">
          <a:off x="9691053" y="12709779"/>
          <a:ext cx="0" cy="133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a:extLst>
            <a:ext uri="{FF2B5EF4-FFF2-40B4-BE49-F238E27FC236}">
              <a16:creationId xmlns:a16="http://schemas.microsoft.com/office/drawing/2014/main" id="{7EC8BB90-07F6-4D89-9316-8145DF848CF2}"/>
            </a:ext>
          </a:extLst>
        </xdr:cNvPr>
        <xdr:cNvSpPr txBox="1"/>
      </xdr:nvSpPr>
      <xdr:spPr>
        <a:xfrm>
          <a:off x="9729788" y="1404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a:extLst>
            <a:ext uri="{FF2B5EF4-FFF2-40B4-BE49-F238E27FC236}">
              <a16:creationId xmlns:a16="http://schemas.microsoft.com/office/drawing/2014/main" id="{1446820F-9866-48E8-894D-BD548DCF7055}"/>
            </a:ext>
          </a:extLst>
        </xdr:cNvPr>
        <xdr:cNvCxnSpPr/>
      </xdr:nvCxnSpPr>
      <xdr:spPr>
        <a:xfrm>
          <a:off x="9617075" y="1404404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a:extLst>
            <a:ext uri="{FF2B5EF4-FFF2-40B4-BE49-F238E27FC236}">
              <a16:creationId xmlns:a16="http://schemas.microsoft.com/office/drawing/2014/main" id="{6BAF4337-6C6C-4F95-B231-9764887C6510}"/>
            </a:ext>
          </a:extLst>
        </xdr:cNvPr>
        <xdr:cNvSpPr txBox="1"/>
      </xdr:nvSpPr>
      <xdr:spPr>
        <a:xfrm>
          <a:off x="9729788" y="1249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a:extLst>
            <a:ext uri="{FF2B5EF4-FFF2-40B4-BE49-F238E27FC236}">
              <a16:creationId xmlns:a16="http://schemas.microsoft.com/office/drawing/2014/main" id="{27E3FEC6-1103-46E3-8A14-DE2C8D51E394}"/>
            </a:ext>
          </a:extLst>
        </xdr:cNvPr>
        <xdr:cNvCxnSpPr/>
      </xdr:nvCxnSpPr>
      <xdr:spPr>
        <a:xfrm>
          <a:off x="9617075" y="1270977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a:extLst>
            <a:ext uri="{FF2B5EF4-FFF2-40B4-BE49-F238E27FC236}">
              <a16:creationId xmlns:a16="http://schemas.microsoft.com/office/drawing/2014/main" id="{8051B92C-86AB-4C43-A1A0-2F47E43A420C}"/>
            </a:ext>
          </a:extLst>
        </xdr:cNvPr>
        <xdr:cNvSpPr txBox="1"/>
      </xdr:nvSpPr>
      <xdr:spPr>
        <a:xfrm>
          <a:off x="9729788" y="13480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a:extLst>
            <a:ext uri="{FF2B5EF4-FFF2-40B4-BE49-F238E27FC236}">
              <a16:creationId xmlns:a16="http://schemas.microsoft.com/office/drawing/2014/main" id="{AD5975F4-2FEC-4B8D-929B-14B7269D6FCD}"/>
            </a:ext>
          </a:extLst>
        </xdr:cNvPr>
        <xdr:cNvSpPr/>
      </xdr:nvSpPr>
      <xdr:spPr>
        <a:xfrm>
          <a:off x="9655175" y="13619862"/>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a:extLst>
            <a:ext uri="{FF2B5EF4-FFF2-40B4-BE49-F238E27FC236}">
              <a16:creationId xmlns:a16="http://schemas.microsoft.com/office/drawing/2014/main" id="{AED6D19A-9FAE-4FCF-AA7E-2E62770F7D90}"/>
            </a:ext>
          </a:extLst>
        </xdr:cNvPr>
        <xdr:cNvSpPr/>
      </xdr:nvSpPr>
      <xdr:spPr>
        <a:xfrm>
          <a:off x="8874125" y="1361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a:extLst>
            <a:ext uri="{FF2B5EF4-FFF2-40B4-BE49-F238E27FC236}">
              <a16:creationId xmlns:a16="http://schemas.microsoft.com/office/drawing/2014/main" id="{80D996B2-AEE6-4D8A-AC4A-BB13F60276DD}"/>
            </a:ext>
          </a:extLst>
        </xdr:cNvPr>
        <xdr:cNvSpPr/>
      </xdr:nvSpPr>
      <xdr:spPr>
        <a:xfrm>
          <a:off x="8056563" y="1362443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a:extLst>
            <a:ext uri="{FF2B5EF4-FFF2-40B4-BE49-F238E27FC236}">
              <a16:creationId xmlns:a16="http://schemas.microsoft.com/office/drawing/2014/main" id="{FE584582-CF85-4F83-8872-0F98375C80DE}"/>
            </a:ext>
          </a:extLst>
        </xdr:cNvPr>
        <xdr:cNvSpPr/>
      </xdr:nvSpPr>
      <xdr:spPr>
        <a:xfrm>
          <a:off x="7224713" y="136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a:extLst>
            <a:ext uri="{FF2B5EF4-FFF2-40B4-BE49-F238E27FC236}">
              <a16:creationId xmlns:a16="http://schemas.microsoft.com/office/drawing/2014/main" id="{ECFA839B-FB66-4A50-87F0-E4349C693241}"/>
            </a:ext>
          </a:extLst>
        </xdr:cNvPr>
        <xdr:cNvSpPr/>
      </xdr:nvSpPr>
      <xdr:spPr>
        <a:xfrm>
          <a:off x="6407150" y="1361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EC01CBE-2974-42C2-90F6-1731529160E3}"/>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708C640-27AE-48C1-A92E-EA1E3470F14B}"/>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5200B4B-D8E5-47E1-9DF9-B20A1F572519}"/>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31B411B-4E81-4C58-9876-30198104BA40}"/>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C9038F9-F3BC-4115-95A2-B130B25245A1}"/>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10922</xdr:rowOff>
    </xdr:from>
    <xdr:to>
      <xdr:col>55</xdr:col>
      <xdr:colOff>50800</xdr:colOff>
      <xdr:row>85</xdr:row>
      <xdr:rowOff>112522</xdr:rowOff>
    </xdr:to>
    <xdr:sp macro="" textlink="">
      <xdr:nvSpPr>
        <xdr:cNvPr id="359" name="楕円 358">
          <a:extLst>
            <a:ext uri="{FF2B5EF4-FFF2-40B4-BE49-F238E27FC236}">
              <a16:creationId xmlns:a16="http://schemas.microsoft.com/office/drawing/2014/main" id="{9C4E5B45-26DF-4B73-99A9-31C57B069D54}"/>
            </a:ext>
          </a:extLst>
        </xdr:cNvPr>
        <xdr:cNvSpPr/>
      </xdr:nvSpPr>
      <xdr:spPr>
        <a:xfrm>
          <a:off x="9655175" y="13784072"/>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160799</xdr:rowOff>
    </xdr:from>
    <xdr:ext cx="469744" cy="259045"/>
    <xdr:sp macro="" textlink="">
      <xdr:nvSpPr>
        <xdr:cNvPr id="360" name="【公営住宅】&#10;一人当たり面積該当値テキスト">
          <a:extLst>
            <a:ext uri="{FF2B5EF4-FFF2-40B4-BE49-F238E27FC236}">
              <a16:creationId xmlns:a16="http://schemas.microsoft.com/office/drawing/2014/main" id="{AB3A2A73-BC30-49CC-8F14-6BD7BD235DB7}"/>
            </a:ext>
          </a:extLst>
        </xdr:cNvPr>
        <xdr:cNvSpPr txBox="1"/>
      </xdr:nvSpPr>
      <xdr:spPr>
        <a:xfrm>
          <a:off x="9729788" y="1377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7113</xdr:rowOff>
    </xdr:from>
    <xdr:to>
      <xdr:col>50</xdr:col>
      <xdr:colOff>165100</xdr:colOff>
      <xdr:row>85</xdr:row>
      <xdr:rowOff>108713</xdr:rowOff>
    </xdr:to>
    <xdr:sp macro="" textlink="">
      <xdr:nvSpPr>
        <xdr:cNvPr id="361" name="楕円 360">
          <a:extLst>
            <a:ext uri="{FF2B5EF4-FFF2-40B4-BE49-F238E27FC236}">
              <a16:creationId xmlns:a16="http://schemas.microsoft.com/office/drawing/2014/main" id="{C55703D6-05C7-4C5F-9F60-4DA2A186B9BD}"/>
            </a:ext>
          </a:extLst>
        </xdr:cNvPr>
        <xdr:cNvSpPr/>
      </xdr:nvSpPr>
      <xdr:spPr>
        <a:xfrm>
          <a:off x="8874125" y="137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57913</xdr:rowOff>
    </xdr:from>
    <xdr:to>
      <xdr:col>55</xdr:col>
      <xdr:colOff>0</xdr:colOff>
      <xdr:row>85</xdr:row>
      <xdr:rowOff>61722</xdr:rowOff>
    </xdr:to>
    <xdr:cxnSp macro="">
      <xdr:nvCxnSpPr>
        <xdr:cNvPr id="362" name="直線コネクタ 361">
          <a:extLst>
            <a:ext uri="{FF2B5EF4-FFF2-40B4-BE49-F238E27FC236}">
              <a16:creationId xmlns:a16="http://schemas.microsoft.com/office/drawing/2014/main" id="{7439EE3C-FE78-4A9E-B6D5-A81F33F9964F}"/>
            </a:ext>
          </a:extLst>
        </xdr:cNvPr>
        <xdr:cNvCxnSpPr/>
      </xdr:nvCxnSpPr>
      <xdr:spPr>
        <a:xfrm>
          <a:off x="8924925" y="13831063"/>
          <a:ext cx="766763"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7874</xdr:rowOff>
    </xdr:from>
    <xdr:to>
      <xdr:col>46</xdr:col>
      <xdr:colOff>38100</xdr:colOff>
      <xdr:row>85</xdr:row>
      <xdr:rowOff>109474</xdr:rowOff>
    </xdr:to>
    <xdr:sp macro="" textlink="">
      <xdr:nvSpPr>
        <xdr:cNvPr id="363" name="楕円 362">
          <a:extLst>
            <a:ext uri="{FF2B5EF4-FFF2-40B4-BE49-F238E27FC236}">
              <a16:creationId xmlns:a16="http://schemas.microsoft.com/office/drawing/2014/main" id="{BC49B60B-C8E1-48C6-A2D9-F818625D6A6F}"/>
            </a:ext>
          </a:extLst>
        </xdr:cNvPr>
        <xdr:cNvSpPr/>
      </xdr:nvSpPr>
      <xdr:spPr>
        <a:xfrm>
          <a:off x="8056563" y="1378102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57913</xdr:rowOff>
    </xdr:from>
    <xdr:to>
      <xdr:col>50</xdr:col>
      <xdr:colOff>114300</xdr:colOff>
      <xdr:row>85</xdr:row>
      <xdr:rowOff>58674</xdr:rowOff>
    </xdr:to>
    <xdr:cxnSp macro="">
      <xdr:nvCxnSpPr>
        <xdr:cNvPr id="364" name="直線コネクタ 363">
          <a:extLst>
            <a:ext uri="{FF2B5EF4-FFF2-40B4-BE49-F238E27FC236}">
              <a16:creationId xmlns:a16="http://schemas.microsoft.com/office/drawing/2014/main" id="{0B6E5507-3301-47F7-9DC1-667DF99A4593}"/>
            </a:ext>
          </a:extLst>
        </xdr:cNvPr>
        <xdr:cNvCxnSpPr/>
      </xdr:nvCxnSpPr>
      <xdr:spPr>
        <a:xfrm flipV="1">
          <a:off x="8107363" y="13831063"/>
          <a:ext cx="817562"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4063</xdr:rowOff>
    </xdr:from>
    <xdr:to>
      <xdr:col>41</xdr:col>
      <xdr:colOff>101600</xdr:colOff>
      <xdr:row>85</xdr:row>
      <xdr:rowOff>105663</xdr:rowOff>
    </xdr:to>
    <xdr:sp macro="" textlink="">
      <xdr:nvSpPr>
        <xdr:cNvPr id="365" name="楕円 364">
          <a:extLst>
            <a:ext uri="{FF2B5EF4-FFF2-40B4-BE49-F238E27FC236}">
              <a16:creationId xmlns:a16="http://schemas.microsoft.com/office/drawing/2014/main" id="{4FCABF74-3982-46D0-A47C-93FE783A8F3D}"/>
            </a:ext>
          </a:extLst>
        </xdr:cNvPr>
        <xdr:cNvSpPr/>
      </xdr:nvSpPr>
      <xdr:spPr>
        <a:xfrm>
          <a:off x="7224713" y="137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54863</xdr:rowOff>
    </xdr:from>
    <xdr:to>
      <xdr:col>45</xdr:col>
      <xdr:colOff>177800</xdr:colOff>
      <xdr:row>85</xdr:row>
      <xdr:rowOff>58674</xdr:rowOff>
    </xdr:to>
    <xdr:cxnSp macro="">
      <xdr:nvCxnSpPr>
        <xdr:cNvPr id="366" name="直線コネクタ 365">
          <a:extLst>
            <a:ext uri="{FF2B5EF4-FFF2-40B4-BE49-F238E27FC236}">
              <a16:creationId xmlns:a16="http://schemas.microsoft.com/office/drawing/2014/main" id="{2331AC85-516B-46C9-B69E-C4D753E48A3F}"/>
            </a:ext>
          </a:extLst>
        </xdr:cNvPr>
        <xdr:cNvCxnSpPr/>
      </xdr:nvCxnSpPr>
      <xdr:spPr>
        <a:xfrm>
          <a:off x="7275513" y="13828013"/>
          <a:ext cx="8318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2539</xdr:rowOff>
    </xdr:from>
    <xdr:to>
      <xdr:col>36</xdr:col>
      <xdr:colOff>165100</xdr:colOff>
      <xdr:row>85</xdr:row>
      <xdr:rowOff>104139</xdr:rowOff>
    </xdr:to>
    <xdr:sp macro="" textlink="">
      <xdr:nvSpPr>
        <xdr:cNvPr id="367" name="楕円 366">
          <a:extLst>
            <a:ext uri="{FF2B5EF4-FFF2-40B4-BE49-F238E27FC236}">
              <a16:creationId xmlns:a16="http://schemas.microsoft.com/office/drawing/2014/main" id="{4CED4AFE-2F37-4A57-B909-53629A142FE1}"/>
            </a:ext>
          </a:extLst>
        </xdr:cNvPr>
        <xdr:cNvSpPr/>
      </xdr:nvSpPr>
      <xdr:spPr>
        <a:xfrm>
          <a:off x="640715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53339</xdr:rowOff>
    </xdr:from>
    <xdr:to>
      <xdr:col>41</xdr:col>
      <xdr:colOff>50800</xdr:colOff>
      <xdr:row>85</xdr:row>
      <xdr:rowOff>54863</xdr:rowOff>
    </xdr:to>
    <xdr:cxnSp macro="">
      <xdr:nvCxnSpPr>
        <xdr:cNvPr id="368" name="直線コネクタ 367">
          <a:extLst>
            <a:ext uri="{FF2B5EF4-FFF2-40B4-BE49-F238E27FC236}">
              <a16:creationId xmlns:a16="http://schemas.microsoft.com/office/drawing/2014/main" id="{667050F7-8573-4310-9950-5CD1920ED3C7}"/>
            </a:ext>
          </a:extLst>
        </xdr:cNvPr>
        <xdr:cNvCxnSpPr/>
      </xdr:nvCxnSpPr>
      <xdr:spPr>
        <a:xfrm>
          <a:off x="6457950" y="13826489"/>
          <a:ext cx="817563"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a:extLst>
            <a:ext uri="{FF2B5EF4-FFF2-40B4-BE49-F238E27FC236}">
              <a16:creationId xmlns:a16="http://schemas.microsoft.com/office/drawing/2014/main" id="{010C4AD1-B617-4AA3-B677-305224BAF3CD}"/>
            </a:ext>
          </a:extLst>
        </xdr:cNvPr>
        <xdr:cNvSpPr txBox="1"/>
      </xdr:nvSpPr>
      <xdr:spPr>
        <a:xfrm>
          <a:off x="8691640" y="1341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370" name="n_2aveValue【公営住宅】&#10;一人当たり面積">
          <a:extLst>
            <a:ext uri="{FF2B5EF4-FFF2-40B4-BE49-F238E27FC236}">
              <a16:creationId xmlns:a16="http://schemas.microsoft.com/office/drawing/2014/main" id="{68645F5A-7B11-4BB5-A3A3-B1CDBC6FA53E}"/>
            </a:ext>
          </a:extLst>
        </xdr:cNvPr>
        <xdr:cNvSpPr txBox="1"/>
      </xdr:nvSpPr>
      <xdr:spPr>
        <a:xfrm>
          <a:off x="7886777" y="1341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71" name="n_3aveValue【公営住宅】&#10;一人当たり面積">
          <a:extLst>
            <a:ext uri="{FF2B5EF4-FFF2-40B4-BE49-F238E27FC236}">
              <a16:creationId xmlns:a16="http://schemas.microsoft.com/office/drawing/2014/main" id="{BF298F9E-D56D-4E2E-B3A3-170117CCF6B3}"/>
            </a:ext>
          </a:extLst>
        </xdr:cNvPr>
        <xdr:cNvSpPr txBox="1"/>
      </xdr:nvSpPr>
      <xdr:spPr>
        <a:xfrm>
          <a:off x="7054927" y="1340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122953</xdr:rowOff>
    </xdr:from>
    <xdr:ext cx="469744" cy="259045"/>
    <xdr:sp macro="" textlink="">
      <xdr:nvSpPr>
        <xdr:cNvPr id="372" name="n_4aveValue【公営住宅】&#10;一人当たり面積">
          <a:extLst>
            <a:ext uri="{FF2B5EF4-FFF2-40B4-BE49-F238E27FC236}">
              <a16:creationId xmlns:a16="http://schemas.microsoft.com/office/drawing/2014/main" id="{71DD98F4-155B-4A2A-B2F9-7607127A2656}"/>
            </a:ext>
          </a:extLst>
        </xdr:cNvPr>
        <xdr:cNvSpPr txBox="1"/>
      </xdr:nvSpPr>
      <xdr:spPr>
        <a:xfrm>
          <a:off x="6237365" y="1341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99840</xdr:rowOff>
    </xdr:from>
    <xdr:ext cx="469744" cy="259045"/>
    <xdr:sp macro="" textlink="">
      <xdr:nvSpPr>
        <xdr:cNvPr id="373" name="n_1mainValue【公営住宅】&#10;一人当たり面積">
          <a:extLst>
            <a:ext uri="{FF2B5EF4-FFF2-40B4-BE49-F238E27FC236}">
              <a16:creationId xmlns:a16="http://schemas.microsoft.com/office/drawing/2014/main" id="{91CFE9F8-D967-45C8-9C6F-A380F1E4448C}"/>
            </a:ext>
          </a:extLst>
        </xdr:cNvPr>
        <xdr:cNvSpPr txBox="1"/>
      </xdr:nvSpPr>
      <xdr:spPr>
        <a:xfrm>
          <a:off x="8691640" y="1387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100601</xdr:rowOff>
    </xdr:from>
    <xdr:ext cx="469744" cy="259045"/>
    <xdr:sp macro="" textlink="">
      <xdr:nvSpPr>
        <xdr:cNvPr id="374" name="n_2mainValue【公営住宅】&#10;一人当たり面積">
          <a:extLst>
            <a:ext uri="{FF2B5EF4-FFF2-40B4-BE49-F238E27FC236}">
              <a16:creationId xmlns:a16="http://schemas.microsoft.com/office/drawing/2014/main" id="{531BF171-7985-4F54-B958-A13B8BC24792}"/>
            </a:ext>
          </a:extLst>
        </xdr:cNvPr>
        <xdr:cNvSpPr txBox="1"/>
      </xdr:nvSpPr>
      <xdr:spPr>
        <a:xfrm>
          <a:off x="7886777" y="1387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96790</xdr:rowOff>
    </xdr:from>
    <xdr:ext cx="469744" cy="259045"/>
    <xdr:sp macro="" textlink="">
      <xdr:nvSpPr>
        <xdr:cNvPr id="375" name="n_3mainValue【公営住宅】&#10;一人当たり面積">
          <a:extLst>
            <a:ext uri="{FF2B5EF4-FFF2-40B4-BE49-F238E27FC236}">
              <a16:creationId xmlns:a16="http://schemas.microsoft.com/office/drawing/2014/main" id="{13E13ACA-7F0B-4F08-9210-9D809083A7FE}"/>
            </a:ext>
          </a:extLst>
        </xdr:cNvPr>
        <xdr:cNvSpPr txBox="1"/>
      </xdr:nvSpPr>
      <xdr:spPr>
        <a:xfrm>
          <a:off x="7054927" y="1386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95266</xdr:rowOff>
    </xdr:from>
    <xdr:ext cx="469744" cy="259045"/>
    <xdr:sp macro="" textlink="">
      <xdr:nvSpPr>
        <xdr:cNvPr id="376" name="n_4mainValue【公営住宅】&#10;一人当たり面積">
          <a:extLst>
            <a:ext uri="{FF2B5EF4-FFF2-40B4-BE49-F238E27FC236}">
              <a16:creationId xmlns:a16="http://schemas.microsoft.com/office/drawing/2014/main" id="{C7B06DC4-7FF2-4DA3-B600-59FF0E4C1DDE}"/>
            </a:ext>
          </a:extLst>
        </xdr:cNvPr>
        <xdr:cNvSpPr txBox="1"/>
      </xdr:nvSpPr>
      <xdr:spPr>
        <a:xfrm>
          <a:off x="6237365" y="1386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E640EC4-44AD-4DA3-BCCD-5D4607F5213A}"/>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41CABA02-0FB4-43C2-93F1-924C577B02A0}"/>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48DECAC9-CB61-418A-BD19-1D79DC50A91F}"/>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E8158F30-F913-4621-BCDA-3D3340C46454}"/>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20AF1949-679B-4FD2-85C5-9349A48D9C00}"/>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682A6D4-62A3-4B4D-B614-483025C2E883}"/>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777985C4-C3BA-478A-9456-DFACF6998360}"/>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086BCAB-F01F-43D7-A5B7-4D9BFCFE815A}"/>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13A84AF1-8A25-4134-9275-0B06F0326931}"/>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852DE96D-DFD3-48C8-AA1F-1A5DA2084C35}"/>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63ACB80A-DB5F-40A4-995D-573D25488C65}"/>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636942-D0C9-453E-A8B2-BA2BDCA2A0C3}"/>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B2DAFB71-F1B4-491E-835F-497D7C4CAF47}"/>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D9F3FE14-1309-4005-9578-77A475C4685F}"/>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5700AF83-C1F5-41FD-985F-DE7BCEA83A27}"/>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5C969B13-FC11-4B24-B0D9-7AC0FE63E0FA}"/>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D807DABC-6706-418B-BA87-E7E2AC37ED4B}"/>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F2111D69-D73D-4063-A535-E92DE213136E}"/>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6190893F-66DF-46ED-8DF2-AF984450C338}"/>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E2596104-E5BF-4B5B-8421-C809D14D4CB6}"/>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EF393EEF-E789-4090-991C-A4CDE376F40F}"/>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F986B8A8-FC2C-452A-B9D9-6053A5D981FE}"/>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6FCC91F4-4B09-4622-91C5-0F84C8CCC8A5}"/>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C13CABDB-7F73-44A6-BA54-B93D9022D837}"/>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F82A5B27-09FF-4DEF-A56B-CE7097787482}"/>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DC4D2C5C-C1FF-4BB2-8A44-01414099279A}"/>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A2A3EDCE-A507-4641-BC07-362E4E31E85A}"/>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BE797D3F-877D-422B-BA75-34F226B79880}"/>
            </a:ext>
          </a:extLst>
        </xdr:cNvPr>
        <xdr:cNvCxnSpPr/>
      </xdr:nvCxnSpPr>
      <xdr:spPr>
        <a:xfrm>
          <a:off x="11517313"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5DDAFC1F-13ED-4B54-99F8-2F440FC6047B}"/>
            </a:ext>
          </a:extLst>
        </xdr:cNvPr>
        <xdr:cNvSpPr txBox="1"/>
      </xdr:nvSpPr>
      <xdr:spPr>
        <a:xfrm>
          <a:off x="110929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F7DBA81B-9D93-41BB-BC8C-22452FDABCCC}"/>
            </a:ext>
          </a:extLst>
        </xdr:cNvPr>
        <xdr:cNvCxnSpPr/>
      </xdr:nvCxnSpPr>
      <xdr:spPr>
        <a:xfrm>
          <a:off x="11517313"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AA3E9B84-60CA-48F8-B22C-46F775EA31C5}"/>
            </a:ext>
          </a:extLst>
        </xdr:cNvPr>
        <xdr:cNvSpPr txBox="1"/>
      </xdr:nvSpPr>
      <xdr:spPr>
        <a:xfrm>
          <a:off x="11142829"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23894B5E-885E-4BF7-B731-13E8C93E0422}"/>
            </a:ext>
          </a:extLst>
        </xdr:cNvPr>
        <xdr:cNvCxnSpPr/>
      </xdr:nvCxnSpPr>
      <xdr:spPr>
        <a:xfrm>
          <a:off x="11517313"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71BA50C1-5412-4589-A4CD-3012EAB0BEA0}"/>
            </a:ext>
          </a:extLst>
        </xdr:cNvPr>
        <xdr:cNvSpPr txBox="1"/>
      </xdr:nvSpPr>
      <xdr:spPr>
        <a:xfrm>
          <a:off x="11142829"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6FA9A140-42D4-4573-BE6B-6D577E293244}"/>
            </a:ext>
          </a:extLst>
        </xdr:cNvPr>
        <xdr:cNvCxnSpPr/>
      </xdr:nvCxnSpPr>
      <xdr:spPr>
        <a:xfrm>
          <a:off x="11517313"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AB400EB4-71AF-4C35-8E74-646FFB8FBA3D}"/>
            </a:ext>
          </a:extLst>
        </xdr:cNvPr>
        <xdr:cNvSpPr txBox="1"/>
      </xdr:nvSpPr>
      <xdr:spPr>
        <a:xfrm>
          <a:off x="11142829"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9AF0A8F9-D2CB-4D93-B5FC-B3F292D6B206}"/>
            </a:ext>
          </a:extLst>
        </xdr:cNvPr>
        <xdr:cNvCxnSpPr/>
      </xdr:nvCxnSpPr>
      <xdr:spPr>
        <a:xfrm>
          <a:off x="11517313"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079548BD-3CF4-40EF-B896-CFCB2D551C47}"/>
            </a:ext>
          </a:extLst>
        </xdr:cNvPr>
        <xdr:cNvSpPr txBox="1"/>
      </xdr:nvSpPr>
      <xdr:spPr>
        <a:xfrm>
          <a:off x="11142829"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C7511CDE-ABE7-469E-BE42-150AB3B49B2B}"/>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E333C6C7-2C09-4DBE-A5A4-04AF21FA9318}"/>
            </a:ext>
          </a:extLst>
        </xdr:cNvPr>
        <xdr:cNvSpPr txBox="1"/>
      </xdr:nvSpPr>
      <xdr:spPr>
        <a:xfrm>
          <a:off x="11206949"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C66DA701-5EB7-4147-B052-928CAEDE731C}"/>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417" name="直線コネクタ 416">
          <a:extLst>
            <a:ext uri="{FF2B5EF4-FFF2-40B4-BE49-F238E27FC236}">
              <a16:creationId xmlns:a16="http://schemas.microsoft.com/office/drawing/2014/main" id="{532287D7-2C0D-4B25-9049-326AD871676A}"/>
            </a:ext>
          </a:extLst>
        </xdr:cNvPr>
        <xdr:cNvCxnSpPr/>
      </xdr:nvCxnSpPr>
      <xdr:spPr>
        <a:xfrm flipV="1">
          <a:off x="15104427" y="561594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F782EA5C-245F-44A6-9736-E70EA028F85F}"/>
            </a:ext>
          </a:extLst>
        </xdr:cNvPr>
        <xdr:cNvSpPr txBox="1"/>
      </xdr:nvSpPr>
      <xdr:spPr>
        <a:xfrm>
          <a:off x="15143163"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a:extLst>
            <a:ext uri="{FF2B5EF4-FFF2-40B4-BE49-F238E27FC236}">
              <a16:creationId xmlns:a16="http://schemas.microsoft.com/office/drawing/2014/main" id="{CF3EF67A-C887-4D6F-8605-FE28B9ED68BA}"/>
            </a:ext>
          </a:extLst>
        </xdr:cNvPr>
        <xdr:cNvCxnSpPr/>
      </xdr:nvCxnSpPr>
      <xdr:spPr>
        <a:xfrm>
          <a:off x="15016163" y="68465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FFCE5C68-A32A-44B2-808B-49A0F49FA630}"/>
            </a:ext>
          </a:extLst>
        </xdr:cNvPr>
        <xdr:cNvSpPr txBox="1"/>
      </xdr:nvSpPr>
      <xdr:spPr>
        <a:xfrm>
          <a:off x="15143163"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1" name="直線コネクタ 420">
          <a:extLst>
            <a:ext uri="{FF2B5EF4-FFF2-40B4-BE49-F238E27FC236}">
              <a16:creationId xmlns:a16="http://schemas.microsoft.com/office/drawing/2014/main" id="{F88170D8-CBEF-4C1F-9490-7F3D4558B4D4}"/>
            </a:ext>
          </a:extLst>
        </xdr:cNvPr>
        <xdr:cNvCxnSpPr/>
      </xdr:nvCxnSpPr>
      <xdr:spPr>
        <a:xfrm>
          <a:off x="15016163" y="561594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8745B9D1-E374-4371-905E-17FD1C090B05}"/>
            </a:ext>
          </a:extLst>
        </xdr:cNvPr>
        <xdr:cNvSpPr txBox="1"/>
      </xdr:nvSpPr>
      <xdr:spPr>
        <a:xfrm>
          <a:off x="15143163"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3" name="フローチャート: 判断 422">
          <a:extLst>
            <a:ext uri="{FF2B5EF4-FFF2-40B4-BE49-F238E27FC236}">
              <a16:creationId xmlns:a16="http://schemas.microsoft.com/office/drawing/2014/main" id="{DB3D6813-9325-441F-9A25-59D03BB4CF7E}"/>
            </a:ext>
          </a:extLst>
        </xdr:cNvPr>
        <xdr:cNvSpPr/>
      </xdr:nvSpPr>
      <xdr:spPr>
        <a:xfrm>
          <a:off x="15054263" y="61442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4" name="フローチャート: 判断 423">
          <a:extLst>
            <a:ext uri="{FF2B5EF4-FFF2-40B4-BE49-F238E27FC236}">
              <a16:creationId xmlns:a16="http://schemas.microsoft.com/office/drawing/2014/main" id="{3B13E2BE-F81D-4578-BD43-9216718E2679}"/>
            </a:ext>
          </a:extLst>
        </xdr:cNvPr>
        <xdr:cNvSpPr/>
      </xdr:nvSpPr>
      <xdr:spPr>
        <a:xfrm>
          <a:off x="14273213" y="61385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5" name="フローチャート: 判断 424">
          <a:extLst>
            <a:ext uri="{FF2B5EF4-FFF2-40B4-BE49-F238E27FC236}">
              <a16:creationId xmlns:a16="http://schemas.microsoft.com/office/drawing/2014/main" id="{70CB07C6-B1BD-4116-AE14-BE1DC9FCCEF3}"/>
            </a:ext>
          </a:extLst>
        </xdr:cNvPr>
        <xdr:cNvSpPr/>
      </xdr:nvSpPr>
      <xdr:spPr>
        <a:xfrm>
          <a:off x="13455650" y="61556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6" name="フローチャート: 判断 425">
          <a:extLst>
            <a:ext uri="{FF2B5EF4-FFF2-40B4-BE49-F238E27FC236}">
              <a16:creationId xmlns:a16="http://schemas.microsoft.com/office/drawing/2014/main" id="{3A16CCCD-869B-4CCD-B805-FB5F0620E649}"/>
            </a:ext>
          </a:extLst>
        </xdr:cNvPr>
        <xdr:cNvSpPr/>
      </xdr:nvSpPr>
      <xdr:spPr>
        <a:xfrm>
          <a:off x="12638088" y="60928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7" name="フローチャート: 判断 426">
          <a:extLst>
            <a:ext uri="{FF2B5EF4-FFF2-40B4-BE49-F238E27FC236}">
              <a16:creationId xmlns:a16="http://schemas.microsoft.com/office/drawing/2014/main" id="{51961D68-42E6-4DA0-B797-FCCD68C18ED1}"/>
            </a:ext>
          </a:extLst>
        </xdr:cNvPr>
        <xdr:cNvSpPr/>
      </xdr:nvSpPr>
      <xdr:spPr>
        <a:xfrm>
          <a:off x="11806238" y="61156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96C0511-C8DF-488C-86F7-EE5027269D2E}"/>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1A0A40D-46D4-4DE7-9E59-4922D8C353D4}"/>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4F19917-FE33-4127-AAF7-2B76741B2CD5}"/>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E511275-2D78-4DD0-BAB6-960CB31E74F0}"/>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7178F08-A1D8-4AC4-9780-3335D173E1B3}"/>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33" name="楕円 432">
          <a:extLst>
            <a:ext uri="{FF2B5EF4-FFF2-40B4-BE49-F238E27FC236}">
              <a16:creationId xmlns:a16="http://schemas.microsoft.com/office/drawing/2014/main" id="{00C40833-6397-4B7E-AE3D-DA9A3C8D1AE2}"/>
            </a:ext>
          </a:extLst>
        </xdr:cNvPr>
        <xdr:cNvSpPr/>
      </xdr:nvSpPr>
      <xdr:spPr>
        <a:xfrm>
          <a:off x="15054263" y="61099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132097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734DACD1-F22A-488C-90C2-39DA9EAA5AD4}"/>
            </a:ext>
          </a:extLst>
        </xdr:cNvPr>
        <xdr:cNvSpPr txBox="1"/>
      </xdr:nvSpPr>
      <xdr:spPr>
        <a:xfrm>
          <a:off x="15143163"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92075</xdr:rowOff>
    </xdr:from>
    <xdr:to>
      <xdr:col>81</xdr:col>
      <xdr:colOff>101600</xdr:colOff>
      <xdr:row>38</xdr:row>
      <xdr:rowOff>22225</xdr:rowOff>
    </xdr:to>
    <xdr:sp macro="" textlink="">
      <xdr:nvSpPr>
        <xdr:cNvPr id="435" name="楕円 434">
          <a:extLst>
            <a:ext uri="{FF2B5EF4-FFF2-40B4-BE49-F238E27FC236}">
              <a16:creationId xmlns:a16="http://schemas.microsoft.com/office/drawing/2014/main" id="{B7AE22EF-4B60-42F9-9633-FCF752141959}"/>
            </a:ext>
          </a:extLst>
        </xdr:cNvPr>
        <xdr:cNvSpPr/>
      </xdr:nvSpPr>
      <xdr:spPr>
        <a:xfrm>
          <a:off x="14273213" y="60928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142875</xdr:rowOff>
    </xdr:from>
    <xdr:to>
      <xdr:col>85</xdr:col>
      <xdr:colOff>127000</xdr:colOff>
      <xdr:row>37</xdr:row>
      <xdr:rowOff>160020</xdr:rowOff>
    </xdr:to>
    <xdr:cxnSp macro="">
      <xdr:nvCxnSpPr>
        <xdr:cNvPr id="436" name="直線コネクタ 435">
          <a:extLst>
            <a:ext uri="{FF2B5EF4-FFF2-40B4-BE49-F238E27FC236}">
              <a16:creationId xmlns:a16="http://schemas.microsoft.com/office/drawing/2014/main" id="{461B571D-9814-4CE9-90A9-215F5661D0BA}"/>
            </a:ext>
          </a:extLst>
        </xdr:cNvPr>
        <xdr:cNvCxnSpPr/>
      </xdr:nvCxnSpPr>
      <xdr:spPr>
        <a:xfrm>
          <a:off x="14324013" y="6143625"/>
          <a:ext cx="7810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143510</xdr:rowOff>
    </xdr:from>
    <xdr:to>
      <xdr:col>76</xdr:col>
      <xdr:colOff>165100</xdr:colOff>
      <xdr:row>38</xdr:row>
      <xdr:rowOff>73660</xdr:rowOff>
    </xdr:to>
    <xdr:sp macro="" textlink="">
      <xdr:nvSpPr>
        <xdr:cNvPr id="437" name="楕円 436">
          <a:extLst>
            <a:ext uri="{FF2B5EF4-FFF2-40B4-BE49-F238E27FC236}">
              <a16:creationId xmlns:a16="http://schemas.microsoft.com/office/drawing/2014/main" id="{DFE3A1F3-90C6-4A5C-9462-BC2888FEE000}"/>
            </a:ext>
          </a:extLst>
        </xdr:cNvPr>
        <xdr:cNvSpPr/>
      </xdr:nvSpPr>
      <xdr:spPr>
        <a:xfrm>
          <a:off x="13455650" y="61442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142875</xdr:rowOff>
    </xdr:from>
    <xdr:to>
      <xdr:col>81</xdr:col>
      <xdr:colOff>50800</xdr:colOff>
      <xdr:row>38</xdr:row>
      <xdr:rowOff>22860</xdr:rowOff>
    </xdr:to>
    <xdr:cxnSp macro="">
      <xdr:nvCxnSpPr>
        <xdr:cNvPr id="438" name="直線コネクタ 437">
          <a:extLst>
            <a:ext uri="{FF2B5EF4-FFF2-40B4-BE49-F238E27FC236}">
              <a16:creationId xmlns:a16="http://schemas.microsoft.com/office/drawing/2014/main" id="{C970BC43-2B18-47ED-A165-BA338795CA4F}"/>
            </a:ext>
          </a:extLst>
        </xdr:cNvPr>
        <xdr:cNvCxnSpPr/>
      </xdr:nvCxnSpPr>
      <xdr:spPr>
        <a:xfrm flipV="1">
          <a:off x="13506450" y="6143625"/>
          <a:ext cx="817563"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86360</xdr:rowOff>
    </xdr:from>
    <xdr:to>
      <xdr:col>72</xdr:col>
      <xdr:colOff>38100</xdr:colOff>
      <xdr:row>39</xdr:row>
      <xdr:rowOff>16510</xdr:rowOff>
    </xdr:to>
    <xdr:sp macro="" textlink="">
      <xdr:nvSpPr>
        <xdr:cNvPr id="439" name="楕円 438">
          <a:extLst>
            <a:ext uri="{FF2B5EF4-FFF2-40B4-BE49-F238E27FC236}">
              <a16:creationId xmlns:a16="http://schemas.microsoft.com/office/drawing/2014/main" id="{1F3E1272-7005-4EBA-9B17-01C171D2070C}"/>
            </a:ext>
          </a:extLst>
        </xdr:cNvPr>
        <xdr:cNvSpPr/>
      </xdr:nvSpPr>
      <xdr:spPr>
        <a:xfrm>
          <a:off x="12638088" y="624903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22860</xdr:rowOff>
    </xdr:from>
    <xdr:to>
      <xdr:col>76</xdr:col>
      <xdr:colOff>114300</xdr:colOff>
      <xdr:row>38</xdr:row>
      <xdr:rowOff>137160</xdr:rowOff>
    </xdr:to>
    <xdr:cxnSp macro="">
      <xdr:nvCxnSpPr>
        <xdr:cNvPr id="440" name="直線コネクタ 439">
          <a:extLst>
            <a:ext uri="{FF2B5EF4-FFF2-40B4-BE49-F238E27FC236}">
              <a16:creationId xmlns:a16="http://schemas.microsoft.com/office/drawing/2014/main" id="{0A929E63-2383-4347-A610-DC36032B8DCC}"/>
            </a:ext>
          </a:extLst>
        </xdr:cNvPr>
        <xdr:cNvCxnSpPr/>
      </xdr:nvCxnSpPr>
      <xdr:spPr>
        <a:xfrm flipV="1">
          <a:off x="12688888" y="6185535"/>
          <a:ext cx="817562"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132080</xdr:rowOff>
    </xdr:from>
    <xdr:to>
      <xdr:col>67</xdr:col>
      <xdr:colOff>101600</xdr:colOff>
      <xdr:row>38</xdr:row>
      <xdr:rowOff>62230</xdr:rowOff>
    </xdr:to>
    <xdr:sp macro="" textlink="">
      <xdr:nvSpPr>
        <xdr:cNvPr id="441" name="楕円 440">
          <a:extLst>
            <a:ext uri="{FF2B5EF4-FFF2-40B4-BE49-F238E27FC236}">
              <a16:creationId xmlns:a16="http://schemas.microsoft.com/office/drawing/2014/main" id="{3775963D-B8CB-4E10-81E3-C08A4C0BB634}"/>
            </a:ext>
          </a:extLst>
        </xdr:cNvPr>
        <xdr:cNvSpPr/>
      </xdr:nvSpPr>
      <xdr:spPr>
        <a:xfrm>
          <a:off x="11806238" y="61328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11430</xdr:rowOff>
    </xdr:from>
    <xdr:to>
      <xdr:col>71</xdr:col>
      <xdr:colOff>177800</xdr:colOff>
      <xdr:row>38</xdr:row>
      <xdr:rowOff>137160</xdr:rowOff>
    </xdr:to>
    <xdr:cxnSp macro="">
      <xdr:nvCxnSpPr>
        <xdr:cNvPr id="442" name="直線コネクタ 441">
          <a:extLst>
            <a:ext uri="{FF2B5EF4-FFF2-40B4-BE49-F238E27FC236}">
              <a16:creationId xmlns:a16="http://schemas.microsoft.com/office/drawing/2014/main" id="{7A24DEAF-12FD-42E6-B84D-5D293B0C1C6D}"/>
            </a:ext>
          </a:extLst>
        </xdr:cNvPr>
        <xdr:cNvCxnSpPr/>
      </xdr:nvCxnSpPr>
      <xdr:spPr>
        <a:xfrm>
          <a:off x="11857038" y="6174105"/>
          <a:ext cx="83185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59072</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F6DCAAC8-500E-448B-B5C1-27A8FF4AB9EE}"/>
            </a:ext>
          </a:extLst>
        </xdr:cNvPr>
        <xdr:cNvSpPr txBox="1"/>
      </xdr:nvSpPr>
      <xdr:spPr>
        <a:xfrm>
          <a:off x="141230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BF8FC2A5-D7BB-4C9A-ABC2-E8E8606F42E6}"/>
            </a:ext>
          </a:extLst>
        </xdr:cNvPr>
        <xdr:cNvSpPr txBox="1"/>
      </xdr:nvSpPr>
      <xdr:spPr>
        <a:xfrm>
          <a:off x="13318182"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1CE13C77-0806-42EE-A6C6-1073878FFE57}"/>
            </a:ext>
          </a:extLst>
        </xdr:cNvPr>
        <xdr:cNvSpPr txBox="1"/>
      </xdr:nvSpPr>
      <xdr:spPr>
        <a:xfrm>
          <a:off x="12500619"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6CC71743-8AAD-48EF-9C69-D77687357A30}"/>
            </a:ext>
          </a:extLst>
        </xdr:cNvPr>
        <xdr:cNvSpPr txBox="1"/>
      </xdr:nvSpPr>
      <xdr:spPr>
        <a:xfrm>
          <a:off x="11668769"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38752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F562A8BF-59EB-4044-86A0-8FF0394696CC}"/>
            </a:ext>
          </a:extLst>
        </xdr:cNvPr>
        <xdr:cNvSpPr txBox="1"/>
      </xdr:nvSpPr>
      <xdr:spPr>
        <a:xfrm>
          <a:off x="141230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90187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D5A1EB30-0F30-4CA8-A579-F9606AE6255A}"/>
            </a:ext>
          </a:extLst>
        </xdr:cNvPr>
        <xdr:cNvSpPr txBox="1"/>
      </xdr:nvSpPr>
      <xdr:spPr>
        <a:xfrm>
          <a:off x="13318182"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7637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A63F2015-4DC9-4E33-A7EB-21EBC1219E6F}"/>
            </a:ext>
          </a:extLst>
        </xdr:cNvPr>
        <xdr:cNvSpPr txBox="1"/>
      </xdr:nvSpPr>
      <xdr:spPr>
        <a:xfrm>
          <a:off x="12500619"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53357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30390B57-94C3-4F0D-9FF7-76E367A8D8CC}"/>
            </a:ext>
          </a:extLst>
        </xdr:cNvPr>
        <xdr:cNvSpPr txBox="1"/>
      </xdr:nvSpPr>
      <xdr:spPr>
        <a:xfrm>
          <a:off x="11668769" y="621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4B5BE706-E310-4DB5-B09E-6F4C25552129}"/>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EA8D1364-4CC3-4DFA-B933-0ED6497EA0DB}"/>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F218714E-B067-4C8E-BA15-48A96DD3CB5C}"/>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A96EBDFC-52A3-4426-942C-C06E60EB91BC}"/>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8FD0F6E1-1B9B-4868-AA21-42C061E045AA}"/>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EA539FCD-7EAE-4FD2-A366-DF6D483BDAEB}"/>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F6DFAB34-4D9F-4A9A-8026-B9109ABF950C}"/>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FF93EA91-8CDC-4B5A-949C-2B3BE96C51FC}"/>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2EA8AF3F-2D59-47EF-AFB9-E630DDD8856F}"/>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A6E14ABE-1166-4EC6-A265-9D0D1B645940}"/>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1B989FB0-933B-4816-9DD7-43AAA271A425}"/>
            </a:ext>
          </a:extLst>
        </xdr:cNvPr>
        <xdr:cNvCxnSpPr/>
      </xdr:nvCxnSpPr>
      <xdr:spPr>
        <a:xfrm>
          <a:off x="1691640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1D7B0881-88C5-4AD0-B3D2-AA8F6513912E}"/>
            </a:ext>
          </a:extLst>
        </xdr:cNvPr>
        <xdr:cNvSpPr txBox="1"/>
      </xdr:nvSpPr>
      <xdr:spPr>
        <a:xfrm>
          <a:off x="1649208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7B2ECF69-E6C5-42AB-B196-2B4E99F5DE26}"/>
            </a:ext>
          </a:extLst>
        </xdr:cNvPr>
        <xdr:cNvCxnSpPr/>
      </xdr:nvCxnSpPr>
      <xdr:spPr>
        <a:xfrm>
          <a:off x="1691640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6586B869-9353-4DA3-B86F-34E096FA262E}"/>
            </a:ext>
          </a:extLst>
        </xdr:cNvPr>
        <xdr:cNvSpPr txBox="1"/>
      </xdr:nvSpPr>
      <xdr:spPr>
        <a:xfrm>
          <a:off x="16492084"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8F27C478-F2B5-42A5-8DDC-2F0B182D02F0}"/>
            </a:ext>
          </a:extLst>
        </xdr:cNvPr>
        <xdr:cNvCxnSpPr/>
      </xdr:nvCxnSpPr>
      <xdr:spPr>
        <a:xfrm>
          <a:off x="1691640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6B1CE0AA-D7F0-476B-A65E-C657157AD26F}"/>
            </a:ext>
          </a:extLst>
        </xdr:cNvPr>
        <xdr:cNvSpPr txBox="1"/>
      </xdr:nvSpPr>
      <xdr:spPr>
        <a:xfrm>
          <a:off x="16492084"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850C5414-F2B1-41CE-BA74-973E1AF98878}"/>
            </a:ext>
          </a:extLst>
        </xdr:cNvPr>
        <xdr:cNvCxnSpPr/>
      </xdr:nvCxnSpPr>
      <xdr:spPr>
        <a:xfrm>
          <a:off x="1691640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3861EA6D-E734-4FCB-AE99-780D1D77F990}"/>
            </a:ext>
          </a:extLst>
        </xdr:cNvPr>
        <xdr:cNvSpPr txBox="1"/>
      </xdr:nvSpPr>
      <xdr:spPr>
        <a:xfrm>
          <a:off x="16492084"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DBA10165-E3FB-47BA-8660-74AE1EC87A38}"/>
            </a:ext>
          </a:extLst>
        </xdr:cNvPr>
        <xdr:cNvCxnSpPr/>
      </xdr:nvCxnSpPr>
      <xdr:spPr>
        <a:xfrm>
          <a:off x="1691640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EA05756B-010F-4BB7-8A15-14AE745B65D9}"/>
            </a:ext>
          </a:extLst>
        </xdr:cNvPr>
        <xdr:cNvSpPr txBox="1"/>
      </xdr:nvSpPr>
      <xdr:spPr>
        <a:xfrm>
          <a:off x="16492084"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1B89E2F9-5233-4F95-BC6C-EA5B83BC8C6D}"/>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749ADDC-2450-4552-A57A-73A535CCA0F2}"/>
            </a:ext>
          </a:extLst>
        </xdr:cNvPr>
        <xdr:cNvSpPr txBox="1"/>
      </xdr:nvSpPr>
      <xdr:spPr>
        <a:xfrm>
          <a:off x="16492084"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D1C7D108-95DF-4361-886F-4EC73B76DA0A}"/>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74" name="直線コネクタ 473">
          <a:extLst>
            <a:ext uri="{FF2B5EF4-FFF2-40B4-BE49-F238E27FC236}">
              <a16:creationId xmlns:a16="http://schemas.microsoft.com/office/drawing/2014/main" id="{299D9B4C-B25E-4CBB-B75F-FB760EF4A81B}"/>
            </a:ext>
          </a:extLst>
        </xdr:cNvPr>
        <xdr:cNvCxnSpPr/>
      </xdr:nvCxnSpPr>
      <xdr:spPr>
        <a:xfrm flipV="1">
          <a:off x="20503514" y="538353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79D46567-9710-43E4-A54B-E613CDEBEA6E}"/>
            </a:ext>
          </a:extLst>
        </xdr:cNvPr>
        <xdr:cNvSpPr txBox="1"/>
      </xdr:nvSpPr>
      <xdr:spPr>
        <a:xfrm>
          <a:off x="20542250" y="681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a:extLst>
            <a:ext uri="{FF2B5EF4-FFF2-40B4-BE49-F238E27FC236}">
              <a16:creationId xmlns:a16="http://schemas.microsoft.com/office/drawing/2014/main" id="{F3C1AB40-0F4E-4F88-8C09-755ED9466ABE}"/>
            </a:ext>
          </a:extLst>
        </xdr:cNvPr>
        <xdr:cNvCxnSpPr/>
      </xdr:nvCxnSpPr>
      <xdr:spPr>
        <a:xfrm>
          <a:off x="20429538" y="681418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8339DC61-E10E-4946-AC37-5C6D9CF16F19}"/>
            </a:ext>
          </a:extLst>
        </xdr:cNvPr>
        <xdr:cNvSpPr txBox="1"/>
      </xdr:nvSpPr>
      <xdr:spPr>
        <a:xfrm>
          <a:off x="20542250" y="51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8" name="直線コネクタ 477">
          <a:extLst>
            <a:ext uri="{FF2B5EF4-FFF2-40B4-BE49-F238E27FC236}">
              <a16:creationId xmlns:a16="http://schemas.microsoft.com/office/drawing/2014/main" id="{5525E263-D5E5-40D7-91E8-3EA7E2E6D2A9}"/>
            </a:ext>
          </a:extLst>
        </xdr:cNvPr>
        <xdr:cNvCxnSpPr/>
      </xdr:nvCxnSpPr>
      <xdr:spPr>
        <a:xfrm>
          <a:off x="20429538" y="53835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83837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91CA8A6-F517-4EB9-9879-99C9B0605796}"/>
            </a:ext>
          </a:extLst>
        </xdr:cNvPr>
        <xdr:cNvSpPr txBox="1"/>
      </xdr:nvSpPr>
      <xdr:spPr>
        <a:xfrm>
          <a:off x="20542250" y="6246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0" name="フローチャート: 判断 479">
          <a:extLst>
            <a:ext uri="{FF2B5EF4-FFF2-40B4-BE49-F238E27FC236}">
              <a16:creationId xmlns:a16="http://schemas.microsoft.com/office/drawing/2014/main" id="{8C7D9A9B-CDB5-4BA4-A305-9A22EC363276}"/>
            </a:ext>
          </a:extLst>
        </xdr:cNvPr>
        <xdr:cNvSpPr/>
      </xdr:nvSpPr>
      <xdr:spPr>
        <a:xfrm>
          <a:off x="20453350" y="62680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a:extLst>
            <a:ext uri="{FF2B5EF4-FFF2-40B4-BE49-F238E27FC236}">
              <a16:creationId xmlns:a16="http://schemas.microsoft.com/office/drawing/2014/main" id="{717955D4-467D-4A14-90AA-63D130326038}"/>
            </a:ext>
          </a:extLst>
        </xdr:cNvPr>
        <xdr:cNvSpPr/>
      </xdr:nvSpPr>
      <xdr:spPr>
        <a:xfrm>
          <a:off x="19686588" y="626427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2" name="フローチャート: 判断 481">
          <a:extLst>
            <a:ext uri="{FF2B5EF4-FFF2-40B4-BE49-F238E27FC236}">
              <a16:creationId xmlns:a16="http://schemas.microsoft.com/office/drawing/2014/main" id="{95DEF0AF-4996-4E0A-9AA4-125E13582BC5}"/>
            </a:ext>
          </a:extLst>
        </xdr:cNvPr>
        <xdr:cNvSpPr/>
      </xdr:nvSpPr>
      <xdr:spPr>
        <a:xfrm>
          <a:off x="18854738" y="62833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3" name="フローチャート: 判断 482">
          <a:extLst>
            <a:ext uri="{FF2B5EF4-FFF2-40B4-BE49-F238E27FC236}">
              <a16:creationId xmlns:a16="http://schemas.microsoft.com/office/drawing/2014/main" id="{2501D9D6-E220-4658-9E61-21EA175F15A1}"/>
            </a:ext>
          </a:extLst>
        </xdr:cNvPr>
        <xdr:cNvSpPr/>
      </xdr:nvSpPr>
      <xdr:spPr>
        <a:xfrm>
          <a:off x="18037175" y="62528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4" name="フローチャート: 判断 483">
          <a:extLst>
            <a:ext uri="{FF2B5EF4-FFF2-40B4-BE49-F238E27FC236}">
              <a16:creationId xmlns:a16="http://schemas.microsoft.com/office/drawing/2014/main" id="{5EDF3406-4F50-4F70-B8A5-0D4043681C76}"/>
            </a:ext>
          </a:extLst>
        </xdr:cNvPr>
        <xdr:cNvSpPr/>
      </xdr:nvSpPr>
      <xdr:spPr>
        <a:xfrm>
          <a:off x="17219613" y="626046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A97D294-AD4C-445C-BECD-10B1EEEB15AE}"/>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D9A01E1-D9F1-4A6B-90D3-2AD6BB5135DE}"/>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81D3386-9857-43BF-8FC9-BFAD48AFA9CA}"/>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B226271-5503-4E5E-B192-7D6701286284}"/>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1EC4309-872B-494E-8A0E-D1538AA9C242}"/>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132080</xdr:rowOff>
    </xdr:from>
    <xdr:to>
      <xdr:col>116</xdr:col>
      <xdr:colOff>114300</xdr:colOff>
      <xdr:row>37</xdr:row>
      <xdr:rowOff>62230</xdr:rowOff>
    </xdr:to>
    <xdr:sp macro="" textlink="">
      <xdr:nvSpPr>
        <xdr:cNvPr id="490" name="楕円 489">
          <a:extLst>
            <a:ext uri="{FF2B5EF4-FFF2-40B4-BE49-F238E27FC236}">
              <a16:creationId xmlns:a16="http://schemas.microsoft.com/office/drawing/2014/main" id="{B943C68C-CA03-4C3C-ADB5-98156367758F}"/>
            </a:ext>
          </a:extLst>
        </xdr:cNvPr>
        <xdr:cNvSpPr/>
      </xdr:nvSpPr>
      <xdr:spPr>
        <a:xfrm>
          <a:off x="20453350" y="59709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154957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C9B93B00-FA92-4D0B-B809-DD5D7C5DA605}"/>
            </a:ext>
          </a:extLst>
        </xdr:cNvPr>
        <xdr:cNvSpPr txBox="1"/>
      </xdr:nvSpPr>
      <xdr:spPr>
        <a:xfrm>
          <a:off x="20542250" y="58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139700</xdr:rowOff>
    </xdr:from>
    <xdr:to>
      <xdr:col>112</xdr:col>
      <xdr:colOff>38100</xdr:colOff>
      <xdr:row>37</xdr:row>
      <xdr:rowOff>69850</xdr:rowOff>
    </xdr:to>
    <xdr:sp macro="" textlink="">
      <xdr:nvSpPr>
        <xdr:cNvPr id="492" name="楕円 491">
          <a:extLst>
            <a:ext uri="{FF2B5EF4-FFF2-40B4-BE49-F238E27FC236}">
              <a16:creationId xmlns:a16="http://schemas.microsoft.com/office/drawing/2014/main" id="{7AF4BEA0-D5BD-4780-8CFC-9CE6FDA7454E}"/>
            </a:ext>
          </a:extLst>
        </xdr:cNvPr>
        <xdr:cNvSpPr/>
      </xdr:nvSpPr>
      <xdr:spPr>
        <a:xfrm>
          <a:off x="19686588" y="597852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11430</xdr:rowOff>
    </xdr:from>
    <xdr:to>
      <xdr:col>116</xdr:col>
      <xdr:colOff>63500</xdr:colOff>
      <xdr:row>37</xdr:row>
      <xdr:rowOff>19050</xdr:rowOff>
    </xdr:to>
    <xdr:cxnSp macro="">
      <xdr:nvCxnSpPr>
        <xdr:cNvPr id="493" name="直線コネクタ 492">
          <a:extLst>
            <a:ext uri="{FF2B5EF4-FFF2-40B4-BE49-F238E27FC236}">
              <a16:creationId xmlns:a16="http://schemas.microsoft.com/office/drawing/2014/main" id="{458860FC-639F-4B86-9CEA-30F06B90B49A}"/>
            </a:ext>
          </a:extLst>
        </xdr:cNvPr>
        <xdr:cNvCxnSpPr/>
      </xdr:nvCxnSpPr>
      <xdr:spPr>
        <a:xfrm flipV="1">
          <a:off x="19737388" y="6012180"/>
          <a:ext cx="7667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59690</xdr:rowOff>
    </xdr:from>
    <xdr:to>
      <xdr:col>107</xdr:col>
      <xdr:colOff>101600</xdr:colOff>
      <xdr:row>36</xdr:row>
      <xdr:rowOff>161290</xdr:rowOff>
    </xdr:to>
    <xdr:sp macro="" textlink="">
      <xdr:nvSpPr>
        <xdr:cNvPr id="494" name="楕円 493">
          <a:extLst>
            <a:ext uri="{FF2B5EF4-FFF2-40B4-BE49-F238E27FC236}">
              <a16:creationId xmlns:a16="http://schemas.microsoft.com/office/drawing/2014/main" id="{12997993-EE64-457A-B615-4DBFAE682717}"/>
            </a:ext>
          </a:extLst>
        </xdr:cNvPr>
        <xdr:cNvSpPr/>
      </xdr:nvSpPr>
      <xdr:spPr>
        <a:xfrm>
          <a:off x="18854738"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110490</xdr:rowOff>
    </xdr:from>
    <xdr:to>
      <xdr:col>111</xdr:col>
      <xdr:colOff>177800</xdr:colOff>
      <xdr:row>37</xdr:row>
      <xdr:rowOff>19050</xdr:rowOff>
    </xdr:to>
    <xdr:cxnSp macro="">
      <xdr:nvCxnSpPr>
        <xdr:cNvPr id="495" name="直線コネクタ 494">
          <a:extLst>
            <a:ext uri="{FF2B5EF4-FFF2-40B4-BE49-F238E27FC236}">
              <a16:creationId xmlns:a16="http://schemas.microsoft.com/office/drawing/2014/main" id="{28AAC897-AB00-4516-863F-E4114FE39C42}"/>
            </a:ext>
          </a:extLst>
        </xdr:cNvPr>
        <xdr:cNvCxnSpPr/>
      </xdr:nvCxnSpPr>
      <xdr:spPr>
        <a:xfrm>
          <a:off x="18905538" y="5949315"/>
          <a:ext cx="83185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25400</xdr:rowOff>
    </xdr:from>
    <xdr:to>
      <xdr:col>102</xdr:col>
      <xdr:colOff>165100</xdr:colOff>
      <xdr:row>36</xdr:row>
      <xdr:rowOff>127000</xdr:rowOff>
    </xdr:to>
    <xdr:sp macro="" textlink="">
      <xdr:nvSpPr>
        <xdr:cNvPr id="496" name="楕円 495">
          <a:extLst>
            <a:ext uri="{FF2B5EF4-FFF2-40B4-BE49-F238E27FC236}">
              <a16:creationId xmlns:a16="http://schemas.microsoft.com/office/drawing/2014/main" id="{3B79CD7A-1572-46B6-B4A2-76F2D8B23A29}"/>
            </a:ext>
          </a:extLst>
        </xdr:cNvPr>
        <xdr:cNvSpPr/>
      </xdr:nvSpPr>
      <xdr:spPr>
        <a:xfrm>
          <a:off x="18037175"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76200</xdr:rowOff>
    </xdr:from>
    <xdr:to>
      <xdr:col>107</xdr:col>
      <xdr:colOff>50800</xdr:colOff>
      <xdr:row>36</xdr:row>
      <xdr:rowOff>110490</xdr:rowOff>
    </xdr:to>
    <xdr:cxnSp macro="">
      <xdr:nvCxnSpPr>
        <xdr:cNvPr id="497" name="直線コネクタ 496">
          <a:extLst>
            <a:ext uri="{FF2B5EF4-FFF2-40B4-BE49-F238E27FC236}">
              <a16:creationId xmlns:a16="http://schemas.microsoft.com/office/drawing/2014/main" id="{AC82479C-3BF6-4000-9B02-64917B8326EB}"/>
            </a:ext>
          </a:extLst>
        </xdr:cNvPr>
        <xdr:cNvCxnSpPr/>
      </xdr:nvCxnSpPr>
      <xdr:spPr>
        <a:xfrm>
          <a:off x="18087975" y="5915025"/>
          <a:ext cx="817563"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29210</xdr:rowOff>
    </xdr:from>
    <xdr:to>
      <xdr:col>98</xdr:col>
      <xdr:colOff>38100</xdr:colOff>
      <xdr:row>36</xdr:row>
      <xdr:rowOff>130810</xdr:rowOff>
    </xdr:to>
    <xdr:sp macro="" textlink="">
      <xdr:nvSpPr>
        <xdr:cNvPr id="498" name="楕円 497">
          <a:extLst>
            <a:ext uri="{FF2B5EF4-FFF2-40B4-BE49-F238E27FC236}">
              <a16:creationId xmlns:a16="http://schemas.microsoft.com/office/drawing/2014/main" id="{1B4AA81C-647B-48C7-AC46-8D17A4A0035F}"/>
            </a:ext>
          </a:extLst>
        </xdr:cNvPr>
        <xdr:cNvSpPr/>
      </xdr:nvSpPr>
      <xdr:spPr>
        <a:xfrm>
          <a:off x="17219613" y="586803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76200</xdr:rowOff>
    </xdr:from>
    <xdr:to>
      <xdr:col>102</xdr:col>
      <xdr:colOff>114300</xdr:colOff>
      <xdr:row>36</xdr:row>
      <xdr:rowOff>80010</xdr:rowOff>
    </xdr:to>
    <xdr:cxnSp macro="">
      <xdr:nvCxnSpPr>
        <xdr:cNvPr id="499" name="直線コネクタ 498">
          <a:extLst>
            <a:ext uri="{FF2B5EF4-FFF2-40B4-BE49-F238E27FC236}">
              <a16:creationId xmlns:a16="http://schemas.microsoft.com/office/drawing/2014/main" id="{F75C27BA-43AD-4B46-BBB4-7C78F3CA3C99}"/>
            </a:ext>
          </a:extLst>
        </xdr:cNvPr>
        <xdr:cNvCxnSpPr/>
      </xdr:nvCxnSpPr>
      <xdr:spPr>
        <a:xfrm flipV="1">
          <a:off x="17270413" y="5915025"/>
          <a:ext cx="817562"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A196706F-FEC6-4D36-8B59-DA7242F0FCAC}"/>
            </a:ext>
          </a:extLst>
        </xdr:cNvPr>
        <xdr:cNvSpPr txBox="1"/>
      </xdr:nvSpPr>
      <xdr:spPr>
        <a:xfrm>
          <a:off x="19504102" y="634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F5C8CEC9-325F-4F42-A604-7468011B534F}"/>
            </a:ext>
          </a:extLst>
        </xdr:cNvPr>
        <xdr:cNvSpPr txBox="1"/>
      </xdr:nvSpPr>
      <xdr:spPr>
        <a:xfrm>
          <a:off x="18684952"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EA758FA9-484C-45D9-A713-CB333C38FE01}"/>
            </a:ext>
          </a:extLst>
        </xdr:cNvPr>
        <xdr:cNvSpPr txBox="1"/>
      </xdr:nvSpPr>
      <xdr:spPr>
        <a:xfrm>
          <a:off x="17867390" y="633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F9ADEF5E-FF66-4FAF-8E05-5A4FA53E3631}"/>
            </a:ext>
          </a:extLst>
        </xdr:cNvPr>
        <xdr:cNvSpPr txBox="1"/>
      </xdr:nvSpPr>
      <xdr:spPr>
        <a:xfrm>
          <a:off x="17049827" y="63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86377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7AF5A84F-0361-4FCD-87A7-DB571B59A371}"/>
            </a:ext>
          </a:extLst>
        </xdr:cNvPr>
        <xdr:cNvSpPr txBox="1"/>
      </xdr:nvSpPr>
      <xdr:spPr>
        <a:xfrm>
          <a:off x="19504102" y="57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6367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F3897A1B-ACF5-4700-BCDF-EEFF2D3E82A1}"/>
            </a:ext>
          </a:extLst>
        </xdr:cNvPr>
        <xdr:cNvSpPr txBox="1"/>
      </xdr:nvSpPr>
      <xdr:spPr>
        <a:xfrm>
          <a:off x="18684952" y="568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143527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1635A2E2-C03B-4CB7-A8C5-387BA68FC115}"/>
            </a:ext>
          </a:extLst>
        </xdr:cNvPr>
        <xdr:cNvSpPr txBox="1"/>
      </xdr:nvSpPr>
      <xdr:spPr>
        <a:xfrm>
          <a:off x="17867390" y="56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147337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56CC3C3-B541-4C56-A0C3-EAA95BE22DA9}"/>
            </a:ext>
          </a:extLst>
        </xdr:cNvPr>
        <xdr:cNvSpPr txBox="1"/>
      </xdr:nvSpPr>
      <xdr:spPr>
        <a:xfrm>
          <a:off x="17049827" y="566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7193FE41-9B47-41E8-AA1D-96AC4C9A7FB7}"/>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B8177636-B4CF-4E42-8F3F-2E9CCFBFA5CA}"/>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B8EF9A8B-61D2-4F79-9B1E-B629D081952E}"/>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2BDCAACE-9A8D-4233-BB75-54C238434BE5}"/>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87D9DD87-2210-490C-9692-B195B611DCA0}"/>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25F29D43-5D65-4F90-B92D-68288245A10A}"/>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FAC13AC2-1474-421D-9F04-E0344643F7F0}"/>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6392D4CC-E9A9-4BA2-A0C8-5ED395C1BB4C}"/>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A98C672A-F394-4438-AAB8-0E7816EEDFAA}"/>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3DFED4A1-2304-45E8-8CF9-546A40E05473}"/>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408AF779-CA90-4495-80D1-0A2A35B50F5E}"/>
            </a:ext>
          </a:extLst>
        </xdr:cNvPr>
        <xdr:cNvSpPr txBox="1"/>
      </xdr:nvSpPr>
      <xdr:spPr>
        <a:xfrm>
          <a:off x="11142829" y="1067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B7CBC492-26E9-44AF-B36A-57803DEDAD09}"/>
            </a:ext>
          </a:extLst>
        </xdr:cNvPr>
        <xdr:cNvCxnSpPr/>
      </xdr:nvCxnSpPr>
      <xdr:spPr>
        <a:xfrm>
          <a:off x="11517313"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0" name="テキスト ボックス 519">
          <a:extLst>
            <a:ext uri="{FF2B5EF4-FFF2-40B4-BE49-F238E27FC236}">
              <a16:creationId xmlns:a16="http://schemas.microsoft.com/office/drawing/2014/main" id="{A8398D3E-FDA5-44F6-962F-950E6A9EE6CE}"/>
            </a:ext>
          </a:extLst>
        </xdr:cNvPr>
        <xdr:cNvSpPr txBox="1"/>
      </xdr:nvSpPr>
      <xdr:spPr>
        <a:xfrm>
          <a:off x="11142829" y="1031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D25A658D-36D0-496F-ADAE-045AADDDE759}"/>
            </a:ext>
          </a:extLst>
        </xdr:cNvPr>
        <xdr:cNvCxnSpPr/>
      </xdr:nvCxnSpPr>
      <xdr:spPr>
        <a:xfrm>
          <a:off x="11517313"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4F3B93D5-2477-4CC1-A356-27094BA6E6EE}"/>
            </a:ext>
          </a:extLst>
        </xdr:cNvPr>
        <xdr:cNvSpPr txBox="1"/>
      </xdr:nvSpPr>
      <xdr:spPr>
        <a:xfrm>
          <a:off x="11142829"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6693CC69-7907-4794-BE2B-69AA78E160FA}"/>
            </a:ext>
          </a:extLst>
        </xdr:cNvPr>
        <xdr:cNvCxnSpPr/>
      </xdr:nvCxnSpPr>
      <xdr:spPr>
        <a:xfrm>
          <a:off x="11517313"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D674BAE-F1A6-4C58-B1E3-CBDE50B7E234}"/>
            </a:ext>
          </a:extLst>
        </xdr:cNvPr>
        <xdr:cNvSpPr txBox="1"/>
      </xdr:nvSpPr>
      <xdr:spPr>
        <a:xfrm>
          <a:off x="11142829"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8FC37FD-1E6A-4315-AD9F-8D0A52F51F5A}"/>
            </a:ext>
          </a:extLst>
        </xdr:cNvPr>
        <xdr:cNvCxnSpPr/>
      </xdr:nvCxnSpPr>
      <xdr:spPr>
        <a:xfrm>
          <a:off x="11517313"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670B05BB-82C2-42E0-8918-E48CF15E2741}"/>
            </a:ext>
          </a:extLst>
        </xdr:cNvPr>
        <xdr:cNvSpPr txBox="1"/>
      </xdr:nvSpPr>
      <xdr:spPr>
        <a:xfrm>
          <a:off x="11142829"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11171328-954E-4BDE-955A-69DEF5FF9912}"/>
            </a:ext>
          </a:extLst>
        </xdr:cNvPr>
        <xdr:cNvCxnSpPr/>
      </xdr:nvCxnSpPr>
      <xdr:spPr>
        <a:xfrm>
          <a:off x="11517313"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22D1D6CA-3F01-40A0-A144-C67D64B8A588}"/>
            </a:ext>
          </a:extLst>
        </xdr:cNvPr>
        <xdr:cNvSpPr txBox="1"/>
      </xdr:nvSpPr>
      <xdr:spPr>
        <a:xfrm>
          <a:off x="11142829"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538C9AF-355F-4883-9249-3D29B712C5F1}"/>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466A34B8-46B3-4E6E-BB4D-7CF6670FBAC3}"/>
            </a:ext>
          </a:extLst>
        </xdr:cNvPr>
        <xdr:cNvSpPr txBox="1"/>
      </xdr:nvSpPr>
      <xdr:spPr>
        <a:xfrm>
          <a:off x="11142829" y="8516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515CAB5F-4D74-4A4D-B658-A509550A5759}"/>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152400</xdr:rowOff>
    </xdr:from>
    <xdr:to>
      <xdr:col>85</xdr:col>
      <xdr:colOff>126364</xdr:colOff>
      <xdr:row>64</xdr:row>
      <xdr:rowOff>129540</xdr:rowOff>
    </xdr:to>
    <xdr:cxnSp macro="">
      <xdr:nvCxnSpPr>
        <xdr:cNvPr id="532" name="直線コネクタ 531">
          <a:extLst>
            <a:ext uri="{FF2B5EF4-FFF2-40B4-BE49-F238E27FC236}">
              <a16:creationId xmlns:a16="http://schemas.microsoft.com/office/drawing/2014/main" id="{2EF217AB-6DF7-41D0-98D2-338415B009B2}"/>
            </a:ext>
          </a:extLst>
        </xdr:cNvPr>
        <xdr:cNvCxnSpPr/>
      </xdr:nvCxnSpPr>
      <xdr:spPr>
        <a:xfrm flipV="1">
          <a:off x="15104427" y="939165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24BA13C0-781F-4D9A-88D7-3B35A570B7A0}"/>
            </a:ext>
          </a:extLst>
        </xdr:cNvPr>
        <xdr:cNvSpPr txBox="1"/>
      </xdr:nvSpPr>
      <xdr:spPr>
        <a:xfrm>
          <a:off x="15143163"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534" name="直線コネクタ 533">
          <a:extLst>
            <a:ext uri="{FF2B5EF4-FFF2-40B4-BE49-F238E27FC236}">
              <a16:creationId xmlns:a16="http://schemas.microsoft.com/office/drawing/2014/main" id="{AC97062E-E661-4936-8347-1394B545A1F5}"/>
            </a:ext>
          </a:extLst>
        </xdr:cNvPr>
        <xdr:cNvCxnSpPr/>
      </xdr:nvCxnSpPr>
      <xdr:spPr>
        <a:xfrm>
          <a:off x="15016163" y="1050226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99077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4BF494AA-8825-45E3-BD5B-2A0F031C7D43}"/>
            </a:ext>
          </a:extLst>
        </xdr:cNvPr>
        <xdr:cNvSpPr txBox="1"/>
      </xdr:nvSpPr>
      <xdr:spPr>
        <a:xfrm>
          <a:off x="15143163" y="917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152400</xdr:rowOff>
    </xdr:from>
    <xdr:to>
      <xdr:col>86</xdr:col>
      <xdr:colOff>25400</xdr:colOff>
      <xdr:row>57</xdr:row>
      <xdr:rowOff>152400</xdr:rowOff>
    </xdr:to>
    <xdr:cxnSp macro="">
      <xdr:nvCxnSpPr>
        <xdr:cNvPr id="536" name="直線コネクタ 535">
          <a:extLst>
            <a:ext uri="{FF2B5EF4-FFF2-40B4-BE49-F238E27FC236}">
              <a16:creationId xmlns:a16="http://schemas.microsoft.com/office/drawing/2014/main" id="{ADA64E6A-DFC9-484D-A4D6-7624B83B38F5}"/>
            </a:ext>
          </a:extLst>
        </xdr:cNvPr>
        <xdr:cNvCxnSpPr/>
      </xdr:nvCxnSpPr>
      <xdr:spPr>
        <a:xfrm>
          <a:off x="15016163" y="93916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163847</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5E1BDEF8-9FA4-4DF8-8E29-50208D290B97}"/>
            </a:ext>
          </a:extLst>
        </xdr:cNvPr>
        <xdr:cNvSpPr txBox="1"/>
      </xdr:nvSpPr>
      <xdr:spPr>
        <a:xfrm>
          <a:off x="15143163" y="988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13970</xdr:rowOff>
    </xdr:from>
    <xdr:to>
      <xdr:col>85</xdr:col>
      <xdr:colOff>177800</xdr:colOff>
      <xdr:row>61</xdr:row>
      <xdr:rowOff>115570</xdr:rowOff>
    </xdr:to>
    <xdr:sp macro="" textlink="">
      <xdr:nvSpPr>
        <xdr:cNvPr id="538" name="フローチャート: 判断 537">
          <a:extLst>
            <a:ext uri="{FF2B5EF4-FFF2-40B4-BE49-F238E27FC236}">
              <a16:creationId xmlns:a16="http://schemas.microsoft.com/office/drawing/2014/main" id="{7A5AF2A6-3A09-4CB6-905D-E0BEFFEE3C6F}"/>
            </a:ext>
          </a:extLst>
        </xdr:cNvPr>
        <xdr:cNvSpPr/>
      </xdr:nvSpPr>
      <xdr:spPr>
        <a:xfrm>
          <a:off x="15054263"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147320</xdr:rowOff>
    </xdr:from>
    <xdr:to>
      <xdr:col>81</xdr:col>
      <xdr:colOff>101600</xdr:colOff>
      <xdr:row>61</xdr:row>
      <xdr:rowOff>77470</xdr:rowOff>
    </xdr:to>
    <xdr:sp macro="" textlink="">
      <xdr:nvSpPr>
        <xdr:cNvPr id="539" name="フローチャート: 判断 538">
          <a:extLst>
            <a:ext uri="{FF2B5EF4-FFF2-40B4-BE49-F238E27FC236}">
              <a16:creationId xmlns:a16="http://schemas.microsoft.com/office/drawing/2014/main" id="{6321E018-51A5-4677-BA0C-E2BD97B39A08}"/>
            </a:ext>
          </a:extLst>
        </xdr:cNvPr>
        <xdr:cNvSpPr/>
      </xdr:nvSpPr>
      <xdr:spPr>
        <a:xfrm>
          <a:off x="14273213" y="98723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166370</xdr:rowOff>
    </xdr:from>
    <xdr:to>
      <xdr:col>76</xdr:col>
      <xdr:colOff>165100</xdr:colOff>
      <xdr:row>61</xdr:row>
      <xdr:rowOff>96520</xdr:rowOff>
    </xdr:to>
    <xdr:sp macro="" textlink="">
      <xdr:nvSpPr>
        <xdr:cNvPr id="540" name="フローチャート: 判断 539">
          <a:extLst>
            <a:ext uri="{FF2B5EF4-FFF2-40B4-BE49-F238E27FC236}">
              <a16:creationId xmlns:a16="http://schemas.microsoft.com/office/drawing/2014/main" id="{ADF8BD84-EDAA-418E-BDF8-5A1188B67D52}"/>
            </a:ext>
          </a:extLst>
        </xdr:cNvPr>
        <xdr:cNvSpPr/>
      </xdr:nvSpPr>
      <xdr:spPr>
        <a:xfrm>
          <a:off x="13455650" y="9886632"/>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124460</xdr:rowOff>
    </xdr:from>
    <xdr:to>
      <xdr:col>72</xdr:col>
      <xdr:colOff>38100</xdr:colOff>
      <xdr:row>61</xdr:row>
      <xdr:rowOff>54610</xdr:rowOff>
    </xdr:to>
    <xdr:sp macro="" textlink="">
      <xdr:nvSpPr>
        <xdr:cNvPr id="541" name="フローチャート: 判断 540">
          <a:extLst>
            <a:ext uri="{FF2B5EF4-FFF2-40B4-BE49-F238E27FC236}">
              <a16:creationId xmlns:a16="http://schemas.microsoft.com/office/drawing/2014/main" id="{B457E5DE-5124-4D6D-A2AD-198BA7D9147B}"/>
            </a:ext>
          </a:extLst>
        </xdr:cNvPr>
        <xdr:cNvSpPr/>
      </xdr:nvSpPr>
      <xdr:spPr>
        <a:xfrm>
          <a:off x="12638088" y="984948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105410</xdr:rowOff>
    </xdr:from>
    <xdr:to>
      <xdr:col>67</xdr:col>
      <xdr:colOff>101600</xdr:colOff>
      <xdr:row>61</xdr:row>
      <xdr:rowOff>35560</xdr:rowOff>
    </xdr:to>
    <xdr:sp macro="" textlink="">
      <xdr:nvSpPr>
        <xdr:cNvPr id="542" name="フローチャート: 判断 541">
          <a:extLst>
            <a:ext uri="{FF2B5EF4-FFF2-40B4-BE49-F238E27FC236}">
              <a16:creationId xmlns:a16="http://schemas.microsoft.com/office/drawing/2014/main" id="{A98CD432-5A90-4746-9F1C-D63F30117293}"/>
            </a:ext>
          </a:extLst>
        </xdr:cNvPr>
        <xdr:cNvSpPr/>
      </xdr:nvSpPr>
      <xdr:spPr>
        <a:xfrm>
          <a:off x="11806238" y="98304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140EE74-2715-4C61-838B-A91C1E6D152D}"/>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9E20173-C471-41B5-99F8-9B1FFE6B729C}"/>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725BFA5-2022-442F-B378-861D9FB969CF}"/>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AB63175-BE94-467B-9AF5-88E6114A64EA}"/>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9BFBDDA-977C-4528-BF05-A1CC05F02954}"/>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48" name="楕円 547">
          <a:extLst>
            <a:ext uri="{FF2B5EF4-FFF2-40B4-BE49-F238E27FC236}">
              <a16:creationId xmlns:a16="http://schemas.microsoft.com/office/drawing/2014/main" id="{D887AD16-386C-49EB-9230-221D49FED011}"/>
            </a:ext>
          </a:extLst>
        </xdr:cNvPr>
        <xdr:cNvSpPr/>
      </xdr:nvSpPr>
      <xdr:spPr>
        <a:xfrm>
          <a:off x="15054263"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40657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1D1D87D5-ADB4-4B30-8C92-210CBD3F75B8}"/>
            </a:ext>
          </a:extLst>
        </xdr:cNvPr>
        <xdr:cNvSpPr txBox="1"/>
      </xdr:nvSpPr>
      <xdr:spPr>
        <a:xfrm>
          <a:off x="15143163" y="944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550" name="楕円 549">
          <a:extLst>
            <a:ext uri="{FF2B5EF4-FFF2-40B4-BE49-F238E27FC236}">
              <a16:creationId xmlns:a16="http://schemas.microsoft.com/office/drawing/2014/main" id="{31A2CEEC-33E2-4520-AC31-EFEF4ED12324}"/>
            </a:ext>
          </a:extLst>
        </xdr:cNvPr>
        <xdr:cNvSpPr/>
      </xdr:nvSpPr>
      <xdr:spPr>
        <a:xfrm>
          <a:off x="14273213" y="95027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152400</xdr:rowOff>
    </xdr:from>
    <xdr:to>
      <xdr:col>85</xdr:col>
      <xdr:colOff>127000</xdr:colOff>
      <xdr:row>59</xdr:row>
      <xdr:rowOff>68580</xdr:rowOff>
    </xdr:to>
    <xdr:cxnSp macro="">
      <xdr:nvCxnSpPr>
        <xdr:cNvPr id="551" name="直線コネクタ 550">
          <a:extLst>
            <a:ext uri="{FF2B5EF4-FFF2-40B4-BE49-F238E27FC236}">
              <a16:creationId xmlns:a16="http://schemas.microsoft.com/office/drawing/2014/main" id="{67729FF8-D2C3-44B5-8DBA-BB3D6607BA15}"/>
            </a:ext>
          </a:extLst>
        </xdr:cNvPr>
        <xdr:cNvCxnSpPr/>
      </xdr:nvCxnSpPr>
      <xdr:spPr>
        <a:xfrm>
          <a:off x="14324013" y="9553575"/>
          <a:ext cx="78105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13970</xdr:rowOff>
    </xdr:from>
    <xdr:to>
      <xdr:col>76</xdr:col>
      <xdr:colOff>165100</xdr:colOff>
      <xdr:row>58</xdr:row>
      <xdr:rowOff>115570</xdr:rowOff>
    </xdr:to>
    <xdr:sp macro="" textlink="">
      <xdr:nvSpPr>
        <xdr:cNvPr id="552" name="楕円 551">
          <a:extLst>
            <a:ext uri="{FF2B5EF4-FFF2-40B4-BE49-F238E27FC236}">
              <a16:creationId xmlns:a16="http://schemas.microsoft.com/office/drawing/2014/main" id="{2DC8A11F-5E12-445E-9687-BAE98326D1AE}"/>
            </a:ext>
          </a:extLst>
        </xdr:cNvPr>
        <xdr:cNvSpPr/>
      </xdr:nvSpPr>
      <xdr:spPr>
        <a:xfrm>
          <a:off x="13455650" y="94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64770</xdr:rowOff>
    </xdr:from>
    <xdr:to>
      <xdr:col>81</xdr:col>
      <xdr:colOff>50800</xdr:colOff>
      <xdr:row>58</xdr:row>
      <xdr:rowOff>152400</xdr:rowOff>
    </xdr:to>
    <xdr:cxnSp macro="">
      <xdr:nvCxnSpPr>
        <xdr:cNvPr id="553" name="直線コネクタ 552">
          <a:extLst>
            <a:ext uri="{FF2B5EF4-FFF2-40B4-BE49-F238E27FC236}">
              <a16:creationId xmlns:a16="http://schemas.microsoft.com/office/drawing/2014/main" id="{9951C5B6-6355-4629-9CC2-D0AC8E077A97}"/>
            </a:ext>
          </a:extLst>
        </xdr:cNvPr>
        <xdr:cNvCxnSpPr/>
      </xdr:nvCxnSpPr>
      <xdr:spPr>
        <a:xfrm>
          <a:off x="13506450" y="9465945"/>
          <a:ext cx="817563"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128270</xdr:rowOff>
    </xdr:from>
    <xdr:to>
      <xdr:col>72</xdr:col>
      <xdr:colOff>38100</xdr:colOff>
      <xdr:row>57</xdr:row>
      <xdr:rowOff>58420</xdr:rowOff>
    </xdr:to>
    <xdr:sp macro="" textlink="">
      <xdr:nvSpPr>
        <xdr:cNvPr id="554" name="楕円 553">
          <a:extLst>
            <a:ext uri="{FF2B5EF4-FFF2-40B4-BE49-F238E27FC236}">
              <a16:creationId xmlns:a16="http://schemas.microsoft.com/office/drawing/2014/main" id="{5CF9FD76-77BE-423A-A3C2-85E7AFDACBA2}"/>
            </a:ext>
          </a:extLst>
        </xdr:cNvPr>
        <xdr:cNvSpPr/>
      </xdr:nvSpPr>
      <xdr:spPr>
        <a:xfrm>
          <a:off x="12638088" y="920559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7620</xdr:rowOff>
    </xdr:from>
    <xdr:to>
      <xdr:col>76</xdr:col>
      <xdr:colOff>114300</xdr:colOff>
      <xdr:row>58</xdr:row>
      <xdr:rowOff>64770</xdr:rowOff>
    </xdr:to>
    <xdr:cxnSp macro="">
      <xdr:nvCxnSpPr>
        <xdr:cNvPr id="555" name="直線コネクタ 554">
          <a:extLst>
            <a:ext uri="{FF2B5EF4-FFF2-40B4-BE49-F238E27FC236}">
              <a16:creationId xmlns:a16="http://schemas.microsoft.com/office/drawing/2014/main" id="{0E8C2105-3B91-417A-AC88-94D5B089208D}"/>
            </a:ext>
          </a:extLst>
        </xdr:cNvPr>
        <xdr:cNvCxnSpPr/>
      </xdr:nvCxnSpPr>
      <xdr:spPr>
        <a:xfrm>
          <a:off x="12688888" y="9246870"/>
          <a:ext cx="817562"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113030</xdr:rowOff>
    </xdr:from>
    <xdr:to>
      <xdr:col>67</xdr:col>
      <xdr:colOff>101600</xdr:colOff>
      <xdr:row>58</xdr:row>
      <xdr:rowOff>43180</xdr:rowOff>
    </xdr:to>
    <xdr:sp macro="" textlink="">
      <xdr:nvSpPr>
        <xdr:cNvPr id="556" name="楕円 555">
          <a:extLst>
            <a:ext uri="{FF2B5EF4-FFF2-40B4-BE49-F238E27FC236}">
              <a16:creationId xmlns:a16="http://schemas.microsoft.com/office/drawing/2014/main" id="{A5AAE061-8AEE-4867-AD81-728AF8890A5D}"/>
            </a:ext>
          </a:extLst>
        </xdr:cNvPr>
        <xdr:cNvSpPr/>
      </xdr:nvSpPr>
      <xdr:spPr>
        <a:xfrm>
          <a:off x="11806238" y="93522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7620</xdr:rowOff>
    </xdr:from>
    <xdr:to>
      <xdr:col>71</xdr:col>
      <xdr:colOff>177800</xdr:colOff>
      <xdr:row>57</xdr:row>
      <xdr:rowOff>163830</xdr:rowOff>
    </xdr:to>
    <xdr:cxnSp macro="">
      <xdr:nvCxnSpPr>
        <xdr:cNvPr id="557" name="直線コネクタ 556">
          <a:extLst>
            <a:ext uri="{FF2B5EF4-FFF2-40B4-BE49-F238E27FC236}">
              <a16:creationId xmlns:a16="http://schemas.microsoft.com/office/drawing/2014/main" id="{544D48FD-6696-4A67-99DD-ACA5D0F3EC13}"/>
            </a:ext>
          </a:extLst>
        </xdr:cNvPr>
        <xdr:cNvCxnSpPr/>
      </xdr:nvCxnSpPr>
      <xdr:spPr>
        <a:xfrm flipV="1">
          <a:off x="11857038" y="9246870"/>
          <a:ext cx="83185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68597</xdr:rowOff>
    </xdr:from>
    <xdr:ext cx="405111" cy="259045"/>
    <xdr:sp macro="" textlink="">
      <xdr:nvSpPr>
        <xdr:cNvPr id="558" name="n_1aveValue【学校施設】&#10;有形固定資産減価償却率">
          <a:extLst>
            <a:ext uri="{FF2B5EF4-FFF2-40B4-BE49-F238E27FC236}">
              <a16:creationId xmlns:a16="http://schemas.microsoft.com/office/drawing/2014/main" id="{EC534584-FC74-4471-AA64-A1A47BC04B5B}"/>
            </a:ext>
          </a:extLst>
        </xdr:cNvPr>
        <xdr:cNvSpPr txBox="1"/>
      </xdr:nvSpPr>
      <xdr:spPr>
        <a:xfrm>
          <a:off x="14123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559" name="n_2aveValue【学校施設】&#10;有形固定資産減価償却率">
          <a:extLst>
            <a:ext uri="{FF2B5EF4-FFF2-40B4-BE49-F238E27FC236}">
              <a16:creationId xmlns:a16="http://schemas.microsoft.com/office/drawing/2014/main" id="{D535504D-E1AC-4ADB-82BB-2BEFCDF60FD9}"/>
            </a:ext>
          </a:extLst>
        </xdr:cNvPr>
        <xdr:cNvSpPr txBox="1"/>
      </xdr:nvSpPr>
      <xdr:spPr>
        <a:xfrm>
          <a:off x="13318182"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45737</xdr:rowOff>
    </xdr:from>
    <xdr:ext cx="405111" cy="259045"/>
    <xdr:sp macro="" textlink="">
      <xdr:nvSpPr>
        <xdr:cNvPr id="560" name="n_3aveValue【学校施設】&#10;有形固定資産減価償却率">
          <a:extLst>
            <a:ext uri="{FF2B5EF4-FFF2-40B4-BE49-F238E27FC236}">
              <a16:creationId xmlns:a16="http://schemas.microsoft.com/office/drawing/2014/main" id="{957BE2B8-8F07-434A-86F4-DACC907D9B7C}"/>
            </a:ext>
          </a:extLst>
        </xdr:cNvPr>
        <xdr:cNvSpPr txBox="1"/>
      </xdr:nvSpPr>
      <xdr:spPr>
        <a:xfrm>
          <a:off x="12500619" y="993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26687</xdr:rowOff>
    </xdr:from>
    <xdr:ext cx="405111" cy="259045"/>
    <xdr:sp macro="" textlink="">
      <xdr:nvSpPr>
        <xdr:cNvPr id="561" name="n_4aveValue【学校施設】&#10;有形固定資産減価償却率">
          <a:extLst>
            <a:ext uri="{FF2B5EF4-FFF2-40B4-BE49-F238E27FC236}">
              <a16:creationId xmlns:a16="http://schemas.microsoft.com/office/drawing/2014/main" id="{8186B768-1F49-4D14-AC29-C0B8D0F537ED}"/>
            </a:ext>
          </a:extLst>
        </xdr:cNvPr>
        <xdr:cNvSpPr txBox="1"/>
      </xdr:nvSpPr>
      <xdr:spPr>
        <a:xfrm>
          <a:off x="11668769"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562" name="n_1mainValue【学校施設】&#10;有形固定資産減価償却率">
          <a:extLst>
            <a:ext uri="{FF2B5EF4-FFF2-40B4-BE49-F238E27FC236}">
              <a16:creationId xmlns:a16="http://schemas.microsoft.com/office/drawing/2014/main" id="{88DE609F-F20A-45AF-87CB-C06DA5C62CFF}"/>
            </a:ext>
          </a:extLst>
        </xdr:cNvPr>
        <xdr:cNvSpPr txBox="1"/>
      </xdr:nvSpPr>
      <xdr:spPr>
        <a:xfrm>
          <a:off x="14123044" y="928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563" name="n_2mainValue【学校施設】&#10;有形固定資産減価償却率">
          <a:extLst>
            <a:ext uri="{FF2B5EF4-FFF2-40B4-BE49-F238E27FC236}">
              <a16:creationId xmlns:a16="http://schemas.microsoft.com/office/drawing/2014/main" id="{6E9B6451-727E-437B-AC14-C37B8FDADC44}"/>
            </a:ext>
          </a:extLst>
        </xdr:cNvPr>
        <xdr:cNvSpPr txBox="1"/>
      </xdr:nvSpPr>
      <xdr:spPr>
        <a:xfrm>
          <a:off x="13318182" y="920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74947</xdr:rowOff>
    </xdr:from>
    <xdr:ext cx="405111" cy="259045"/>
    <xdr:sp macro="" textlink="">
      <xdr:nvSpPr>
        <xdr:cNvPr id="564" name="n_3mainValue【学校施設】&#10;有形固定資産減価償却率">
          <a:extLst>
            <a:ext uri="{FF2B5EF4-FFF2-40B4-BE49-F238E27FC236}">
              <a16:creationId xmlns:a16="http://schemas.microsoft.com/office/drawing/2014/main" id="{C5A6846F-72C4-48FA-8D9A-283C53992964}"/>
            </a:ext>
          </a:extLst>
        </xdr:cNvPr>
        <xdr:cNvSpPr txBox="1"/>
      </xdr:nvSpPr>
      <xdr:spPr>
        <a:xfrm>
          <a:off x="12500619" y="899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59707</xdr:rowOff>
    </xdr:from>
    <xdr:ext cx="405111" cy="259045"/>
    <xdr:sp macro="" textlink="">
      <xdr:nvSpPr>
        <xdr:cNvPr id="565" name="n_4mainValue【学校施設】&#10;有形固定資産減価償却率">
          <a:extLst>
            <a:ext uri="{FF2B5EF4-FFF2-40B4-BE49-F238E27FC236}">
              <a16:creationId xmlns:a16="http://schemas.microsoft.com/office/drawing/2014/main" id="{8E713137-8C99-4B63-A66E-BC2B660E6DEE}"/>
            </a:ext>
          </a:extLst>
        </xdr:cNvPr>
        <xdr:cNvSpPr txBox="1"/>
      </xdr:nvSpPr>
      <xdr:spPr>
        <a:xfrm>
          <a:off x="11668769" y="913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3C23F5C2-F3E2-446D-A785-B6353AE80B83}"/>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4E91AE2F-16E7-4FE2-AD22-1C2756E673CA}"/>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92F01929-CF49-4A7C-86BE-5E53A149AF40}"/>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4F9E7EF1-D3C5-424F-93DE-54CDCC4967F9}"/>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B9FE073C-193B-47B4-8D32-ADE4F5773DEC}"/>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2F1677CE-F380-4DFA-A718-C887A843BBE5}"/>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8756F9C-97B7-4028-8EF3-33324997C0EE}"/>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AEEE5632-C72B-4470-971E-C5254C385F5C}"/>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EB1E3D9C-A7B2-43A9-9C49-9D8657F30CBB}"/>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6D53B3B3-55E1-41A6-8A4E-9E9D5060FED3}"/>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CB3AF72F-89AB-411F-B91D-9D74899FB713}"/>
            </a:ext>
          </a:extLst>
        </xdr:cNvPr>
        <xdr:cNvSpPr txBox="1"/>
      </xdr:nvSpPr>
      <xdr:spPr>
        <a:xfrm>
          <a:off x="1649208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7" name="直線コネクタ 576">
          <a:extLst>
            <a:ext uri="{FF2B5EF4-FFF2-40B4-BE49-F238E27FC236}">
              <a16:creationId xmlns:a16="http://schemas.microsoft.com/office/drawing/2014/main" id="{B10B7DDB-EDCD-4599-A926-421A9E6695FB}"/>
            </a:ext>
          </a:extLst>
        </xdr:cNvPr>
        <xdr:cNvCxnSpPr/>
      </xdr:nvCxnSpPr>
      <xdr:spPr>
        <a:xfrm>
          <a:off x="16916400" y="10267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8" name="テキスト ボックス 577">
          <a:extLst>
            <a:ext uri="{FF2B5EF4-FFF2-40B4-BE49-F238E27FC236}">
              <a16:creationId xmlns:a16="http://schemas.microsoft.com/office/drawing/2014/main" id="{FF968B9B-5106-40F3-8121-16FE91BED841}"/>
            </a:ext>
          </a:extLst>
        </xdr:cNvPr>
        <xdr:cNvSpPr txBox="1"/>
      </xdr:nvSpPr>
      <xdr:spPr>
        <a:xfrm>
          <a:off x="16492084" y="1013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AB32FF2D-5D1C-44B5-8FD2-2BF6B2E0E96B}"/>
            </a:ext>
          </a:extLst>
        </xdr:cNvPr>
        <xdr:cNvCxnSpPr/>
      </xdr:nvCxnSpPr>
      <xdr:spPr>
        <a:xfrm>
          <a:off x="1691640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5071C293-3160-474D-BEF0-F9C4AE24A302}"/>
            </a:ext>
          </a:extLst>
        </xdr:cNvPr>
        <xdr:cNvSpPr txBox="1"/>
      </xdr:nvSpPr>
      <xdr:spPr>
        <a:xfrm>
          <a:off x="16492084"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1" name="直線コネクタ 580">
          <a:extLst>
            <a:ext uri="{FF2B5EF4-FFF2-40B4-BE49-F238E27FC236}">
              <a16:creationId xmlns:a16="http://schemas.microsoft.com/office/drawing/2014/main" id="{FA267A34-A96F-4817-8118-D2910070135A}"/>
            </a:ext>
          </a:extLst>
        </xdr:cNvPr>
        <xdr:cNvCxnSpPr/>
      </xdr:nvCxnSpPr>
      <xdr:spPr>
        <a:xfrm>
          <a:off x="16916400" y="91916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2" name="テキスト ボックス 581">
          <a:extLst>
            <a:ext uri="{FF2B5EF4-FFF2-40B4-BE49-F238E27FC236}">
              <a16:creationId xmlns:a16="http://schemas.microsoft.com/office/drawing/2014/main" id="{2B428F6A-9842-4F83-9505-972B0392C218}"/>
            </a:ext>
          </a:extLst>
        </xdr:cNvPr>
        <xdr:cNvSpPr txBox="1"/>
      </xdr:nvSpPr>
      <xdr:spPr>
        <a:xfrm>
          <a:off x="16492084" y="905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EE7300A2-A1F0-4262-816B-966ED89AC3F2}"/>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8F396A3D-5C80-4B61-8BE0-0BD776B0868F}"/>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17736340-9314-44A0-87D6-D06F1189673F}"/>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86" name="直線コネクタ 585">
          <a:extLst>
            <a:ext uri="{FF2B5EF4-FFF2-40B4-BE49-F238E27FC236}">
              <a16:creationId xmlns:a16="http://schemas.microsoft.com/office/drawing/2014/main" id="{C486ED9D-0E19-48D8-9E3C-7CE6730E21D7}"/>
            </a:ext>
          </a:extLst>
        </xdr:cNvPr>
        <xdr:cNvCxnSpPr/>
      </xdr:nvCxnSpPr>
      <xdr:spPr>
        <a:xfrm flipV="1">
          <a:off x="20503514" y="9109329"/>
          <a:ext cx="0" cy="1100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87" name="【学校施設】&#10;一人当たり面積最小値テキスト">
          <a:extLst>
            <a:ext uri="{FF2B5EF4-FFF2-40B4-BE49-F238E27FC236}">
              <a16:creationId xmlns:a16="http://schemas.microsoft.com/office/drawing/2014/main" id="{93CC5183-A12E-493B-8515-6BD5F91BF7F8}"/>
            </a:ext>
          </a:extLst>
        </xdr:cNvPr>
        <xdr:cNvSpPr txBox="1"/>
      </xdr:nvSpPr>
      <xdr:spPr>
        <a:xfrm>
          <a:off x="20542250" y="1021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88" name="直線コネクタ 587">
          <a:extLst>
            <a:ext uri="{FF2B5EF4-FFF2-40B4-BE49-F238E27FC236}">
              <a16:creationId xmlns:a16="http://schemas.microsoft.com/office/drawing/2014/main" id="{5BBCDC26-D76D-4D37-A46D-2DF4F28657D0}"/>
            </a:ext>
          </a:extLst>
        </xdr:cNvPr>
        <xdr:cNvCxnSpPr/>
      </xdr:nvCxnSpPr>
      <xdr:spPr>
        <a:xfrm>
          <a:off x="20429538" y="1021022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89" name="【学校施設】&#10;一人当たり面積最大値テキスト">
          <a:extLst>
            <a:ext uri="{FF2B5EF4-FFF2-40B4-BE49-F238E27FC236}">
              <a16:creationId xmlns:a16="http://schemas.microsoft.com/office/drawing/2014/main" id="{6946CF39-4CE3-44CC-90E7-6062242B48BA}"/>
            </a:ext>
          </a:extLst>
        </xdr:cNvPr>
        <xdr:cNvSpPr txBox="1"/>
      </xdr:nvSpPr>
      <xdr:spPr>
        <a:xfrm>
          <a:off x="20542250" y="890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90" name="直線コネクタ 589">
          <a:extLst>
            <a:ext uri="{FF2B5EF4-FFF2-40B4-BE49-F238E27FC236}">
              <a16:creationId xmlns:a16="http://schemas.microsoft.com/office/drawing/2014/main" id="{495C4E5A-A536-43A4-AE97-4C1963892ADA}"/>
            </a:ext>
          </a:extLst>
        </xdr:cNvPr>
        <xdr:cNvCxnSpPr/>
      </xdr:nvCxnSpPr>
      <xdr:spPr>
        <a:xfrm>
          <a:off x="20429538" y="910932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100220</xdr:rowOff>
    </xdr:from>
    <xdr:ext cx="469744" cy="259045"/>
    <xdr:sp macro="" textlink="">
      <xdr:nvSpPr>
        <xdr:cNvPr id="591" name="【学校施設】&#10;一人当たり面積平均値テキスト">
          <a:extLst>
            <a:ext uri="{FF2B5EF4-FFF2-40B4-BE49-F238E27FC236}">
              <a16:creationId xmlns:a16="http://schemas.microsoft.com/office/drawing/2014/main" id="{5AC10C39-3911-4D63-A427-4A2C22C4E010}"/>
            </a:ext>
          </a:extLst>
        </xdr:cNvPr>
        <xdr:cNvSpPr txBox="1"/>
      </xdr:nvSpPr>
      <xdr:spPr>
        <a:xfrm>
          <a:off x="20542250" y="9825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92" name="フローチャート: 判断 591">
          <a:extLst>
            <a:ext uri="{FF2B5EF4-FFF2-40B4-BE49-F238E27FC236}">
              <a16:creationId xmlns:a16="http://schemas.microsoft.com/office/drawing/2014/main" id="{299639B2-F129-4FE9-A21E-BFD56E25583C}"/>
            </a:ext>
          </a:extLst>
        </xdr:cNvPr>
        <xdr:cNvSpPr/>
      </xdr:nvSpPr>
      <xdr:spPr>
        <a:xfrm>
          <a:off x="20453350" y="984681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3" name="フローチャート: 判断 592">
          <a:extLst>
            <a:ext uri="{FF2B5EF4-FFF2-40B4-BE49-F238E27FC236}">
              <a16:creationId xmlns:a16="http://schemas.microsoft.com/office/drawing/2014/main" id="{D3FBC7DF-288D-416F-9A72-358884B39206}"/>
            </a:ext>
          </a:extLst>
        </xdr:cNvPr>
        <xdr:cNvSpPr/>
      </xdr:nvSpPr>
      <xdr:spPr>
        <a:xfrm>
          <a:off x="19686588" y="984567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594" name="フローチャート: 判断 593">
          <a:extLst>
            <a:ext uri="{FF2B5EF4-FFF2-40B4-BE49-F238E27FC236}">
              <a16:creationId xmlns:a16="http://schemas.microsoft.com/office/drawing/2014/main" id="{D44428F7-337A-4E72-AB92-C9D444AB7693}"/>
            </a:ext>
          </a:extLst>
        </xdr:cNvPr>
        <xdr:cNvSpPr/>
      </xdr:nvSpPr>
      <xdr:spPr>
        <a:xfrm>
          <a:off x="18854738" y="98668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595" name="フローチャート: 判断 594">
          <a:extLst>
            <a:ext uri="{FF2B5EF4-FFF2-40B4-BE49-F238E27FC236}">
              <a16:creationId xmlns:a16="http://schemas.microsoft.com/office/drawing/2014/main" id="{B17F0CCE-ECED-4A86-954B-C16E9162D967}"/>
            </a:ext>
          </a:extLst>
        </xdr:cNvPr>
        <xdr:cNvSpPr/>
      </xdr:nvSpPr>
      <xdr:spPr>
        <a:xfrm>
          <a:off x="18037175" y="986967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596" name="フローチャート: 判断 595">
          <a:extLst>
            <a:ext uri="{FF2B5EF4-FFF2-40B4-BE49-F238E27FC236}">
              <a16:creationId xmlns:a16="http://schemas.microsoft.com/office/drawing/2014/main" id="{E29DFBE7-862B-4CDA-B434-C8CA8E747CC3}"/>
            </a:ext>
          </a:extLst>
        </xdr:cNvPr>
        <xdr:cNvSpPr/>
      </xdr:nvSpPr>
      <xdr:spPr>
        <a:xfrm>
          <a:off x="17219613" y="988758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8B67A90-4309-4D22-956C-C027D69DF886}"/>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291173B-9532-4B12-9A7E-86B431254910}"/>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DBC02A2-21FE-4867-8DD0-109FE9240647}"/>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4FFFAB3-ED89-47F7-B86E-383A9521C5FC}"/>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C5CD89E-E0F4-43C6-BDBE-8D44283C527F}"/>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66929</xdr:rowOff>
    </xdr:from>
    <xdr:to>
      <xdr:col>116</xdr:col>
      <xdr:colOff>114300</xdr:colOff>
      <xdr:row>60</xdr:row>
      <xdr:rowOff>168529</xdr:rowOff>
    </xdr:to>
    <xdr:sp macro="" textlink="">
      <xdr:nvSpPr>
        <xdr:cNvPr id="602" name="楕円 601">
          <a:extLst>
            <a:ext uri="{FF2B5EF4-FFF2-40B4-BE49-F238E27FC236}">
              <a16:creationId xmlns:a16="http://schemas.microsoft.com/office/drawing/2014/main" id="{4A8FCFFD-18C1-4E75-B5AA-0F09DB2C57CB}"/>
            </a:ext>
          </a:extLst>
        </xdr:cNvPr>
        <xdr:cNvSpPr/>
      </xdr:nvSpPr>
      <xdr:spPr>
        <a:xfrm>
          <a:off x="20453350" y="9791954"/>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89806</xdr:rowOff>
    </xdr:from>
    <xdr:ext cx="469744" cy="259045"/>
    <xdr:sp macro="" textlink="">
      <xdr:nvSpPr>
        <xdr:cNvPr id="603" name="【学校施設】&#10;一人当たり面積該当値テキスト">
          <a:extLst>
            <a:ext uri="{FF2B5EF4-FFF2-40B4-BE49-F238E27FC236}">
              <a16:creationId xmlns:a16="http://schemas.microsoft.com/office/drawing/2014/main" id="{85816EBE-A2C4-42F1-A0C9-11D655B849CA}"/>
            </a:ext>
          </a:extLst>
        </xdr:cNvPr>
        <xdr:cNvSpPr txBox="1"/>
      </xdr:nvSpPr>
      <xdr:spPr>
        <a:xfrm>
          <a:off x="20542250" y="965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76073</xdr:rowOff>
    </xdr:from>
    <xdr:to>
      <xdr:col>112</xdr:col>
      <xdr:colOff>38100</xdr:colOff>
      <xdr:row>61</xdr:row>
      <xdr:rowOff>6223</xdr:rowOff>
    </xdr:to>
    <xdr:sp macro="" textlink="">
      <xdr:nvSpPr>
        <xdr:cNvPr id="604" name="楕円 603">
          <a:extLst>
            <a:ext uri="{FF2B5EF4-FFF2-40B4-BE49-F238E27FC236}">
              <a16:creationId xmlns:a16="http://schemas.microsoft.com/office/drawing/2014/main" id="{507E0610-4EF9-482D-B33A-09C924995DB8}"/>
            </a:ext>
          </a:extLst>
        </xdr:cNvPr>
        <xdr:cNvSpPr/>
      </xdr:nvSpPr>
      <xdr:spPr>
        <a:xfrm>
          <a:off x="19686588" y="980109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117729</xdr:rowOff>
    </xdr:from>
    <xdr:to>
      <xdr:col>116</xdr:col>
      <xdr:colOff>63500</xdr:colOff>
      <xdr:row>60</xdr:row>
      <xdr:rowOff>126873</xdr:rowOff>
    </xdr:to>
    <xdr:cxnSp macro="">
      <xdr:nvCxnSpPr>
        <xdr:cNvPr id="605" name="直線コネクタ 604">
          <a:extLst>
            <a:ext uri="{FF2B5EF4-FFF2-40B4-BE49-F238E27FC236}">
              <a16:creationId xmlns:a16="http://schemas.microsoft.com/office/drawing/2014/main" id="{91E36C0F-7CA3-48F5-98E4-1790B677CE06}"/>
            </a:ext>
          </a:extLst>
        </xdr:cNvPr>
        <xdr:cNvCxnSpPr/>
      </xdr:nvCxnSpPr>
      <xdr:spPr>
        <a:xfrm flipV="1">
          <a:off x="19737388" y="9842754"/>
          <a:ext cx="766762"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84074</xdr:rowOff>
    </xdr:from>
    <xdr:to>
      <xdr:col>107</xdr:col>
      <xdr:colOff>101600</xdr:colOff>
      <xdr:row>61</xdr:row>
      <xdr:rowOff>14224</xdr:rowOff>
    </xdr:to>
    <xdr:sp macro="" textlink="">
      <xdr:nvSpPr>
        <xdr:cNvPr id="606" name="楕円 605">
          <a:extLst>
            <a:ext uri="{FF2B5EF4-FFF2-40B4-BE49-F238E27FC236}">
              <a16:creationId xmlns:a16="http://schemas.microsoft.com/office/drawing/2014/main" id="{D3AD3AC9-31DA-4599-8260-27D78A6C9B08}"/>
            </a:ext>
          </a:extLst>
        </xdr:cNvPr>
        <xdr:cNvSpPr/>
      </xdr:nvSpPr>
      <xdr:spPr>
        <a:xfrm>
          <a:off x="18854738" y="980909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126873</xdr:rowOff>
    </xdr:from>
    <xdr:to>
      <xdr:col>111</xdr:col>
      <xdr:colOff>177800</xdr:colOff>
      <xdr:row>60</xdr:row>
      <xdr:rowOff>134874</xdr:rowOff>
    </xdr:to>
    <xdr:cxnSp macro="">
      <xdr:nvCxnSpPr>
        <xdr:cNvPr id="607" name="直線コネクタ 606">
          <a:extLst>
            <a:ext uri="{FF2B5EF4-FFF2-40B4-BE49-F238E27FC236}">
              <a16:creationId xmlns:a16="http://schemas.microsoft.com/office/drawing/2014/main" id="{CD228307-451D-4148-ABCF-57CE7A17A577}"/>
            </a:ext>
          </a:extLst>
        </xdr:cNvPr>
        <xdr:cNvCxnSpPr/>
      </xdr:nvCxnSpPr>
      <xdr:spPr>
        <a:xfrm flipV="1">
          <a:off x="18905538" y="9851898"/>
          <a:ext cx="83185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90932</xdr:rowOff>
    </xdr:from>
    <xdr:to>
      <xdr:col>102</xdr:col>
      <xdr:colOff>165100</xdr:colOff>
      <xdr:row>61</xdr:row>
      <xdr:rowOff>21082</xdr:rowOff>
    </xdr:to>
    <xdr:sp macro="" textlink="">
      <xdr:nvSpPr>
        <xdr:cNvPr id="608" name="楕円 607">
          <a:extLst>
            <a:ext uri="{FF2B5EF4-FFF2-40B4-BE49-F238E27FC236}">
              <a16:creationId xmlns:a16="http://schemas.microsoft.com/office/drawing/2014/main" id="{4192B5B7-CCCE-48FB-B6C4-5963735F7B01}"/>
            </a:ext>
          </a:extLst>
        </xdr:cNvPr>
        <xdr:cNvSpPr/>
      </xdr:nvSpPr>
      <xdr:spPr>
        <a:xfrm>
          <a:off x="18037175" y="981595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134874</xdr:rowOff>
    </xdr:from>
    <xdr:to>
      <xdr:col>107</xdr:col>
      <xdr:colOff>50800</xdr:colOff>
      <xdr:row>60</xdr:row>
      <xdr:rowOff>141732</xdr:rowOff>
    </xdr:to>
    <xdr:cxnSp macro="">
      <xdr:nvCxnSpPr>
        <xdr:cNvPr id="609" name="直線コネクタ 608">
          <a:extLst>
            <a:ext uri="{FF2B5EF4-FFF2-40B4-BE49-F238E27FC236}">
              <a16:creationId xmlns:a16="http://schemas.microsoft.com/office/drawing/2014/main" id="{C3480930-C97B-4204-8D52-0D44E5CB5124}"/>
            </a:ext>
          </a:extLst>
        </xdr:cNvPr>
        <xdr:cNvCxnSpPr/>
      </xdr:nvCxnSpPr>
      <xdr:spPr>
        <a:xfrm flipV="1">
          <a:off x="18087975" y="9859899"/>
          <a:ext cx="817563"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98361</xdr:rowOff>
    </xdr:from>
    <xdr:to>
      <xdr:col>98</xdr:col>
      <xdr:colOff>38100</xdr:colOff>
      <xdr:row>61</xdr:row>
      <xdr:rowOff>28511</xdr:rowOff>
    </xdr:to>
    <xdr:sp macro="" textlink="">
      <xdr:nvSpPr>
        <xdr:cNvPr id="610" name="楕円 609">
          <a:extLst>
            <a:ext uri="{FF2B5EF4-FFF2-40B4-BE49-F238E27FC236}">
              <a16:creationId xmlns:a16="http://schemas.microsoft.com/office/drawing/2014/main" id="{66C30A80-213C-48BA-8222-1D17A4A39AE3}"/>
            </a:ext>
          </a:extLst>
        </xdr:cNvPr>
        <xdr:cNvSpPr/>
      </xdr:nvSpPr>
      <xdr:spPr>
        <a:xfrm>
          <a:off x="17219613" y="982338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141732</xdr:rowOff>
    </xdr:from>
    <xdr:to>
      <xdr:col>102</xdr:col>
      <xdr:colOff>114300</xdr:colOff>
      <xdr:row>60</xdr:row>
      <xdr:rowOff>149161</xdr:rowOff>
    </xdr:to>
    <xdr:cxnSp macro="">
      <xdr:nvCxnSpPr>
        <xdr:cNvPr id="611" name="直線コネクタ 610">
          <a:extLst>
            <a:ext uri="{FF2B5EF4-FFF2-40B4-BE49-F238E27FC236}">
              <a16:creationId xmlns:a16="http://schemas.microsoft.com/office/drawing/2014/main" id="{C2D0AD1E-EC99-409D-A1C3-23DB033F939D}"/>
            </a:ext>
          </a:extLst>
        </xdr:cNvPr>
        <xdr:cNvCxnSpPr/>
      </xdr:nvCxnSpPr>
      <xdr:spPr>
        <a:xfrm flipV="1">
          <a:off x="17270413" y="9866757"/>
          <a:ext cx="817562"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41927</xdr:rowOff>
    </xdr:from>
    <xdr:ext cx="469744" cy="259045"/>
    <xdr:sp macro="" textlink="">
      <xdr:nvSpPr>
        <xdr:cNvPr id="612" name="n_1aveValue【学校施設】&#10;一人当たり面積">
          <a:extLst>
            <a:ext uri="{FF2B5EF4-FFF2-40B4-BE49-F238E27FC236}">
              <a16:creationId xmlns:a16="http://schemas.microsoft.com/office/drawing/2014/main" id="{3A4DB679-D4F6-49D1-ACDE-D4DBE94497B6}"/>
            </a:ext>
          </a:extLst>
        </xdr:cNvPr>
        <xdr:cNvSpPr txBox="1"/>
      </xdr:nvSpPr>
      <xdr:spPr>
        <a:xfrm>
          <a:off x="19504102" y="992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63072</xdr:rowOff>
    </xdr:from>
    <xdr:ext cx="469744" cy="259045"/>
    <xdr:sp macro="" textlink="">
      <xdr:nvSpPr>
        <xdr:cNvPr id="613" name="n_2aveValue【学校施設】&#10;一人当たり面積">
          <a:extLst>
            <a:ext uri="{FF2B5EF4-FFF2-40B4-BE49-F238E27FC236}">
              <a16:creationId xmlns:a16="http://schemas.microsoft.com/office/drawing/2014/main" id="{7A373F7B-EA86-4E47-84EA-012D5ADC71F2}"/>
            </a:ext>
          </a:extLst>
        </xdr:cNvPr>
        <xdr:cNvSpPr txBox="1"/>
      </xdr:nvSpPr>
      <xdr:spPr>
        <a:xfrm>
          <a:off x="18684952" y="995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65930</xdr:rowOff>
    </xdr:from>
    <xdr:ext cx="469744" cy="259045"/>
    <xdr:sp macro="" textlink="">
      <xdr:nvSpPr>
        <xdr:cNvPr id="614" name="n_3aveValue【学校施設】&#10;一人当たり面積">
          <a:extLst>
            <a:ext uri="{FF2B5EF4-FFF2-40B4-BE49-F238E27FC236}">
              <a16:creationId xmlns:a16="http://schemas.microsoft.com/office/drawing/2014/main" id="{13700F1D-5907-4CA6-B1EB-40435669C079}"/>
            </a:ext>
          </a:extLst>
        </xdr:cNvPr>
        <xdr:cNvSpPr txBox="1"/>
      </xdr:nvSpPr>
      <xdr:spPr>
        <a:xfrm>
          <a:off x="17867390" y="995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93362</xdr:rowOff>
    </xdr:from>
    <xdr:ext cx="469744" cy="259045"/>
    <xdr:sp macro="" textlink="">
      <xdr:nvSpPr>
        <xdr:cNvPr id="615" name="n_4aveValue【学校施設】&#10;一人当たり面積">
          <a:extLst>
            <a:ext uri="{FF2B5EF4-FFF2-40B4-BE49-F238E27FC236}">
              <a16:creationId xmlns:a16="http://schemas.microsoft.com/office/drawing/2014/main" id="{B9F883D9-4724-42D3-A748-74A4EF516EF3}"/>
            </a:ext>
          </a:extLst>
        </xdr:cNvPr>
        <xdr:cNvSpPr txBox="1"/>
      </xdr:nvSpPr>
      <xdr:spPr>
        <a:xfrm>
          <a:off x="17049827" y="998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22750</xdr:rowOff>
    </xdr:from>
    <xdr:ext cx="469744" cy="259045"/>
    <xdr:sp macro="" textlink="">
      <xdr:nvSpPr>
        <xdr:cNvPr id="616" name="n_1mainValue【学校施設】&#10;一人当たり面積">
          <a:extLst>
            <a:ext uri="{FF2B5EF4-FFF2-40B4-BE49-F238E27FC236}">
              <a16:creationId xmlns:a16="http://schemas.microsoft.com/office/drawing/2014/main" id="{9A4CABD7-2EEB-4728-B305-DCCB9B6DEB4B}"/>
            </a:ext>
          </a:extLst>
        </xdr:cNvPr>
        <xdr:cNvSpPr txBox="1"/>
      </xdr:nvSpPr>
      <xdr:spPr>
        <a:xfrm>
          <a:off x="19504102" y="958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30751</xdr:rowOff>
    </xdr:from>
    <xdr:ext cx="469744" cy="259045"/>
    <xdr:sp macro="" textlink="">
      <xdr:nvSpPr>
        <xdr:cNvPr id="617" name="n_2mainValue【学校施設】&#10;一人当たり面積">
          <a:extLst>
            <a:ext uri="{FF2B5EF4-FFF2-40B4-BE49-F238E27FC236}">
              <a16:creationId xmlns:a16="http://schemas.microsoft.com/office/drawing/2014/main" id="{92DF2E53-FED1-4B77-9D48-3D7F7BBE13A8}"/>
            </a:ext>
          </a:extLst>
        </xdr:cNvPr>
        <xdr:cNvSpPr txBox="1"/>
      </xdr:nvSpPr>
      <xdr:spPr>
        <a:xfrm>
          <a:off x="18684952" y="959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37609</xdr:rowOff>
    </xdr:from>
    <xdr:ext cx="469744" cy="259045"/>
    <xdr:sp macro="" textlink="">
      <xdr:nvSpPr>
        <xdr:cNvPr id="618" name="n_3mainValue【学校施設】&#10;一人当たり面積">
          <a:extLst>
            <a:ext uri="{FF2B5EF4-FFF2-40B4-BE49-F238E27FC236}">
              <a16:creationId xmlns:a16="http://schemas.microsoft.com/office/drawing/2014/main" id="{70230C94-1380-40B9-9E99-C77106B8F5B8}"/>
            </a:ext>
          </a:extLst>
        </xdr:cNvPr>
        <xdr:cNvSpPr txBox="1"/>
      </xdr:nvSpPr>
      <xdr:spPr>
        <a:xfrm>
          <a:off x="17867390" y="96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45038</xdr:rowOff>
    </xdr:from>
    <xdr:ext cx="469744" cy="259045"/>
    <xdr:sp macro="" textlink="">
      <xdr:nvSpPr>
        <xdr:cNvPr id="619" name="n_4mainValue【学校施設】&#10;一人当たり面積">
          <a:extLst>
            <a:ext uri="{FF2B5EF4-FFF2-40B4-BE49-F238E27FC236}">
              <a16:creationId xmlns:a16="http://schemas.microsoft.com/office/drawing/2014/main" id="{2674F673-CE43-47BB-997E-CB6C2AB7C7AD}"/>
            </a:ext>
          </a:extLst>
        </xdr:cNvPr>
        <xdr:cNvSpPr txBox="1"/>
      </xdr:nvSpPr>
      <xdr:spPr>
        <a:xfrm>
          <a:off x="17049827" y="960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0717D59A-1030-43B4-BCC5-8C1CA9DD605B}"/>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ED61BE7-875B-4CC4-87F8-FC1223F9CAB2}"/>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21B7639F-4F71-4119-A59F-63DE7AA4085C}"/>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BCC7C199-7011-4BE0-8056-1D08E3260582}"/>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7A4C43E7-725C-4A8C-BA96-AB5FB167CBBC}"/>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B833D260-7739-480A-8190-D2E6606838BE}"/>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119A8F84-93A7-416D-8A22-0825A1308A5E}"/>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D5820425-8E67-445B-B1A6-10F86931D37D}"/>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B3DE427C-3604-4FBD-A29F-1CCC274FE37E}"/>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FD31DD78-ED15-41AD-9CEA-CFB54B3EF370}"/>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30181482-29F7-487E-A0FE-1F98D9ECC630}"/>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a:extLst>
            <a:ext uri="{FF2B5EF4-FFF2-40B4-BE49-F238E27FC236}">
              <a16:creationId xmlns:a16="http://schemas.microsoft.com/office/drawing/2014/main" id="{A147F3FF-17A4-4BAB-B513-30E6576B0F3B}"/>
            </a:ext>
          </a:extLst>
        </xdr:cNvPr>
        <xdr:cNvCxnSpPr/>
      </xdr:nvCxnSpPr>
      <xdr:spPr>
        <a:xfrm>
          <a:off x="11517313"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a:extLst>
            <a:ext uri="{FF2B5EF4-FFF2-40B4-BE49-F238E27FC236}">
              <a16:creationId xmlns:a16="http://schemas.microsoft.com/office/drawing/2014/main" id="{1557FBB4-88F4-4C94-846B-F20FB293009C}"/>
            </a:ext>
          </a:extLst>
        </xdr:cNvPr>
        <xdr:cNvSpPr txBox="1"/>
      </xdr:nvSpPr>
      <xdr:spPr>
        <a:xfrm>
          <a:off x="11092996"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a:extLst>
            <a:ext uri="{FF2B5EF4-FFF2-40B4-BE49-F238E27FC236}">
              <a16:creationId xmlns:a16="http://schemas.microsoft.com/office/drawing/2014/main" id="{5C5B8EE0-C935-45E7-8592-2787E5F5E61D}"/>
            </a:ext>
          </a:extLst>
        </xdr:cNvPr>
        <xdr:cNvCxnSpPr/>
      </xdr:nvCxnSpPr>
      <xdr:spPr>
        <a:xfrm>
          <a:off x="11517313"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a:extLst>
            <a:ext uri="{FF2B5EF4-FFF2-40B4-BE49-F238E27FC236}">
              <a16:creationId xmlns:a16="http://schemas.microsoft.com/office/drawing/2014/main" id="{C40D826A-E659-4E4B-8674-B49882C4465B}"/>
            </a:ext>
          </a:extLst>
        </xdr:cNvPr>
        <xdr:cNvSpPr txBox="1"/>
      </xdr:nvSpPr>
      <xdr:spPr>
        <a:xfrm>
          <a:off x="11142829"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a:extLst>
            <a:ext uri="{FF2B5EF4-FFF2-40B4-BE49-F238E27FC236}">
              <a16:creationId xmlns:a16="http://schemas.microsoft.com/office/drawing/2014/main" id="{68CFFDE2-6845-48C2-A65B-457AAEE1F0C9}"/>
            </a:ext>
          </a:extLst>
        </xdr:cNvPr>
        <xdr:cNvCxnSpPr/>
      </xdr:nvCxnSpPr>
      <xdr:spPr>
        <a:xfrm>
          <a:off x="11517313"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a:extLst>
            <a:ext uri="{FF2B5EF4-FFF2-40B4-BE49-F238E27FC236}">
              <a16:creationId xmlns:a16="http://schemas.microsoft.com/office/drawing/2014/main" id="{D5CA0364-3E7E-4D0C-B259-B1F8B89BEB0C}"/>
            </a:ext>
          </a:extLst>
        </xdr:cNvPr>
        <xdr:cNvSpPr txBox="1"/>
      </xdr:nvSpPr>
      <xdr:spPr>
        <a:xfrm>
          <a:off x="11142829"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a:extLst>
            <a:ext uri="{FF2B5EF4-FFF2-40B4-BE49-F238E27FC236}">
              <a16:creationId xmlns:a16="http://schemas.microsoft.com/office/drawing/2014/main" id="{F003FC53-B743-45F9-9905-47225354AFFD}"/>
            </a:ext>
          </a:extLst>
        </xdr:cNvPr>
        <xdr:cNvCxnSpPr/>
      </xdr:nvCxnSpPr>
      <xdr:spPr>
        <a:xfrm>
          <a:off x="11517313"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a:extLst>
            <a:ext uri="{FF2B5EF4-FFF2-40B4-BE49-F238E27FC236}">
              <a16:creationId xmlns:a16="http://schemas.microsoft.com/office/drawing/2014/main" id="{853A9745-086E-40D2-9106-7806003681E8}"/>
            </a:ext>
          </a:extLst>
        </xdr:cNvPr>
        <xdr:cNvSpPr txBox="1"/>
      </xdr:nvSpPr>
      <xdr:spPr>
        <a:xfrm>
          <a:off x="11142829"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a:extLst>
            <a:ext uri="{FF2B5EF4-FFF2-40B4-BE49-F238E27FC236}">
              <a16:creationId xmlns:a16="http://schemas.microsoft.com/office/drawing/2014/main" id="{A6B21B03-08F8-4FDC-82EE-CF3AD08A6863}"/>
            </a:ext>
          </a:extLst>
        </xdr:cNvPr>
        <xdr:cNvCxnSpPr/>
      </xdr:nvCxnSpPr>
      <xdr:spPr>
        <a:xfrm>
          <a:off x="11517313"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a:extLst>
            <a:ext uri="{FF2B5EF4-FFF2-40B4-BE49-F238E27FC236}">
              <a16:creationId xmlns:a16="http://schemas.microsoft.com/office/drawing/2014/main" id="{ABF967E7-9B2C-46DD-BD94-394DCBD0B4EA}"/>
            </a:ext>
          </a:extLst>
        </xdr:cNvPr>
        <xdr:cNvSpPr txBox="1"/>
      </xdr:nvSpPr>
      <xdr:spPr>
        <a:xfrm>
          <a:off x="11142829"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CC4CA874-54A9-447C-B53D-91A70D1C3D60}"/>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a:extLst>
            <a:ext uri="{FF2B5EF4-FFF2-40B4-BE49-F238E27FC236}">
              <a16:creationId xmlns:a16="http://schemas.microsoft.com/office/drawing/2014/main" id="{E6B8CE08-B052-4E99-B806-6486D768C011}"/>
            </a:ext>
          </a:extLst>
        </xdr:cNvPr>
        <xdr:cNvSpPr txBox="1"/>
      </xdr:nvSpPr>
      <xdr:spPr>
        <a:xfrm>
          <a:off x="11206949"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2C744A53-CE30-4E01-A876-C4CFD06AB4B1}"/>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644" name="直線コネクタ 643">
          <a:extLst>
            <a:ext uri="{FF2B5EF4-FFF2-40B4-BE49-F238E27FC236}">
              <a16:creationId xmlns:a16="http://schemas.microsoft.com/office/drawing/2014/main" id="{E0DED098-F260-49E0-99C6-231F56A36F14}"/>
            </a:ext>
          </a:extLst>
        </xdr:cNvPr>
        <xdr:cNvCxnSpPr/>
      </xdr:nvCxnSpPr>
      <xdr:spPr>
        <a:xfrm flipV="1">
          <a:off x="15104427" y="12683489"/>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5" name="【児童館】&#10;有形固定資産減価償却率最小値テキスト">
          <a:extLst>
            <a:ext uri="{FF2B5EF4-FFF2-40B4-BE49-F238E27FC236}">
              <a16:creationId xmlns:a16="http://schemas.microsoft.com/office/drawing/2014/main" id="{A71847E8-5D76-43C8-9993-DC072BDE6F5B}"/>
            </a:ext>
          </a:extLst>
        </xdr:cNvPr>
        <xdr:cNvSpPr txBox="1"/>
      </xdr:nvSpPr>
      <xdr:spPr>
        <a:xfrm>
          <a:off x="15143163" y="1405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6" name="直線コネクタ 645">
          <a:extLst>
            <a:ext uri="{FF2B5EF4-FFF2-40B4-BE49-F238E27FC236}">
              <a16:creationId xmlns:a16="http://schemas.microsoft.com/office/drawing/2014/main" id="{6BE4E34B-9C50-48E7-BB76-D1E28A382317}"/>
            </a:ext>
          </a:extLst>
        </xdr:cNvPr>
        <xdr:cNvCxnSpPr/>
      </xdr:nvCxnSpPr>
      <xdr:spPr>
        <a:xfrm>
          <a:off x="15016163" y="140493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647" name="【児童館】&#10;有形固定資産減価償却率最大値テキスト">
          <a:extLst>
            <a:ext uri="{FF2B5EF4-FFF2-40B4-BE49-F238E27FC236}">
              <a16:creationId xmlns:a16="http://schemas.microsoft.com/office/drawing/2014/main" id="{F0DEA01E-2B24-43E0-8AF2-534163C86D77}"/>
            </a:ext>
          </a:extLst>
        </xdr:cNvPr>
        <xdr:cNvSpPr txBox="1"/>
      </xdr:nvSpPr>
      <xdr:spPr>
        <a:xfrm>
          <a:off x="15143163" y="1247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648" name="直線コネクタ 647">
          <a:extLst>
            <a:ext uri="{FF2B5EF4-FFF2-40B4-BE49-F238E27FC236}">
              <a16:creationId xmlns:a16="http://schemas.microsoft.com/office/drawing/2014/main" id="{8E7AE15D-62DD-4F9E-9FB4-C98E28D8F92D}"/>
            </a:ext>
          </a:extLst>
        </xdr:cNvPr>
        <xdr:cNvCxnSpPr/>
      </xdr:nvCxnSpPr>
      <xdr:spPr>
        <a:xfrm>
          <a:off x="15016163" y="1268348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167657</xdr:rowOff>
    </xdr:from>
    <xdr:ext cx="405111" cy="259045"/>
    <xdr:sp macro="" textlink="">
      <xdr:nvSpPr>
        <xdr:cNvPr id="649" name="【児童館】&#10;有形固定資産減価償却率平均値テキスト">
          <a:extLst>
            <a:ext uri="{FF2B5EF4-FFF2-40B4-BE49-F238E27FC236}">
              <a16:creationId xmlns:a16="http://schemas.microsoft.com/office/drawing/2014/main" id="{3F14074A-E00A-4812-B2F2-0C30008FE5EC}"/>
            </a:ext>
          </a:extLst>
        </xdr:cNvPr>
        <xdr:cNvSpPr txBox="1"/>
      </xdr:nvSpPr>
      <xdr:spPr>
        <a:xfrm>
          <a:off x="15143163" y="13450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650" name="フローチャート: 判断 649">
          <a:extLst>
            <a:ext uri="{FF2B5EF4-FFF2-40B4-BE49-F238E27FC236}">
              <a16:creationId xmlns:a16="http://schemas.microsoft.com/office/drawing/2014/main" id="{B9A2A77D-BE81-4C00-8845-1601A75185F2}"/>
            </a:ext>
          </a:extLst>
        </xdr:cNvPr>
        <xdr:cNvSpPr/>
      </xdr:nvSpPr>
      <xdr:spPr>
        <a:xfrm>
          <a:off x="15054263" y="134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651" name="フローチャート: 判断 650">
          <a:extLst>
            <a:ext uri="{FF2B5EF4-FFF2-40B4-BE49-F238E27FC236}">
              <a16:creationId xmlns:a16="http://schemas.microsoft.com/office/drawing/2014/main" id="{71871B91-D270-4583-BCDE-ECBC3E08926E}"/>
            </a:ext>
          </a:extLst>
        </xdr:cNvPr>
        <xdr:cNvSpPr/>
      </xdr:nvSpPr>
      <xdr:spPr>
        <a:xfrm>
          <a:off x="14273213" y="1345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652" name="フローチャート: 判断 651">
          <a:extLst>
            <a:ext uri="{FF2B5EF4-FFF2-40B4-BE49-F238E27FC236}">
              <a16:creationId xmlns:a16="http://schemas.microsoft.com/office/drawing/2014/main" id="{FE5B88B0-8EDA-49EF-8BEE-563EE9AA13FA}"/>
            </a:ext>
          </a:extLst>
        </xdr:cNvPr>
        <xdr:cNvSpPr/>
      </xdr:nvSpPr>
      <xdr:spPr>
        <a:xfrm>
          <a:off x="13455650" y="1340231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653" name="フローチャート: 判断 652">
          <a:extLst>
            <a:ext uri="{FF2B5EF4-FFF2-40B4-BE49-F238E27FC236}">
              <a16:creationId xmlns:a16="http://schemas.microsoft.com/office/drawing/2014/main" id="{8CB7C87C-D173-4919-A375-C9C347F3B051}"/>
            </a:ext>
          </a:extLst>
        </xdr:cNvPr>
        <xdr:cNvSpPr/>
      </xdr:nvSpPr>
      <xdr:spPr>
        <a:xfrm>
          <a:off x="12638088" y="13352780"/>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654" name="フローチャート: 判断 653">
          <a:extLst>
            <a:ext uri="{FF2B5EF4-FFF2-40B4-BE49-F238E27FC236}">
              <a16:creationId xmlns:a16="http://schemas.microsoft.com/office/drawing/2014/main" id="{4A7D4699-EF1C-4D94-8137-003E9C9C26B7}"/>
            </a:ext>
          </a:extLst>
        </xdr:cNvPr>
        <xdr:cNvSpPr/>
      </xdr:nvSpPr>
      <xdr:spPr>
        <a:xfrm>
          <a:off x="11806238"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BD3C9E63-2CB0-4470-A78A-8D791141A3D3}"/>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5491AF79-9DFC-4805-AE58-B1DADC16ACAD}"/>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5182E91-4166-4D7C-8DA9-3E289094B9EC}"/>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B5D568D3-532F-408A-8B7D-BA33F88E1221}"/>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F3ABB0BE-BD80-4BB2-8832-63D9593762EF}"/>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80645</xdr:rowOff>
    </xdr:from>
    <xdr:to>
      <xdr:col>85</xdr:col>
      <xdr:colOff>177800</xdr:colOff>
      <xdr:row>83</xdr:row>
      <xdr:rowOff>10795</xdr:rowOff>
    </xdr:to>
    <xdr:sp macro="" textlink="">
      <xdr:nvSpPr>
        <xdr:cNvPr id="660" name="楕円 659">
          <a:extLst>
            <a:ext uri="{FF2B5EF4-FFF2-40B4-BE49-F238E27FC236}">
              <a16:creationId xmlns:a16="http://schemas.microsoft.com/office/drawing/2014/main" id="{7A581D62-1F7E-4DE4-A762-EADB43A25E8E}"/>
            </a:ext>
          </a:extLst>
        </xdr:cNvPr>
        <xdr:cNvSpPr/>
      </xdr:nvSpPr>
      <xdr:spPr>
        <a:xfrm>
          <a:off x="15054263" y="133680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103522</xdr:rowOff>
    </xdr:from>
    <xdr:ext cx="405111" cy="259045"/>
    <xdr:sp macro="" textlink="">
      <xdr:nvSpPr>
        <xdr:cNvPr id="661" name="【児童館】&#10;有形固定資産減価償却率該当値テキスト">
          <a:extLst>
            <a:ext uri="{FF2B5EF4-FFF2-40B4-BE49-F238E27FC236}">
              <a16:creationId xmlns:a16="http://schemas.microsoft.com/office/drawing/2014/main" id="{D21B52F2-DFD3-4184-BBDF-200D2BECD613}"/>
            </a:ext>
          </a:extLst>
        </xdr:cNvPr>
        <xdr:cNvSpPr txBox="1"/>
      </xdr:nvSpPr>
      <xdr:spPr>
        <a:xfrm>
          <a:off x="15143163"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23495</xdr:rowOff>
    </xdr:from>
    <xdr:to>
      <xdr:col>81</xdr:col>
      <xdr:colOff>101600</xdr:colOff>
      <xdr:row>82</xdr:row>
      <xdr:rowOff>125095</xdr:rowOff>
    </xdr:to>
    <xdr:sp macro="" textlink="">
      <xdr:nvSpPr>
        <xdr:cNvPr id="662" name="楕円 661">
          <a:extLst>
            <a:ext uri="{FF2B5EF4-FFF2-40B4-BE49-F238E27FC236}">
              <a16:creationId xmlns:a16="http://schemas.microsoft.com/office/drawing/2014/main" id="{EA481CE7-E5FB-431C-850C-C5FC452C70D5}"/>
            </a:ext>
          </a:extLst>
        </xdr:cNvPr>
        <xdr:cNvSpPr/>
      </xdr:nvSpPr>
      <xdr:spPr>
        <a:xfrm>
          <a:off x="14273213"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74295</xdr:rowOff>
    </xdr:from>
    <xdr:to>
      <xdr:col>85</xdr:col>
      <xdr:colOff>127000</xdr:colOff>
      <xdr:row>82</xdr:row>
      <xdr:rowOff>131445</xdr:rowOff>
    </xdr:to>
    <xdr:cxnSp macro="">
      <xdr:nvCxnSpPr>
        <xdr:cNvPr id="663" name="直線コネクタ 662">
          <a:extLst>
            <a:ext uri="{FF2B5EF4-FFF2-40B4-BE49-F238E27FC236}">
              <a16:creationId xmlns:a16="http://schemas.microsoft.com/office/drawing/2014/main" id="{C4FDBCBE-2A52-4E0F-B699-64786FD39F20}"/>
            </a:ext>
          </a:extLst>
        </xdr:cNvPr>
        <xdr:cNvCxnSpPr/>
      </xdr:nvCxnSpPr>
      <xdr:spPr>
        <a:xfrm>
          <a:off x="14324013" y="13361670"/>
          <a:ext cx="7810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64" name="楕円 663">
          <a:extLst>
            <a:ext uri="{FF2B5EF4-FFF2-40B4-BE49-F238E27FC236}">
              <a16:creationId xmlns:a16="http://schemas.microsoft.com/office/drawing/2014/main" id="{B360086B-2DC7-405C-9553-536A6B0D538C}"/>
            </a:ext>
          </a:extLst>
        </xdr:cNvPr>
        <xdr:cNvSpPr/>
      </xdr:nvSpPr>
      <xdr:spPr>
        <a:xfrm>
          <a:off x="13455650" y="133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70486</xdr:rowOff>
    </xdr:from>
    <xdr:to>
      <xdr:col>81</xdr:col>
      <xdr:colOff>50800</xdr:colOff>
      <xdr:row>82</xdr:row>
      <xdr:rowOff>74295</xdr:rowOff>
    </xdr:to>
    <xdr:cxnSp macro="">
      <xdr:nvCxnSpPr>
        <xdr:cNvPr id="665" name="直線コネクタ 664">
          <a:extLst>
            <a:ext uri="{FF2B5EF4-FFF2-40B4-BE49-F238E27FC236}">
              <a16:creationId xmlns:a16="http://schemas.microsoft.com/office/drawing/2014/main" id="{876561CE-CCF1-42C9-8CB3-0B36844D4824}"/>
            </a:ext>
          </a:extLst>
        </xdr:cNvPr>
        <xdr:cNvCxnSpPr/>
      </xdr:nvCxnSpPr>
      <xdr:spPr>
        <a:xfrm>
          <a:off x="13506450" y="13357861"/>
          <a:ext cx="817563"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122555</xdr:rowOff>
    </xdr:from>
    <xdr:to>
      <xdr:col>72</xdr:col>
      <xdr:colOff>38100</xdr:colOff>
      <xdr:row>82</xdr:row>
      <xdr:rowOff>52705</xdr:rowOff>
    </xdr:to>
    <xdr:sp macro="" textlink="">
      <xdr:nvSpPr>
        <xdr:cNvPr id="666" name="楕円 665">
          <a:extLst>
            <a:ext uri="{FF2B5EF4-FFF2-40B4-BE49-F238E27FC236}">
              <a16:creationId xmlns:a16="http://schemas.microsoft.com/office/drawing/2014/main" id="{38AD7171-54DD-4CBB-87D1-DE2B0B7D5793}"/>
            </a:ext>
          </a:extLst>
        </xdr:cNvPr>
        <xdr:cNvSpPr/>
      </xdr:nvSpPr>
      <xdr:spPr>
        <a:xfrm>
          <a:off x="12638088" y="1324800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1905</xdr:rowOff>
    </xdr:from>
    <xdr:to>
      <xdr:col>76</xdr:col>
      <xdr:colOff>114300</xdr:colOff>
      <xdr:row>82</xdr:row>
      <xdr:rowOff>70486</xdr:rowOff>
    </xdr:to>
    <xdr:cxnSp macro="">
      <xdr:nvCxnSpPr>
        <xdr:cNvPr id="667" name="直線コネクタ 666">
          <a:extLst>
            <a:ext uri="{FF2B5EF4-FFF2-40B4-BE49-F238E27FC236}">
              <a16:creationId xmlns:a16="http://schemas.microsoft.com/office/drawing/2014/main" id="{A99B4305-060A-45CD-9365-44429CB82738}"/>
            </a:ext>
          </a:extLst>
        </xdr:cNvPr>
        <xdr:cNvCxnSpPr/>
      </xdr:nvCxnSpPr>
      <xdr:spPr>
        <a:xfrm>
          <a:off x="12688888" y="13289280"/>
          <a:ext cx="817562"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53975</xdr:rowOff>
    </xdr:from>
    <xdr:to>
      <xdr:col>67</xdr:col>
      <xdr:colOff>101600</xdr:colOff>
      <xdr:row>81</xdr:row>
      <xdr:rowOff>155575</xdr:rowOff>
    </xdr:to>
    <xdr:sp macro="" textlink="">
      <xdr:nvSpPr>
        <xdr:cNvPr id="668" name="楕円 667">
          <a:extLst>
            <a:ext uri="{FF2B5EF4-FFF2-40B4-BE49-F238E27FC236}">
              <a16:creationId xmlns:a16="http://schemas.microsoft.com/office/drawing/2014/main" id="{5AFCA69C-4195-4827-A875-9502D76CBAC1}"/>
            </a:ext>
          </a:extLst>
        </xdr:cNvPr>
        <xdr:cNvSpPr/>
      </xdr:nvSpPr>
      <xdr:spPr>
        <a:xfrm>
          <a:off x="11806238"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104775</xdr:rowOff>
    </xdr:from>
    <xdr:to>
      <xdr:col>71</xdr:col>
      <xdr:colOff>177800</xdr:colOff>
      <xdr:row>82</xdr:row>
      <xdr:rowOff>1905</xdr:rowOff>
    </xdr:to>
    <xdr:cxnSp macro="">
      <xdr:nvCxnSpPr>
        <xdr:cNvPr id="669" name="直線コネクタ 668">
          <a:extLst>
            <a:ext uri="{FF2B5EF4-FFF2-40B4-BE49-F238E27FC236}">
              <a16:creationId xmlns:a16="http://schemas.microsoft.com/office/drawing/2014/main" id="{70422F5A-FC40-480F-8090-4D01E11DED94}"/>
            </a:ext>
          </a:extLst>
        </xdr:cNvPr>
        <xdr:cNvCxnSpPr/>
      </xdr:nvCxnSpPr>
      <xdr:spPr>
        <a:xfrm>
          <a:off x="11857038" y="13230225"/>
          <a:ext cx="83185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95266</xdr:rowOff>
    </xdr:from>
    <xdr:ext cx="405111" cy="259045"/>
    <xdr:sp macro="" textlink="">
      <xdr:nvSpPr>
        <xdr:cNvPr id="670" name="n_1aveValue【児童館】&#10;有形固定資産減価償却率">
          <a:extLst>
            <a:ext uri="{FF2B5EF4-FFF2-40B4-BE49-F238E27FC236}">
              <a16:creationId xmlns:a16="http://schemas.microsoft.com/office/drawing/2014/main" id="{613BC4A5-451F-4AF1-9778-36C20A41B3E3}"/>
            </a:ext>
          </a:extLst>
        </xdr:cNvPr>
        <xdr:cNvSpPr txBox="1"/>
      </xdr:nvSpPr>
      <xdr:spPr>
        <a:xfrm>
          <a:off x="14123044" y="135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671" name="n_2aveValue【児童館】&#10;有形固定資産減価償却率">
          <a:extLst>
            <a:ext uri="{FF2B5EF4-FFF2-40B4-BE49-F238E27FC236}">
              <a16:creationId xmlns:a16="http://schemas.microsoft.com/office/drawing/2014/main" id="{1F92287E-C211-4704-92B3-ECA894274AC3}"/>
            </a:ext>
          </a:extLst>
        </xdr:cNvPr>
        <xdr:cNvSpPr txBox="1"/>
      </xdr:nvSpPr>
      <xdr:spPr>
        <a:xfrm>
          <a:off x="13318182" y="1348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158132</xdr:rowOff>
    </xdr:from>
    <xdr:ext cx="405111" cy="259045"/>
    <xdr:sp macro="" textlink="">
      <xdr:nvSpPr>
        <xdr:cNvPr id="672" name="n_3aveValue【児童館】&#10;有形固定資産減価償却率">
          <a:extLst>
            <a:ext uri="{FF2B5EF4-FFF2-40B4-BE49-F238E27FC236}">
              <a16:creationId xmlns:a16="http://schemas.microsoft.com/office/drawing/2014/main" id="{EADD7678-7B86-471D-B273-ECCD87942A1C}"/>
            </a:ext>
          </a:extLst>
        </xdr:cNvPr>
        <xdr:cNvSpPr txBox="1"/>
      </xdr:nvSpPr>
      <xdr:spPr>
        <a:xfrm>
          <a:off x="12500619" y="1344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137177</xdr:rowOff>
    </xdr:from>
    <xdr:ext cx="405111" cy="259045"/>
    <xdr:sp macro="" textlink="">
      <xdr:nvSpPr>
        <xdr:cNvPr id="673" name="n_4aveValue【児童館】&#10;有形固定資産減価償却率">
          <a:extLst>
            <a:ext uri="{FF2B5EF4-FFF2-40B4-BE49-F238E27FC236}">
              <a16:creationId xmlns:a16="http://schemas.microsoft.com/office/drawing/2014/main" id="{5C7FC516-0773-41B8-9E7C-9A48CCF5C8B4}"/>
            </a:ext>
          </a:extLst>
        </xdr:cNvPr>
        <xdr:cNvSpPr txBox="1"/>
      </xdr:nvSpPr>
      <xdr:spPr>
        <a:xfrm>
          <a:off x="11668769" y="1342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141622</xdr:rowOff>
    </xdr:from>
    <xdr:ext cx="405111" cy="259045"/>
    <xdr:sp macro="" textlink="">
      <xdr:nvSpPr>
        <xdr:cNvPr id="674" name="n_1mainValue【児童館】&#10;有形固定資産減価償却率">
          <a:extLst>
            <a:ext uri="{FF2B5EF4-FFF2-40B4-BE49-F238E27FC236}">
              <a16:creationId xmlns:a16="http://schemas.microsoft.com/office/drawing/2014/main" id="{B5AEAE84-7FE6-40AC-B017-A51CD77243E4}"/>
            </a:ext>
          </a:extLst>
        </xdr:cNvPr>
        <xdr:cNvSpPr txBox="1"/>
      </xdr:nvSpPr>
      <xdr:spPr>
        <a:xfrm>
          <a:off x="14123044"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675" name="n_2mainValue【児童館】&#10;有形固定資産減価償却率">
          <a:extLst>
            <a:ext uri="{FF2B5EF4-FFF2-40B4-BE49-F238E27FC236}">
              <a16:creationId xmlns:a16="http://schemas.microsoft.com/office/drawing/2014/main" id="{7F20CAF9-5FB1-4706-9D7F-F72111EFA1E2}"/>
            </a:ext>
          </a:extLst>
        </xdr:cNvPr>
        <xdr:cNvSpPr txBox="1"/>
      </xdr:nvSpPr>
      <xdr:spPr>
        <a:xfrm>
          <a:off x="13318182"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69232</xdr:rowOff>
    </xdr:from>
    <xdr:ext cx="405111" cy="259045"/>
    <xdr:sp macro="" textlink="">
      <xdr:nvSpPr>
        <xdr:cNvPr id="676" name="n_3mainValue【児童館】&#10;有形固定資産減価償却率">
          <a:extLst>
            <a:ext uri="{FF2B5EF4-FFF2-40B4-BE49-F238E27FC236}">
              <a16:creationId xmlns:a16="http://schemas.microsoft.com/office/drawing/2014/main" id="{41AE9686-6A63-4D9C-A2C4-3A49B4265A4B}"/>
            </a:ext>
          </a:extLst>
        </xdr:cNvPr>
        <xdr:cNvSpPr txBox="1"/>
      </xdr:nvSpPr>
      <xdr:spPr>
        <a:xfrm>
          <a:off x="12500619" y="1303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652</xdr:rowOff>
    </xdr:from>
    <xdr:ext cx="405111" cy="259045"/>
    <xdr:sp macro="" textlink="">
      <xdr:nvSpPr>
        <xdr:cNvPr id="677" name="n_4mainValue【児童館】&#10;有形固定資産減価償却率">
          <a:extLst>
            <a:ext uri="{FF2B5EF4-FFF2-40B4-BE49-F238E27FC236}">
              <a16:creationId xmlns:a16="http://schemas.microsoft.com/office/drawing/2014/main" id="{D1C2C3BE-8B75-490D-9819-73CADF50A20B}"/>
            </a:ext>
          </a:extLst>
        </xdr:cNvPr>
        <xdr:cNvSpPr txBox="1"/>
      </xdr:nvSpPr>
      <xdr:spPr>
        <a:xfrm>
          <a:off x="11668769" y="1296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D3052A95-20E7-4383-9948-C7AFF8098BF0}"/>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C325529A-B53D-47C4-9B1C-A631B4C52B7F}"/>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C5126B54-C4A1-4FF2-814F-ACD15295D0EB}"/>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5C2F5F8E-008D-491F-8FAA-F3D1FB1FD5D3}"/>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1698A3FC-6A01-4BA9-BA22-47BD42DB250F}"/>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49FBDBC5-F6BF-47CB-8897-4B87096E3016}"/>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2DEA3C65-C58E-451F-8DAA-C3BB0964E682}"/>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D70B5496-A8D7-4801-9CCE-B6AE5407B264}"/>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EB2A6E91-BBEA-4163-9751-9C0A8A96C6D6}"/>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EC866F80-A709-419E-B4CF-461A73339076}"/>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3595FB64-3D17-42A2-AA9D-C8E2E2B12E54}"/>
            </a:ext>
          </a:extLst>
        </xdr:cNvPr>
        <xdr:cNvCxnSpPr/>
      </xdr:nvCxnSpPr>
      <xdr:spPr>
        <a:xfrm>
          <a:off x="1691640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24C294AD-E7A6-46ED-9FA0-E81ED800F008}"/>
            </a:ext>
          </a:extLst>
        </xdr:cNvPr>
        <xdr:cNvSpPr txBox="1"/>
      </xdr:nvSpPr>
      <xdr:spPr>
        <a:xfrm>
          <a:off x="1649208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74E5F31C-DB4C-48A8-95BB-63BF8C514445}"/>
            </a:ext>
          </a:extLst>
        </xdr:cNvPr>
        <xdr:cNvCxnSpPr/>
      </xdr:nvCxnSpPr>
      <xdr:spPr>
        <a:xfrm>
          <a:off x="1691640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30F471DD-86E9-458E-9695-E0E2A2F3025C}"/>
            </a:ext>
          </a:extLst>
        </xdr:cNvPr>
        <xdr:cNvSpPr txBox="1"/>
      </xdr:nvSpPr>
      <xdr:spPr>
        <a:xfrm>
          <a:off x="16492084"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FF9EBFDB-29EC-41CF-81AD-E0A5948F8E1F}"/>
            </a:ext>
          </a:extLst>
        </xdr:cNvPr>
        <xdr:cNvCxnSpPr/>
      </xdr:nvCxnSpPr>
      <xdr:spPr>
        <a:xfrm>
          <a:off x="1691640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10DF4206-BEAF-4C04-823C-D7683036DE8D}"/>
            </a:ext>
          </a:extLst>
        </xdr:cNvPr>
        <xdr:cNvSpPr txBox="1"/>
      </xdr:nvSpPr>
      <xdr:spPr>
        <a:xfrm>
          <a:off x="16492084"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75E036AC-0D93-4A56-9A18-11C30C31DD85}"/>
            </a:ext>
          </a:extLst>
        </xdr:cNvPr>
        <xdr:cNvCxnSpPr/>
      </xdr:nvCxnSpPr>
      <xdr:spPr>
        <a:xfrm>
          <a:off x="1691640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ABC628EE-92EB-4FED-8E17-8B90F9E9398F}"/>
            </a:ext>
          </a:extLst>
        </xdr:cNvPr>
        <xdr:cNvSpPr txBox="1"/>
      </xdr:nvSpPr>
      <xdr:spPr>
        <a:xfrm>
          <a:off x="16492084"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CE205ADC-907D-4CFC-8946-64D3E85ED48D}"/>
            </a:ext>
          </a:extLst>
        </xdr:cNvPr>
        <xdr:cNvCxnSpPr/>
      </xdr:nvCxnSpPr>
      <xdr:spPr>
        <a:xfrm>
          <a:off x="1691640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FC1AF2B4-8732-4B2B-8C5D-F8951A478E83}"/>
            </a:ext>
          </a:extLst>
        </xdr:cNvPr>
        <xdr:cNvSpPr txBox="1"/>
      </xdr:nvSpPr>
      <xdr:spPr>
        <a:xfrm>
          <a:off x="16492084"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1B1D7E8C-340E-4EA8-A9DD-4EB971747744}"/>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8F5F597-879F-4BC2-BFF9-001B8F1F0A83}"/>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BFB8440D-C461-496C-87A6-267B9F1CA9AE}"/>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701" name="直線コネクタ 700">
          <a:extLst>
            <a:ext uri="{FF2B5EF4-FFF2-40B4-BE49-F238E27FC236}">
              <a16:creationId xmlns:a16="http://schemas.microsoft.com/office/drawing/2014/main" id="{F0407FDE-7F6B-4C3D-B2A7-4B6F261ACD81}"/>
            </a:ext>
          </a:extLst>
        </xdr:cNvPr>
        <xdr:cNvCxnSpPr/>
      </xdr:nvCxnSpPr>
      <xdr:spPr>
        <a:xfrm flipV="1">
          <a:off x="20503514" y="124968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2" name="【児童館】&#10;一人当たり面積最小値テキスト">
          <a:extLst>
            <a:ext uri="{FF2B5EF4-FFF2-40B4-BE49-F238E27FC236}">
              <a16:creationId xmlns:a16="http://schemas.microsoft.com/office/drawing/2014/main" id="{5B01C7E4-055B-410A-9DF0-92FA9572CEC2}"/>
            </a:ext>
          </a:extLst>
        </xdr:cNvPr>
        <xdr:cNvSpPr txBox="1"/>
      </xdr:nvSpPr>
      <xdr:spPr>
        <a:xfrm>
          <a:off x="20542250" y="1403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3" name="直線コネクタ 702">
          <a:extLst>
            <a:ext uri="{FF2B5EF4-FFF2-40B4-BE49-F238E27FC236}">
              <a16:creationId xmlns:a16="http://schemas.microsoft.com/office/drawing/2014/main" id="{9C4970E3-A36F-44FB-899C-77EF78112A63}"/>
            </a:ext>
          </a:extLst>
        </xdr:cNvPr>
        <xdr:cNvCxnSpPr/>
      </xdr:nvCxnSpPr>
      <xdr:spPr>
        <a:xfrm>
          <a:off x="20429538" y="140303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4" name="【児童館】&#10;一人当たり面積最大値テキスト">
          <a:extLst>
            <a:ext uri="{FF2B5EF4-FFF2-40B4-BE49-F238E27FC236}">
              <a16:creationId xmlns:a16="http://schemas.microsoft.com/office/drawing/2014/main" id="{84202013-CF17-49AC-A914-C30350040803}"/>
            </a:ext>
          </a:extLst>
        </xdr:cNvPr>
        <xdr:cNvSpPr txBox="1"/>
      </xdr:nvSpPr>
      <xdr:spPr>
        <a:xfrm>
          <a:off x="20542250" y="1229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5" name="直線コネクタ 704">
          <a:extLst>
            <a:ext uri="{FF2B5EF4-FFF2-40B4-BE49-F238E27FC236}">
              <a16:creationId xmlns:a16="http://schemas.microsoft.com/office/drawing/2014/main" id="{9CA0C988-5755-47F8-A507-F0FBE9208A6F}"/>
            </a:ext>
          </a:extLst>
        </xdr:cNvPr>
        <xdr:cNvCxnSpPr/>
      </xdr:nvCxnSpPr>
      <xdr:spPr>
        <a:xfrm>
          <a:off x="20429538" y="124968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6" name="【児童館】&#10;一人当たり面積平均値テキスト">
          <a:extLst>
            <a:ext uri="{FF2B5EF4-FFF2-40B4-BE49-F238E27FC236}">
              <a16:creationId xmlns:a16="http://schemas.microsoft.com/office/drawing/2014/main" id="{6104E0D3-F2CE-4BC0-94D7-AEA039C5C9C6}"/>
            </a:ext>
          </a:extLst>
        </xdr:cNvPr>
        <xdr:cNvSpPr txBox="1"/>
      </xdr:nvSpPr>
      <xdr:spPr>
        <a:xfrm>
          <a:off x="20542250" y="1351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7" name="フローチャート: 判断 706">
          <a:extLst>
            <a:ext uri="{FF2B5EF4-FFF2-40B4-BE49-F238E27FC236}">
              <a16:creationId xmlns:a16="http://schemas.microsoft.com/office/drawing/2014/main" id="{58B51DA4-A0AD-442D-8E7D-31C7BA218F61}"/>
            </a:ext>
          </a:extLst>
        </xdr:cNvPr>
        <xdr:cNvSpPr/>
      </xdr:nvSpPr>
      <xdr:spPr>
        <a:xfrm>
          <a:off x="20453350" y="135318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08" name="フローチャート: 判断 707">
          <a:extLst>
            <a:ext uri="{FF2B5EF4-FFF2-40B4-BE49-F238E27FC236}">
              <a16:creationId xmlns:a16="http://schemas.microsoft.com/office/drawing/2014/main" id="{94A34CFD-60A5-49B0-8CAD-9EFD38951C0C}"/>
            </a:ext>
          </a:extLst>
        </xdr:cNvPr>
        <xdr:cNvSpPr/>
      </xdr:nvSpPr>
      <xdr:spPr>
        <a:xfrm>
          <a:off x="19686588" y="1355090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9" name="フローチャート: 判断 708">
          <a:extLst>
            <a:ext uri="{FF2B5EF4-FFF2-40B4-BE49-F238E27FC236}">
              <a16:creationId xmlns:a16="http://schemas.microsoft.com/office/drawing/2014/main" id="{401BCF8A-B668-4783-B4E3-C40CEFF2C305}"/>
            </a:ext>
          </a:extLst>
        </xdr:cNvPr>
        <xdr:cNvSpPr/>
      </xdr:nvSpPr>
      <xdr:spPr>
        <a:xfrm>
          <a:off x="18854738" y="135699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0" name="フローチャート: 判断 709">
          <a:extLst>
            <a:ext uri="{FF2B5EF4-FFF2-40B4-BE49-F238E27FC236}">
              <a16:creationId xmlns:a16="http://schemas.microsoft.com/office/drawing/2014/main" id="{0BEFD509-0272-4A3B-AEA5-52BC576EF268}"/>
            </a:ext>
          </a:extLst>
        </xdr:cNvPr>
        <xdr:cNvSpPr/>
      </xdr:nvSpPr>
      <xdr:spPr>
        <a:xfrm>
          <a:off x="18037175" y="135699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1" name="フローチャート: 判断 710">
          <a:extLst>
            <a:ext uri="{FF2B5EF4-FFF2-40B4-BE49-F238E27FC236}">
              <a16:creationId xmlns:a16="http://schemas.microsoft.com/office/drawing/2014/main" id="{48D06EC1-A668-4158-B591-BBAF9E5F8C3A}"/>
            </a:ext>
          </a:extLst>
        </xdr:cNvPr>
        <xdr:cNvSpPr/>
      </xdr:nvSpPr>
      <xdr:spPr>
        <a:xfrm>
          <a:off x="17219613" y="1356995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3D8AC70C-8593-405B-A470-3ACD93174AC8}"/>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1A0EA5A0-5348-4B66-96C6-B899E822E306}"/>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2CD2298-52FA-45E9-B5C2-3712EB2F19A6}"/>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AE8010C4-6421-4379-BFEF-3D90164329F1}"/>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19333F13-88D3-4B1B-A9A1-E11E4B3A4063}"/>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44450</xdr:rowOff>
    </xdr:from>
    <xdr:to>
      <xdr:col>116</xdr:col>
      <xdr:colOff>114300</xdr:colOff>
      <xdr:row>81</xdr:row>
      <xdr:rowOff>146050</xdr:rowOff>
    </xdr:to>
    <xdr:sp macro="" textlink="">
      <xdr:nvSpPr>
        <xdr:cNvPr id="717" name="楕円 716">
          <a:extLst>
            <a:ext uri="{FF2B5EF4-FFF2-40B4-BE49-F238E27FC236}">
              <a16:creationId xmlns:a16="http://schemas.microsoft.com/office/drawing/2014/main" id="{AF62F950-DA46-4FD6-BAB4-C475C9E94E15}"/>
            </a:ext>
          </a:extLst>
        </xdr:cNvPr>
        <xdr:cNvSpPr/>
      </xdr:nvSpPr>
      <xdr:spPr>
        <a:xfrm>
          <a:off x="2045335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67327</xdr:rowOff>
    </xdr:from>
    <xdr:ext cx="469744" cy="259045"/>
    <xdr:sp macro="" textlink="">
      <xdr:nvSpPr>
        <xdr:cNvPr id="718" name="【児童館】&#10;一人当たり面積該当値テキスト">
          <a:extLst>
            <a:ext uri="{FF2B5EF4-FFF2-40B4-BE49-F238E27FC236}">
              <a16:creationId xmlns:a16="http://schemas.microsoft.com/office/drawing/2014/main" id="{53FF1282-7FD5-4118-BD54-6A900EA55175}"/>
            </a:ext>
          </a:extLst>
        </xdr:cNvPr>
        <xdr:cNvSpPr txBox="1"/>
      </xdr:nvSpPr>
      <xdr:spPr>
        <a:xfrm>
          <a:off x="20542250" y="1303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63500</xdr:rowOff>
    </xdr:from>
    <xdr:to>
      <xdr:col>112</xdr:col>
      <xdr:colOff>38100</xdr:colOff>
      <xdr:row>81</xdr:row>
      <xdr:rowOff>165100</xdr:rowOff>
    </xdr:to>
    <xdr:sp macro="" textlink="">
      <xdr:nvSpPr>
        <xdr:cNvPr id="719" name="楕円 718">
          <a:extLst>
            <a:ext uri="{FF2B5EF4-FFF2-40B4-BE49-F238E27FC236}">
              <a16:creationId xmlns:a16="http://schemas.microsoft.com/office/drawing/2014/main" id="{045CE1EF-E20F-4AAD-BB00-3C502396FDF6}"/>
            </a:ext>
          </a:extLst>
        </xdr:cNvPr>
        <xdr:cNvSpPr/>
      </xdr:nvSpPr>
      <xdr:spPr>
        <a:xfrm>
          <a:off x="19686588" y="13188950"/>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95250</xdr:rowOff>
    </xdr:from>
    <xdr:to>
      <xdr:col>116</xdr:col>
      <xdr:colOff>63500</xdr:colOff>
      <xdr:row>81</xdr:row>
      <xdr:rowOff>114300</xdr:rowOff>
    </xdr:to>
    <xdr:cxnSp macro="">
      <xdr:nvCxnSpPr>
        <xdr:cNvPr id="720" name="直線コネクタ 719">
          <a:extLst>
            <a:ext uri="{FF2B5EF4-FFF2-40B4-BE49-F238E27FC236}">
              <a16:creationId xmlns:a16="http://schemas.microsoft.com/office/drawing/2014/main" id="{C88ADC16-9A3A-4C35-954A-538BE0B17B2F}"/>
            </a:ext>
          </a:extLst>
        </xdr:cNvPr>
        <xdr:cNvCxnSpPr/>
      </xdr:nvCxnSpPr>
      <xdr:spPr>
        <a:xfrm flipV="1">
          <a:off x="19737388" y="13220700"/>
          <a:ext cx="766762"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44450</xdr:rowOff>
    </xdr:from>
    <xdr:to>
      <xdr:col>107</xdr:col>
      <xdr:colOff>101600</xdr:colOff>
      <xdr:row>81</xdr:row>
      <xdr:rowOff>146050</xdr:rowOff>
    </xdr:to>
    <xdr:sp macro="" textlink="">
      <xdr:nvSpPr>
        <xdr:cNvPr id="721" name="楕円 720">
          <a:extLst>
            <a:ext uri="{FF2B5EF4-FFF2-40B4-BE49-F238E27FC236}">
              <a16:creationId xmlns:a16="http://schemas.microsoft.com/office/drawing/2014/main" id="{83C9EA3A-6799-4B12-8B16-6CADBE131A3A}"/>
            </a:ext>
          </a:extLst>
        </xdr:cNvPr>
        <xdr:cNvSpPr/>
      </xdr:nvSpPr>
      <xdr:spPr>
        <a:xfrm>
          <a:off x="18854738"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95250</xdr:rowOff>
    </xdr:from>
    <xdr:to>
      <xdr:col>111</xdr:col>
      <xdr:colOff>177800</xdr:colOff>
      <xdr:row>81</xdr:row>
      <xdr:rowOff>114300</xdr:rowOff>
    </xdr:to>
    <xdr:cxnSp macro="">
      <xdr:nvCxnSpPr>
        <xdr:cNvPr id="722" name="直線コネクタ 721">
          <a:extLst>
            <a:ext uri="{FF2B5EF4-FFF2-40B4-BE49-F238E27FC236}">
              <a16:creationId xmlns:a16="http://schemas.microsoft.com/office/drawing/2014/main" id="{77A6E692-19A2-46D8-80FD-9A1A78FC257B}"/>
            </a:ext>
          </a:extLst>
        </xdr:cNvPr>
        <xdr:cNvCxnSpPr/>
      </xdr:nvCxnSpPr>
      <xdr:spPr>
        <a:xfrm>
          <a:off x="18905538" y="13220700"/>
          <a:ext cx="8318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44450</xdr:rowOff>
    </xdr:from>
    <xdr:to>
      <xdr:col>102</xdr:col>
      <xdr:colOff>165100</xdr:colOff>
      <xdr:row>81</xdr:row>
      <xdr:rowOff>146050</xdr:rowOff>
    </xdr:to>
    <xdr:sp macro="" textlink="">
      <xdr:nvSpPr>
        <xdr:cNvPr id="723" name="楕円 722">
          <a:extLst>
            <a:ext uri="{FF2B5EF4-FFF2-40B4-BE49-F238E27FC236}">
              <a16:creationId xmlns:a16="http://schemas.microsoft.com/office/drawing/2014/main" id="{6663B44A-58E1-46D2-86AB-EFA0603CA966}"/>
            </a:ext>
          </a:extLst>
        </xdr:cNvPr>
        <xdr:cNvSpPr/>
      </xdr:nvSpPr>
      <xdr:spPr>
        <a:xfrm>
          <a:off x="18037175"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95250</xdr:rowOff>
    </xdr:from>
    <xdr:to>
      <xdr:col>107</xdr:col>
      <xdr:colOff>50800</xdr:colOff>
      <xdr:row>81</xdr:row>
      <xdr:rowOff>95250</xdr:rowOff>
    </xdr:to>
    <xdr:cxnSp macro="">
      <xdr:nvCxnSpPr>
        <xdr:cNvPr id="724" name="直線コネクタ 723">
          <a:extLst>
            <a:ext uri="{FF2B5EF4-FFF2-40B4-BE49-F238E27FC236}">
              <a16:creationId xmlns:a16="http://schemas.microsoft.com/office/drawing/2014/main" id="{D34E5EEF-5C9B-4FED-B787-76C055970DE4}"/>
            </a:ext>
          </a:extLst>
        </xdr:cNvPr>
        <xdr:cNvCxnSpPr/>
      </xdr:nvCxnSpPr>
      <xdr:spPr>
        <a:xfrm>
          <a:off x="18087975" y="1322070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44450</xdr:rowOff>
    </xdr:from>
    <xdr:to>
      <xdr:col>98</xdr:col>
      <xdr:colOff>38100</xdr:colOff>
      <xdr:row>81</xdr:row>
      <xdr:rowOff>146050</xdr:rowOff>
    </xdr:to>
    <xdr:sp macro="" textlink="">
      <xdr:nvSpPr>
        <xdr:cNvPr id="725" name="楕円 724">
          <a:extLst>
            <a:ext uri="{FF2B5EF4-FFF2-40B4-BE49-F238E27FC236}">
              <a16:creationId xmlns:a16="http://schemas.microsoft.com/office/drawing/2014/main" id="{4505F1EA-064B-4E28-8CE3-56B4B0FBF72F}"/>
            </a:ext>
          </a:extLst>
        </xdr:cNvPr>
        <xdr:cNvSpPr/>
      </xdr:nvSpPr>
      <xdr:spPr>
        <a:xfrm>
          <a:off x="17219613" y="1316990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95250</xdr:rowOff>
    </xdr:from>
    <xdr:to>
      <xdr:col>102</xdr:col>
      <xdr:colOff>114300</xdr:colOff>
      <xdr:row>81</xdr:row>
      <xdr:rowOff>95250</xdr:rowOff>
    </xdr:to>
    <xdr:cxnSp macro="">
      <xdr:nvCxnSpPr>
        <xdr:cNvPr id="726" name="直線コネクタ 725">
          <a:extLst>
            <a:ext uri="{FF2B5EF4-FFF2-40B4-BE49-F238E27FC236}">
              <a16:creationId xmlns:a16="http://schemas.microsoft.com/office/drawing/2014/main" id="{DDAE7683-8040-410E-B13A-2A6FBEEE1E9B}"/>
            </a:ext>
          </a:extLst>
        </xdr:cNvPr>
        <xdr:cNvCxnSpPr/>
      </xdr:nvCxnSpPr>
      <xdr:spPr>
        <a:xfrm>
          <a:off x="17270413" y="1322070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27" name="n_1aveValue【児童館】&#10;一人当たり面積">
          <a:extLst>
            <a:ext uri="{FF2B5EF4-FFF2-40B4-BE49-F238E27FC236}">
              <a16:creationId xmlns:a16="http://schemas.microsoft.com/office/drawing/2014/main" id="{FFE96D45-D07A-4942-AD54-818892DC3529}"/>
            </a:ext>
          </a:extLst>
        </xdr:cNvPr>
        <xdr:cNvSpPr txBox="1"/>
      </xdr:nvSpPr>
      <xdr:spPr>
        <a:xfrm>
          <a:off x="19504102" y="1363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8" name="n_2aveValue【児童館】&#10;一人当たり面積">
          <a:extLst>
            <a:ext uri="{FF2B5EF4-FFF2-40B4-BE49-F238E27FC236}">
              <a16:creationId xmlns:a16="http://schemas.microsoft.com/office/drawing/2014/main" id="{C3D893C1-61EC-4A48-BCD2-5296ACB26904}"/>
            </a:ext>
          </a:extLst>
        </xdr:cNvPr>
        <xdr:cNvSpPr txBox="1"/>
      </xdr:nvSpPr>
      <xdr:spPr>
        <a:xfrm>
          <a:off x="18684952" y="1365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9" name="n_3aveValue【児童館】&#10;一人当たり面積">
          <a:extLst>
            <a:ext uri="{FF2B5EF4-FFF2-40B4-BE49-F238E27FC236}">
              <a16:creationId xmlns:a16="http://schemas.microsoft.com/office/drawing/2014/main" id="{45C94AEB-3235-4EA8-8D3B-DF7888486F89}"/>
            </a:ext>
          </a:extLst>
        </xdr:cNvPr>
        <xdr:cNvSpPr txBox="1"/>
      </xdr:nvSpPr>
      <xdr:spPr>
        <a:xfrm>
          <a:off x="17867390" y="1365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0" name="n_4aveValue【児童館】&#10;一人当たり面積">
          <a:extLst>
            <a:ext uri="{FF2B5EF4-FFF2-40B4-BE49-F238E27FC236}">
              <a16:creationId xmlns:a16="http://schemas.microsoft.com/office/drawing/2014/main" id="{679EDE3C-9F18-4DF4-9177-C55219D6FD38}"/>
            </a:ext>
          </a:extLst>
        </xdr:cNvPr>
        <xdr:cNvSpPr txBox="1"/>
      </xdr:nvSpPr>
      <xdr:spPr>
        <a:xfrm>
          <a:off x="17049827" y="1365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10177</xdr:rowOff>
    </xdr:from>
    <xdr:ext cx="469744" cy="259045"/>
    <xdr:sp macro="" textlink="">
      <xdr:nvSpPr>
        <xdr:cNvPr id="731" name="n_1mainValue【児童館】&#10;一人当たり面積">
          <a:extLst>
            <a:ext uri="{FF2B5EF4-FFF2-40B4-BE49-F238E27FC236}">
              <a16:creationId xmlns:a16="http://schemas.microsoft.com/office/drawing/2014/main" id="{599297D8-F244-4A4B-9A34-1F78BA2DE644}"/>
            </a:ext>
          </a:extLst>
        </xdr:cNvPr>
        <xdr:cNvSpPr txBox="1"/>
      </xdr:nvSpPr>
      <xdr:spPr>
        <a:xfrm>
          <a:off x="19504102" y="1297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162577</xdr:rowOff>
    </xdr:from>
    <xdr:ext cx="469744" cy="259045"/>
    <xdr:sp macro="" textlink="">
      <xdr:nvSpPr>
        <xdr:cNvPr id="732" name="n_2mainValue【児童館】&#10;一人当たり面積">
          <a:extLst>
            <a:ext uri="{FF2B5EF4-FFF2-40B4-BE49-F238E27FC236}">
              <a16:creationId xmlns:a16="http://schemas.microsoft.com/office/drawing/2014/main" id="{4EBA2EAF-F641-4E3E-8D08-443E6B8767E7}"/>
            </a:ext>
          </a:extLst>
        </xdr:cNvPr>
        <xdr:cNvSpPr txBox="1"/>
      </xdr:nvSpPr>
      <xdr:spPr>
        <a:xfrm>
          <a:off x="18684952" y="1296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162577</xdr:rowOff>
    </xdr:from>
    <xdr:ext cx="469744" cy="259045"/>
    <xdr:sp macro="" textlink="">
      <xdr:nvSpPr>
        <xdr:cNvPr id="733" name="n_3mainValue【児童館】&#10;一人当たり面積">
          <a:extLst>
            <a:ext uri="{FF2B5EF4-FFF2-40B4-BE49-F238E27FC236}">
              <a16:creationId xmlns:a16="http://schemas.microsoft.com/office/drawing/2014/main" id="{EF1DF94A-2258-46CC-9536-19978D49F3CA}"/>
            </a:ext>
          </a:extLst>
        </xdr:cNvPr>
        <xdr:cNvSpPr txBox="1"/>
      </xdr:nvSpPr>
      <xdr:spPr>
        <a:xfrm>
          <a:off x="17867390" y="1296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162577</xdr:rowOff>
    </xdr:from>
    <xdr:ext cx="469744" cy="259045"/>
    <xdr:sp macro="" textlink="">
      <xdr:nvSpPr>
        <xdr:cNvPr id="734" name="n_4mainValue【児童館】&#10;一人当たり面積">
          <a:extLst>
            <a:ext uri="{FF2B5EF4-FFF2-40B4-BE49-F238E27FC236}">
              <a16:creationId xmlns:a16="http://schemas.microsoft.com/office/drawing/2014/main" id="{127472F4-7C9A-4B5D-9747-44196AA1F8B8}"/>
            </a:ext>
          </a:extLst>
        </xdr:cNvPr>
        <xdr:cNvSpPr txBox="1"/>
      </xdr:nvSpPr>
      <xdr:spPr>
        <a:xfrm>
          <a:off x="17049827" y="1296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AAF82FFD-208C-47B2-9677-C2C83AC9E2FA}"/>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A11328A2-DE31-480D-858F-B2B0344401C6}"/>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39BCB1C9-D9BA-46C0-8BAC-DC22025C07AE}"/>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243BF990-683F-4A2F-9A15-A87D6BBC7ECA}"/>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CD936156-957F-4BB8-BFA1-FD6F4E6F1201}"/>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612E2B9C-AA22-4ED8-90E7-30BD942A77E2}"/>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83E8493C-2278-4E97-BEF0-BE26ACD6C617}"/>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C13F58CE-19EE-42D4-B9D1-7CC261A5DE76}"/>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1CC04FC4-03F2-4497-A060-61CB4FCDE180}"/>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54BC8EB5-309E-4389-9E13-DA1658704F26}"/>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222DA1C4-CA2F-4B76-AD55-2F7ADBB69539}"/>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EB394D1B-B8BC-4A0B-8912-8B20D837FB05}"/>
            </a:ext>
          </a:extLst>
        </xdr:cNvPr>
        <xdr:cNvCxnSpPr/>
      </xdr:nvCxnSpPr>
      <xdr:spPr>
        <a:xfrm>
          <a:off x="11517313"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4379B8A5-2C08-4512-BBEC-A3A2579ED8E4}"/>
            </a:ext>
          </a:extLst>
        </xdr:cNvPr>
        <xdr:cNvSpPr txBox="1"/>
      </xdr:nvSpPr>
      <xdr:spPr>
        <a:xfrm>
          <a:off x="11092996"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1DFA16E8-92FB-42A5-8460-E30339403802}"/>
            </a:ext>
          </a:extLst>
        </xdr:cNvPr>
        <xdr:cNvCxnSpPr/>
      </xdr:nvCxnSpPr>
      <xdr:spPr>
        <a:xfrm>
          <a:off x="11517313"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75CB7DCD-85E5-4150-97D5-1A9C14D8E98B}"/>
            </a:ext>
          </a:extLst>
        </xdr:cNvPr>
        <xdr:cNvSpPr txBox="1"/>
      </xdr:nvSpPr>
      <xdr:spPr>
        <a:xfrm>
          <a:off x="11142829"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330680FB-1D96-49CD-BF80-066B5FF4BBD5}"/>
            </a:ext>
          </a:extLst>
        </xdr:cNvPr>
        <xdr:cNvCxnSpPr/>
      </xdr:nvCxnSpPr>
      <xdr:spPr>
        <a:xfrm>
          <a:off x="11517313"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13B3ADFB-B869-42E9-82CB-06A8E86F49EE}"/>
            </a:ext>
          </a:extLst>
        </xdr:cNvPr>
        <xdr:cNvSpPr txBox="1"/>
      </xdr:nvSpPr>
      <xdr:spPr>
        <a:xfrm>
          <a:off x="11142829"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CB914807-D4D7-4358-90DF-74459A70A161}"/>
            </a:ext>
          </a:extLst>
        </xdr:cNvPr>
        <xdr:cNvCxnSpPr/>
      </xdr:nvCxnSpPr>
      <xdr:spPr>
        <a:xfrm>
          <a:off x="11517313"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48A35DFF-BDE1-4DD0-BCE1-A098831AFDC1}"/>
            </a:ext>
          </a:extLst>
        </xdr:cNvPr>
        <xdr:cNvSpPr txBox="1"/>
      </xdr:nvSpPr>
      <xdr:spPr>
        <a:xfrm>
          <a:off x="11142829"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0FBA3CD6-ACA0-4BED-824B-0ACAF664A45B}"/>
            </a:ext>
          </a:extLst>
        </xdr:cNvPr>
        <xdr:cNvCxnSpPr/>
      </xdr:nvCxnSpPr>
      <xdr:spPr>
        <a:xfrm>
          <a:off x="11517313"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1ABF5027-0CD4-4E99-8EA6-B3E3BADC4985}"/>
            </a:ext>
          </a:extLst>
        </xdr:cNvPr>
        <xdr:cNvSpPr txBox="1"/>
      </xdr:nvSpPr>
      <xdr:spPr>
        <a:xfrm>
          <a:off x="11142829" y="16145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F239076B-C55D-4A59-BBD8-5FD985DCE729}"/>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B302A158-B20A-4050-B9A9-EF1C6E45DBF3}"/>
            </a:ext>
          </a:extLst>
        </xdr:cNvPr>
        <xdr:cNvSpPr txBox="1"/>
      </xdr:nvSpPr>
      <xdr:spPr>
        <a:xfrm>
          <a:off x="11206949"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C1CBFE6B-8848-4C44-887B-EE11E90431F8}"/>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759" name="直線コネクタ 758">
          <a:extLst>
            <a:ext uri="{FF2B5EF4-FFF2-40B4-BE49-F238E27FC236}">
              <a16:creationId xmlns:a16="http://schemas.microsoft.com/office/drawing/2014/main" id="{D25DF133-E2E0-4902-A5A2-12DF4DC853D8}"/>
            </a:ext>
          </a:extLst>
        </xdr:cNvPr>
        <xdr:cNvCxnSpPr/>
      </xdr:nvCxnSpPr>
      <xdr:spPr>
        <a:xfrm flipV="1">
          <a:off x="15104427" y="1617726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760" name="【公民館】&#10;有形固定資産減価償却率最小値テキスト">
          <a:extLst>
            <a:ext uri="{FF2B5EF4-FFF2-40B4-BE49-F238E27FC236}">
              <a16:creationId xmlns:a16="http://schemas.microsoft.com/office/drawing/2014/main" id="{66C84C4F-E812-4858-BC68-375B7D87E757}"/>
            </a:ext>
          </a:extLst>
        </xdr:cNvPr>
        <xdr:cNvSpPr txBox="1"/>
      </xdr:nvSpPr>
      <xdr:spPr>
        <a:xfrm>
          <a:off x="15143163" y="1766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761" name="直線コネクタ 760">
          <a:extLst>
            <a:ext uri="{FF2B5EF4-FFF2-40B4-BE49-F238E27FC236}">
              <a16:creationId xmlns:a16="http://schemas.microsoft.com/office/drawing/2014/main" id="{28B6BEFE-B71B-4EB6-ABD1-780FC86F3CDD}"/>
            </a:ext>
          </a:extLst>
        </xdr:cNvPr>
        <xdr:cNvCxnSpPr/>
      </xdr:nvCxnSpPr>
      <xdr:spPr>
        <a:xfrm>
          <a:off x="15016163" y="1766506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2" name="【公民館】&#10;有形固定資産減価償却率最大値テキスト">
          <a:extLst>
            <a:ext uri="{FF2B5EF4-FFF2-40B4-BE49-F238E27FC236}">
              <a16:creationId xmlns:a16="http://schemas.microsoft.com/office/drawing/2014/main" id="{D9F918F3-5139-46B1-8504-E68783C00489}"/>
            </a:ext>
          </a:extLst>
        </xdr:cNvPr>
        <xdr:cNvSpPr txBox="1"/>
      </xdr:nvSpPr>
      <xdr:spPr>
        <a:xfrm>
          <a:off x="15143163" y="15952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3" name="直線コネクタ 762">
          <a:extLst>
            <a:ext uri="{FF2B5EF4-FFF2-40B4-BE49-F238E27FC236}">
              <a16:creationId xmlns:a16="http://schemas.microsoft.com/office/drawing/2014/main" id="{10DF7A55-3058-423B-B143-D4C9374C6674}"/>
            </a:ext>
          </a:extLst>
        </xdr:cNvPr>
        <xdr:cNvCxnSpPr/>
      </xdr:nvCxnSpPr>
      <xdr:spPr>
        <a:xfrm>
          <a:off x="15016163" y="1617726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4" name="【公民館】&#10;有形固定資産減価償却率平均値テキスト">
          <a:extLst>
            <a:ext uri="{FF2B5EF4-FFF2-40B4-BE49-F238E27FC236}">
              <a16:creationId xmlns:a16="http://schemas.microsoft.com/office/drawing/2014/main" id="{6ACC42DF-630B-4E87-AB17-370213389039}"/>
            </a:ext>
          </a:extLst>
        </xdr:cNvPr>
        <xdr:cNvSpPr txBox="1"/>
      </xdr:nvSpPr>
      <xdr:spPr>
        <a:xfrm>
          <a:off x="15143163" y="16896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65" name="フローチャート: 判断 764">
          <a:extLst>
            <a:ext uri="{FF2B5EF4-FFF2-40B4-BE49-F238E27FC236}">
              <a16:creationId xmlns:a16="http://schemas.microsoft.com/office/drawing/2014/main" id="{5587BE08-EB22-4416-A4B9-6FBB5ED18026}"/>
            </a:ext>
          </a:extLst>
        </xdr:cNvPr>
        <xdr:cNvSpPr/>
      </xdr:nvSpPr>
      <xdr:spPr>
        <a:xfrm>
          <a:off x="15054263" y="170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66" name="フローチャート: 判断 765">
          <a:extLst>
            <a:ext uri="{FF2B5EF4-FFF2-40B4-BE49-F238E27FC236}">
              <a16:creationId xmlns:a16="http://schemas.microsoft.com/office/drawing/2014/main" id="{932ACBC2-69E8-4C58-8FC3-487C995EB697}"/>
            </a:ext>
          </a:extLst>
        </xdr:cNvPr>
        <xdr:cNvSpPr/>
      </xdr:nvSpPr>
      <xdr:spPr>
        <a:xfrm>
          <a:off x="14273213" y="1701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767" name="フローチャート: 判断 766">
          <a:extLst>
            <a:ext uri="{FF2B5EF4-FFF2-40B4-BE49-F238E27FC236}">
              <a16:creationId xmlns:a16="http://schemas.microsoft.com/office/drawing/2014/main" id="{0E09E5AA-1F5D-4CE7-A3BA-C47334BE16CC}"/>
            </a:ext>
          </a:extLst>
        </xdr:cNvPr>
        <xdr:cNvSpPr/>
      </xdr:nvSpPr>
      <xdr:spPr>
        <a:xfrm>
          <a:off x="13455650" y="170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8" name="フローチャート: 判断 767">
          <a:extLst>
            <a:ext uri="{FF2B5EF4-FFF2-40B4-BE49-F238E27FC236}">
              <a16:creationId xmlns:a16="http://schemas.microsoft.com/office/drawing/2014/main" id="{203DF7EA-8937-4EA6-B764-A5C7224F1C04}"/>
            </a:ext>
          </a:extLst>
        </xdr:cNvPr>
        <xdr:cNvSpPr/>
      </xdr:nvSpPr>
      <xdr:spPr>
        <a:xfrm>
          <a:off x="12638088" y="169818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69" name="フローチャート: 判断 768">
          <a:extLst>
            <a:ext uri="{FF2B5EF4-FFF2-40B4-BE49-F238E27FC236}">
              <a16:creationId xmlns:a16="http://schemas.microsoft.com/office/drawing/2014/main" id="{F51EF183-81D5-4FEB-A425-F4BF5CD33D7D}"/>
            </a:ext>
          </a:extLst>
        </xdr:cNvPr>
        <xdr:cNvSpPr/>
      </xdr:nvSpPr>
      <xdr:spPr>
        <a:xfrm>
          <a:off x="11806238" y="169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D58B8E3-6053-4B28-9DD8-2D56F844E96F}"/>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05786EB-9FCB-4F29-86D7-1FBC94E7A6F8}"/>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7621FE4-B67D-424F-B6CB-A6507D2D5CEC}"/>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445DB2BB-D7B8-4804-9DDA-9F6BB5D33096}"/>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5013A3E-87AB-45D9-9330-9EF15636D11C}"/>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118745</xdr:rowOff>
    </xdr:from>
    <xdr:to>
      <xdr:col>85</xdr:col>
      <xdr:colOff>177800</xdr:colOff>
      <xdr:row>105</xdr:row>
      <xdr:rowOff>48895</xdr:rowOff>
    </xdr:to>
    <xdr:sp macro="" textlink="">
      <xdr:nvSpPr>
        <xdr:cNvPr id="775" name="楕円 774">
          <a:extLst>
            <a:ext uri="{FF2B5EF4-FFF2-40B4-BE49-F238E27FC236}">
              <a16:creationId xmlns:a16="http://schemas.microsoft.com/office/drawing/2014/main" id="{7EE2CD83-FFEF-4DA1-807C-6D3223AC1A3A}"/>
            </a:ext>
          </a:extLst>
        </xdr:cNvPr>
        <xdr:cNvSpPr/>
      </xdr:nvSpPr>
      <xdr:spPr>
        <a:xfrm>
          <a:off x="15054263" y="1709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97172</xdr:rowOff>
    </xdr:from>
    <xdr:ext cx="405111" cy="259045"/>
    <xdr:sp macro="" textlink="">
      <xdr:nvSpPr>
        <xdr:cNvPr id="776" name="【公民館】&#10;有形固定資産減価償却率該当値テキスト">
          <a:extLst>
            <a:ext uri="{FF2B5EF4-FFF2-40B4-BE49-F238E27FC236}">
              <a16:creationId xmlns:a16="http://schemas.microsoft.com/office/drawing/2014/main" id="{7E04B7FD-13C0-4844-96CD-3A31FA91E05B}"/>
            </a:ext>
          </a:extLst>
        </xdr:cNvPr>
        <xdr:cNvSpPr txBox="1"/>
      </xdr:nvSpPr>
      <xdr:spPr>
        <a:xfrm>
          <a:off x="15143163" y="1707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118745</xdr:rowOff>
    </xdr:from>
    <xdr:to>
      <xdr:col>81</xdr:col>
      <xdr:colOff>101600</xdr:colOff>
      <xdr:row>105</xdr:row>
      <xdr:rowOff>48895</xdr:rowOff>
    </xdr:to>
    <xdr:sp macro="" textlink="">
      <xdr:nvSpPr>
        <xdr:cNvPr id="777" name="楕円 776">
          <a:extLst>
            <a:ext uri="{FF2B5EF4-FFF2-40B4-BE49-F238E27FC236}">
              <a16:creationId xmlns:a16="http://schemas.microsoft.com/office/drawing/2014/main" id="{0D4CC8D3-B764-46B3-8AE1-608413104E4B}"/>
            </a:ext>
          </a:extLst>
        </xdr:cNvPr>
        <xdr:cNvSpPr/>
      </xdr:nvSpPr>
      <xdr:spPr>
        <a:xfrm>
          <a:off x="14273213" y="1709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169545</xdr:rowOff>
    </xdr:from>
    <xdr:to>
      <xdr:col>85</xdr:col>
      <xdr:colOff>127000</xdr:colOff>
      <xdr:row>104</xdr:row>
      <xdr:rowOff>169545</xdr:rowOff>
    </xdr:to>
    <xdr:cxnSp macro="">
      <xdr:nvCxnSpPr>
        <xdr:cNvPr id="778" name="直線コネクタ 777">
          <a:extLst>
            <a:ext uri="{FF2B5EF4-FFF2-40B4-BE49-F238E27FC236}">
              <a16:creationId xmlns:a16="http://schemas.microsoft.com/office/drawing/2014/main" id="{B1DA0BFB-8EE9-4AC3-8428-158AF43E9C3D}"/>
            </a:ext>
          </a:extLst>
        </xdr:cNvPr>
        <xdr:cNvCxnSpPr/>
      </xdr:nvCxnSpPr>
      <xdr:spPr>
        <a:xfrm>
          <a:off x="14324013" y="17143095"/>
          <a:ext cx="7810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9" name="楕円 778">
          <a:extLst>
            <a:ext uri="{FF2B5EF4-FFF2-40B4-BE49-F238E27FC236}">
              <a16:creationId xmlns:a16="http://schemas.microsoft.com/office/drawing/2014/main" id="{BC78F3CA-597D-47BC-9493-F5C80C3E314A}"/>
            </a:ext>
          </a:extLst>
        </xdr:cNvPr>
        <xdr:cNvSpPr/>
      </xdr:nvSpPr>
      <xdr:spPr>
        <a:xfrm>
          <a:off x="13455650" y="170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110489</xdr:rowOff>
    </xdr:from>
    <xdr:to>
      <xdr:col>81</xdr:col>
      <xdr:colOff>50800</xdr:colOff>
      <xdr:row>104</xdr:row>
      <xdr:rowOff>169545</xdr:rowOff>
    </xdr:to>
    <xdr:cxnSp macro="">
      <xdr:nvCxnSpPr>
        <xdr:cNvPr id="780" name="直線コネクタ 779">
          <a:extLst>
            <a:ext uri="{FF2B5EF4-FFF2-40B4-BE49-F238E27FC236}">
              <a16:creationId xmlns:a16="http://schemas.microsoft.com/office/drawing/2014/main" id="{A2281CB0-AE0C-4B65-81FE-34650FD7945B}"/>
            </a:ext>
          </a:extLst>
        </xdr:cNvPr>
        <xdr:cNvCxnSpPr/>
      </xdr:nvCxnSpPr>
      <xdr:spPr>
        <a:xfrm>
          <a:off x="13506450" y="17084039"/>
          <a:ext cx="817563"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4445</xdr:rowOff>
    </xdr:from>
    <xdr:to>
      <xdr:col>72</xdr:col>
      <xdr:colOff>38100</xdr:colOff>
      <xdr:row>104</xdr:row>
      <xdr:rowOff>106045</xdr:rowOff>
    </xdr:to>
    <xdr:sp macro="" textlink="">
      <xdr:nvSpPr>
        <xdr:cNvPr id="781" name="楕円 780">
          <a:extLst>
            <a:ext uri="{FF2B5EF4-FFF2-40B4-BE49-F238E27FC236}">
              <a16:creationId xmlns:a16="http://schemas.microsoft.com/office/drawing/2014/main" id="{45505CD8-FBC3-407E-BBD1-0603E586FE9B}"/>
            </a:ext>
          </a:extLst>
        </xdr:cNvPr>
        <xdr:cNvSpPr/>
      </xdr:nvSpPr>
      <xdr:spPr>
        <a:xfrm>
          <a:off x="12638088" y="1697799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55245</xdr:rowOff>
    </xdr:from>
    <xdr:to>
      <xdr:col>76</xdr:col>
      <xdr:colOff>114300</xdr:colOff>
      <xdr:row>104</xdr:row>
      <xdr:rowOff>110489</xdr:rowOff>
    </xdr:to>
    <xdr:cxnSp macro="">
      <xdr:nvCxnSpPr>
        <xdr:cNvPr id="782" name="直線コネクタ 781">
          <a:extLst>
            <a:ext uri="{FF2B5EF4-FFF2-40B4-BE49-F238E27FC236}">
              <a16:creationId xmlns:a16="http://schemas.microsoft.com/office/drawing/2014/main" id="{457DAF15-CAD8-417B-BEC3-7299211F3E0C}"/>
            </a:ext>
          </a:extLst>
        </xdr:cNvPr>
        <xdr:cNvCxnSpPr/>
      </xdr:nvCxnSpPr>
      <xdr:spPr>
        <a:xfrm>
          <a:off x="12688888" y="17028795"/>
          <a:ext cx="817562"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53975</xdr:rowOff>
    </xdr:from>
    <xdr:to>
      <xdr:col>67</xdr:col>
      <xdr:colOff>101600</xdr:colOff>
      <xdr:row>104</xdr:row>
      <xdr:rowOff>155575</xdr:rowOff>
    </xdr:to>
    <xdr:sp macro="" textlink="">
      <xdr:nvSpPr>
        <xdr:cNvPr id="783" name="楕円 782">
          <a:extLst>
            <a:ext uri="{FF2B5EF4-FFF2-40B4-BE49-F238E27FC236}">
              <a16:creationId xmlns:a16="http://schemas.microsoft.com/office/drawing/2014/main" id="{D0CB13A9-383E-4F47-9D54-92B093177D79}"/>
            </a:ext>
          </a:extLst>
        </xdr:cNvPr>
        <xdr:cNvSpPr/>
      </xdr:nvSpPr>
      <xdr:spPr>
        <a:xfrm>
          <a:off x="11806238" y="1702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55245</xdr:rowOff>
    </xdr:from>
    <xdr:to>
      <xdr:col>71</xdr:col>
      <xdr:colOff>177800</xdr:colOff>
      <xdr:row>104</xdr:row>
      <xdr:rowOff>104775</xdr:rowOff>
    </xdr:to>
    <xdr:cxnSp macro="">
      <xdr:nvCxnSpPr>
        <xdr:cNvPr id="784" name="直線コネクタ 783">
          <a:extLst>
            <a:ext uri="{FF2B5EF4-FFF2-40B4-BE49-F238E27FC236}">
              <a16:creationId xmlns:a16="http://schemas.microsoft.com/office/drawing/2014/main" id="{CE3FCF3C-FF99-48C7-9088-1323F1F8C418}"/>
            </a:ext>
          </a:extLst>
        </xdr:cNvPr>
        <xdr:cNvCxnSpPr/>
      </xdr:nvCxnSpPr>
      <xdr:spPr>
        <a:xfrm flipV="1">
          <a:off x="11857038" y="17028795"/>
          <a:ext cx="8318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785" name="n_1aveValue【公民館】&#10;有形固定資産減価償却率">
          <a:extLst>
            <a:ext uri="{FF2B5EF4-FFF2-40B4-BE49-F238E27FC236}">
              <a16:creationId xmlns:a16="http://schemas.microsoft.com/office/drawing/2014/main" id="{17248340-AD32-4C18-A085-6D1857E180FB}"/>
            </a:ext>
          </a:extLst>
        </xdr:cNvPr>
        <xdr:cNvSpPr txBox="1"/>
      </xdr:nvSpPr>
      <xdr:spPr>
        <a:xfrm>
          <a:off x="14123044"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786" name="n_2aveValue【公民館】&#10;有形固定資産減価償却率">
          <a:extLst>
            <a:ext uri="{FF2B5EF4-FFF2-40B4-BE49-F238E27FC236}">
              <a16:creationId xmlns:a16="http://schemas.microsoft.com/office/drawing/2014/main" id="{2EE1B19E-8493-4159-8F49-9654124DC586}"/>
            </a:ext>
          </a:extLst>
        </xdr:cNvPr>
        <xdr:cNvSpPr txBox="1"/>
      </xdr:nvSpPr>
      <xdr:spPr>
        <a:xfrm>
          <a:off x="13318182" y="1677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787" name="n_3aveValue【公民館】&#10;有形固定資産減価償却率">
          <a:extLst>
            <a:ext uri="{FF2B5EF4-FFF2-40B4-BE49-F238E27FC236}">
              <a16:creationId xmlns:a16="http://schemas.microsoft.com/office/drawing/2014/main" id="{81CF5199-9E32-43D7-8200-18AAAF9355FC}"/>
            </a:ext>
          </a:extLst>
        </xdr:cNvPr>
        <xdr:cNvSpPr txBox="1"/>
      </xdr:nvSpPr>
      <xdr:spPr>
        <a:xfrm>
          <a:off x="12500619" y="1707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88" name="n_4aveValue【公民館】&#10;有形固定資産減価償却率">
          <a:extLst>
            <a:ext uri="{FF2B5EF4-FFF2-40B4-BE49-F238E27FC236}">
              <a16:creationId xmlns:a16="http://schemas.microsoft.com/office/drawing/2014/main" id="{A71C6CA8-4347-4187-9B1D-4FF008EFCE7D}"/>
            </a:ext>
          </a:extLst>
        </xdr:cNvPr>
        <xdr:cNvSpPr txBox="1"/>
      </xdr:nvSpPr>
      <xdr:spPr>
        <a:xfrm>
          <a:off x="11668769" y="1673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40022</xdr:rowOff>
    </xdr:from>
    <xdr:ext cx="405111" cy="259045"/>
    <xdr:sp macro="" textlink="">
      <xdr:nvSpPr>
        <xdr:cNvPr id="789" name="n_1mainValue【公民館】&#10;有形固定資産減価償却率">
          <a:extLst>
            <a:ext uri="{FF2B5EF4-FFF2-40B4-BE49-F238E27FC236}">
              <a16:creationId xmlns:a16="http://schemas.microsoft.com/office/drawing/2014/main" id="{DBDA5FBF-A1DC-4C68-9287-79AF08511189}"/>
            </a:ext>
          </a:extLst>
        </xdr:cNvPr>
        <xdr:cNvSpPr txBox="1"/>
      </xdr:nvSpPr>
      <xdr:spPr>
        <a:xfrm>
          <a:off x="14123044"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90" name="n_2mainValue【公民館】&#10;有形固定資産減価償却率">
          <a:extLst>
            <a:ext uri="{FF2B5EF4-FFF2-40B4-BE49-F238E27FC236}">
              <a16:creationId xmlns:a16="http://schemas.microsoft.com/office/drawing/2014/main" id="{FD5F4209-979A-4EF0-BEAC-32EE1819F5F2}"/>
            </a:ext>
          </a:extLst>
        </xdr:cNvPr>
        <xdr:cNvSpPr txBox="1"/>
      </xdr:nvSpPr>
      <xdr:spPr>
        <a:xfrm>
          <a:off x="13318182"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122572</xdr:rowOff>
    </xdr:from>
    <xdr:ext cx="405111" cy="259045"/>
    <xdr:sp macro="" textlink="">
      <xdr:nvSpPr>
        <xdr:cNvPr id="791" name="n_3mainValue【公民館】&#10;有形固定資産減価償却率">
          <a:extLst>
            <a:ext uri="{FF2B5EF4-FFF2-40B4-BE49-F238E27FC236}">
              <a16:creationId xmlns:a16="http://schemas.microsoft.com/office/drawing/2014/main" id="{E7B2D592-554A-49A0-99DA-F14EF0277183}"/>
            </a:ext>
          </a:extLst>
        </xdr:cNvPr>
        <xdr:cNvSpPr txBox="1"/>
      </xdr:nvSpPr>
      <xdr:spPr>
        <a:xfrm>
          <a:off x="12500619" y="1675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146702</xdr:rowOff>
    </xdr:from>
    <xdr:ext cx="405111" cy="259045"/>
    <xdr:sp macro="" textlink="">
      <xdr:nvSpPr>
        <xdr:cNvPr id="792" name="n_4mainValue【公民館】&#10;有形固定資産減価償却率">
          <a:extLst>
            <a:ext uri="{FF2B5EF4-FFF2-40B4-BE49-F238E27FC236}">
              <a16:creationId xmlns:a16="http://schemas.microsoft.com/office/drawing/2014/main" id="{3F60583F-9D73-4930-965E-AE8DC6EE9FDA}"/>
            </a:ext>
          </a:extLst>
        </xdr:cNvPr>
        <xdr:cNvSpPr txBox="1"/>
      </xdr:nvSpPr>
      <xdr:spPr>
        <a:xfrm>
          <a:off x="11668769"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2B44D925-54E7-4566-A7F5-0BED516BBCBE}"/>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D2540BFA-496B-46C8-92D0-0E51021D0CE2}"/>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98DC2F6A-7C2D-4F21-BB5E-A3F3F186ADB5}"/>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31FE2CEE-293A-4EB6-B18D-BD3E7F449D04}"/>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6BD2D065-A855-4F94-A72D-DC98A3C55F5C}"/>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78C5251C-4FB9-41B2-9338-0BDF434A4252}"/>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CDB4004D-DF36-4A77-A05E-306D06FD0358}"/>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4A7286FC-5E6E-4B31-95D4-C31202CF8D29}"/>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C5EFFB98-53DF-48AB-8F4F-A907B27431D9}"/>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D169C9C7-CF54-4232-8822-29539F28CE19}"/>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7DB8DB04-8456-4926-9F8D-FCEB860BFECF}"/>
            </a:ext>
          </a:extLst>
        </xdr:cNvPr>
        <xdr:cNvCxnSpPr/>
      </xdr:nvCxnSpPr>
      <xdr:spPr>
        <a:xfrm>
          <a:off x="16916400" y="17735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A173A3BB-771E-4E5D-AB8F-EDF199C32370}"/>
            </a:ext>
          </a:extLst>
        </xdr:cNvPr>
        <xdr:cNvSpPr txBox="1"/>
      </xdr:nvSpPr>
      <xdr:spPr>
        <a:xfrm>
          <a:off x="16492084" y="17593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F629F421-772D-4C94-81A5-D2896ADE4F84}"/>
            </a:ext>
          </a:extLst>
        </xdr:cNvPr>
        <xdr:cNvCxnSpPr/>
      </xdr:nvCxnSpPr>
      <xdr:spPr>
        <a:xfrm>
          <a:off x="16916400"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0FA7EBE2-4640-4F05-BA22-DBDB853B9C8C}"/>
            </a:ext>
          </a:extLst>
        </xdr:cNvPr>
        <xdr:cNvSpPr txBox="1"/>
      </xdr:nvSpPr>
      <xdr:spPr>
        <a:xfrm>
          <a:off x="16492084" y="171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02E93898-E074-487F-8C6C-BBA4038B78AE}"/>
            </a:ext>
          </a:extLst>
        </xdr:cNvPr>
        <xdr:cNvCxnSpPr/>
      </xdr:nvCxnSpPr>
      <xdr:spPr>
        <a:xfrm>
          <a:off x="16916400" y="16821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FF0AB76A-DDB8-4BEC-8253-24EB602B66CB}"/>
            </a:ext>
          </a:extLst>
        </xdr:cNvPr>
        <xdr:cNvSpPr txBox="1"/>
      </xdr:nvSpPr>
      <xdr:spPr>
        <a:xfrm>
          <a:off x="16492084" y="1667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9AA217D8-7C58-4984-84DF-F46E7C8AED06}"/>
            </a:ext>
          </a:extLst>
        </xdr:cNvPr>
        <xdr:cNvCxnSpPr/>
      </xdr:nvCxnSpPr>
      <xdr:spPr>
        <a:xfrm>
          <a:off x="16916400" y="16363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56A30E77-CF29-4E34-B8FA-A15CBE31EFD2}"/>
            </a:ext>
          </a:extLst>
        </xdr:cNvPr>
        <xdr:cNvSpPr txBox="1"/>
      </xdr:nvSpPr>
      <xdr:spPr>
        <a:xfrm>
          <a:off x="16492084" y="16221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5D2734FF-CB88-42E2-A9E7-E99D29C762AF}"/>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3183B9D5-5288-4363-A470-FE6F5D33F604}"/>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FBD02BB0-BE7E-4C2B-920B-E63391CDC874}"/>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0B4E5015-001E-4D9B-955E-D1ED93BCC5FF}"/>
            </a:ext>
          </a:extLst>
        </xdr:cNvPr>
        <xdr:cNvCxnSpPr/>
      </xdr:nvCxnSpPr>
      <xdr:spPr>
        <a:xfrm flipV="1">
          <a:off x="20503514" y="1631823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184B20D2-27B6-486A-A1DA-7C610DCBC92B}"/>
            </a:ext>
          </a:extLst>
        </xdr:cNvPr>
        <xdr:cNvSpPr txBox="1"/>
      </xdr:nvSpPr>
      <xdr:spPr>
        <a:xfrm>
          <a:off x="20542250" y="1772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7BA92D58-41BE-4DCE-966B-243A32AF2B15}"/>
            </a:ext>
          </a:extLst>
        </xdr:cNvPr>
        <xdr:cNvCxnSpPr/>
      </xdr:nvCxnSpPr>
      <xdr:spPr>
        <a:xfrm>
          <a:off x="20429538" y="1772183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817" name="【公民館】&#10;一人当たり面積最大値テキスト">
          <a:extLst>
            <a:ext uri="{FF2B5EF4-FFF2-40B4-BE49-F238E27FC236}">
              <a16:creationId xmlns:a16="http://schemas.microsoft.com/office/drawing/2014/main" id="{69051C1B-A2DE-4254-BDF9-EDB73B4B71E5}"/>
            </a:ext>
          </a:extLst>
        </xdr:cNvPr>
        <xdr:cNvSpPr txBox="1"/>
      </xdr:nvSpPr>
      <xdr:spPr>
        <a:xfrm>
          <a:off x="20542250" y="1609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18" name="直線コネクタ 817">
          <a:extLst>
            <a:ext uri="{FF2B5EF4-FFF2-40B4-BE49-F238E27FC236}">
              <a16:creationId xmlns:a16="http://schemas.microsoft.com/office/drawing/2014/main" id="{E5BF1409-0E34-461A-8200-5F74BE24973D}"/>
            </a:ext>
          </a:extLst>
        </xdr:cNvPr>
        <xdr:cNvCxnSpPr/>
      </xdr:nvCxnSpPr>
      <xdr:spPr>
        <a:xfrm>
          <a:off x="20429538" y="163182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156990</xdr:rowOff>
    </xdr:from>
    <xdr:ext cx="469744" cy="259045"/>
    <xdr:sp macro="" textlink="">
      <xdr:nvSpPr>
        <xdr:cNvPr id="819" name="【公民館】&#10;一人当たり面積平均値テキスト">
          <a:extLst>
            <a:ext uri="{FF2B5EF4-FFF2-40B4-BE49-F238E27FC236}">
              <a16:creationId xmlns:a16="http://schemas.microsoft.com/office/drawing/2014/main" id="{B9DD0C3C-D142-4515-B48F-2F78BB2A9963}"/>
            </a:ext>
          </a:extLst>
        </xdr:cNvPr>
        <xdr:cNvSpPr txBox="1"/>
      </xdr:nvSpPr>
      <xdr:spPr>
        <a:xfrm>
          <a:off x="20542250" y="1730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820" name="フローチャート: 判断 819">
          <a:extLst>
            <a:ext uri="{FF2B5EF4-FFF2-40B4-BE49-F238E27FC236}">
              <a16:creationId xmlns:a16="http://schemas.microsoft.com/office/drawing/2014/main" id="{D89C8799-2E72-42CA-AD92-3CD76ECA1204}"/>
            </a:ext>
          </a:extLst>
        </xdr:cNvPr>
        <xdr:cNvSpPr/>
      </xdr:nvSpPr>
      <xdr:spPr>
        <a:xfrm>
          <a:off x="20453350" y="173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821" name="フローチャート: 判断 820">
          <a:extLst>
            <a:ext uri="{FF2B5EF4-FFF2-40B4-BE49-F238E27FC236}">
              <a16:creationId xmlns:a16="http://schemas.microsoft.com/office/drawing/2014/main" id="{FE6F6EBE-3044-4C0A-BF81-EF18825BAA28}"/>
            </a:ext>
          </a:extLst>
        </xdr:cNvPr>
        <xdr:cNvSpPr/>
      </xdr:nvSpPr>
      <xdr:spPr>
        <a:xfrm>
          <a:off x="19686588" y="1732813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22" name="フローチャート: 判断 821">
          <a:extLst>
            <a:ext uri="{FF2B5EF4-FFF2-40B4-BE49-F238E27FC236}">
              <a16:creationId xmlns:a16="http://schemas.microsoft.com/office/drawing/2014/main" id="{3FF93CF5-377A-4D3C-ADFE-9D6B906A8686}"/>
            </a:ext>
          </a:extLst>
        </xdr:cNvPr>
        <xdr:cNvSpPr/>
      </xdr:nvSpPr>
      <xdr:spPr>
        <a:xfrm>
          <a:off x="18854738" y="173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23" name="フローチャート: 判断 822">
          <a:extLst>
            <a:ext uri="{FF2B5EF4-FFF2-40B4-BE49-F238E27FC236}">
              <a16:creationId xmlns:a16="http://schemas.microsoft.com/office/drawing/2014/main" id="{E3C4B98D-0C06-4376-A08B-62111EEA0A7F}"/>
            </a:ext>
          </a:extLst>
        </xdr:cNvPr>
        <xdr:cNvSpPr/>
      </xdr:nvSpPr>
      <xdr:spPr>
        <a:xfrm>
          <a:off x="18037175"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824" name="フローチャート: 判断 823">
          <a:extLst>
            <a:ext uri="{FF2B5EF4-FFF2-40B4-BE49-F238E27FC236}">
              <a16:creationId xmlns:a16="http://schemas.microsoft.com/office/drawing/2014/main" id="{A970B3CC-FAE6-4690-872B-64AC42A8447C}"/>
            </a:ext>
          </a:extLst>
        </xdr:cNvPr>
        <xdr:cNvSpPr/>
      </xdr:nvSpPr>
      <xdr:spPr>
        <a:xfrm>
          <a:off x="17219613" y="1737842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221DAD95-908F-4B93-859D-2AD5F79065A6}"/>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3EB94E1E-F974-445F-AB6B-231BC92A6B13}"/>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BDA00F11-DD4C-41E6-8E70-90852D023383}"/>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5339FED-DFB0-43B4-AC5D-C018496C6D27}"/>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6520747-6ABC-4615-A89C-BE49DCA15AA0}"/>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30" name="楕円 829">
          <a:extLst>
            <a:ext uri="{FF2B5EF4-FFF2-40B4-BE49-F238E27FC236}">
              <a16:creationId xmlns:a16="http://schemas.microsoft.com/office/drawing/2014/main" id="{D01806CE-28BE-44F8-A972-D7F9B3E41AB9}"/>
            </a:ext>
          </a:extLst>
        </xdr:cNvPr>
        <xdr:cNvSpPr/>
      </xdr:nvSpPr>
      <xdr:spPr>
        <a:xfrm>
          <a:off x="2045335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82566</xdr:rowOff>
    </xdr:from>
    <xdr:ext cx="469744" cy="259045"/>
    <xdr:sp macro="" textlink="">
      <xdr:nvSpPr>
        <xdr:cNvPr id="831" name="【公民館】&#10;一人当たり面積該当値テキスト">
          <a:extLst>
            <a:ext uri="{FF2B5EF4-FFF2-40B4-BE49-F238E27FC236}">
              <a16:creationId xmlns:a16="http://schemas.microsoft.com/office/drawing/2014/main" id="{F0201156-7A6A-4587-AB79-872E8FFF7190}"/>
            </a:ext>
          </a:extLst>
        </xdr:cNvPr>
        <xdr:cNvSpPr txBox="1"/>
      </xdr:nvSpPr>
      <xdr:spPr>
        <a:xfrm>
          <a:off x="20542250" y="1705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64263</xdr:rowOff>
    </xdr:from>
    <xdr:to>
      <xdr:col>112</xdr:col>
      <xdr:colOff>38100</xdr:colOff>
      <xdr:row>105</xdr:row>
      <xdr:rowOff>165863</xdr:rowOff>
    </xdr:to>
    <xdr:sp macro="" textlink="">
      <xdr:nvSpPr>
        <xdr:cNvPr id="832" name="楕円 831">
          <a:extLst>
            <a:ext uri="{FF2B5EF4-FFF2-40B4-BE49-F238E27FC236}">
              <a16:creationId xmlns:a16="http://schemas.microsoft.com/office/drawing/2014/main" id="{82CF2D90-EDAD-4B3F-B100-DD10869CA123}"/>
            </a:ext>
          </a:extLst>
        </xdr:cNvPr>
        <xdr:cNvSpPr/>
      </xdr:nvSpPr>
      <xdr:spPr>
        <a:xfrm>
          <a:off x="19686588" y="1720926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115063</xdr:rowOff>
    </xdr:to>
    <xdr:cxnSp macro="">
      <xdr:nvCxnSpPr>
        <xdr:cNvPr id="833" name="直線コネクタ 832">
          <a:extLst>
            <a:ext uri="{FF2B5EF4-FFF2-40B4-BE49-F238E27FC236}">
              <a16:creationId xmlns:a16="http://schemas.microsoft.com/office/drawing/2014/main" id="{80C866C2-6D58-43E0-87C3-3FE949D59500}"/>
            </a:ext>
          </a:extLst>
        </xdr:cNvPr>
        <xdr:cNvCxnSpPr/>
      </xdr:nvCxnSpPr>
      <xdr:spPr>
        <a:xfrm flipV="1">
          <a:off x="19737388" y="17255489"/>
          <a:ext cx="766762"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68835</xdr:rowOff>
    </xdr:from>
    <xdr:to>
      <xdr:col>107</xdr:col>
      <xdr:colOff>101600</xdr:colOff>
      <xdr:row>105</xdr:row>
      <xdr:rowOff>170435</xdr:rowOff>
    </xdr:to>
    <xdr:sp macro="" textlink="">
      <xdr:nvSpPr>
        <xdr:cNvPr id="834" name="楕円 833">
          <a:extLst>
            <a:ext uri="{FF2B5EF4-FFF2-40B4-BE49-F238E27FC236}">
              <a16:creationId xmlns:a16="http://schemas.microsoft.com/office/drawing/2014/main" id="{6F6832B2-A9CF-45D1-B5B1-6EB0EC0DB645}"/>
            </a:ext>
          </a:extLst>
        </xdr:cNvPr>
        <xdr:cNvSpPr/>
      </xdr:nvSpPr>
      <xdr:spPr>
        <a:xfrm>
          <a:off x="18854738" y="172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115063</xdr:rowOff>
    </xdr:from>
    <xdr:to>
      <xdr:col>111</xdr:col>
      <xdr:colOff>177800</xdr:colOff>
      <xdr:row>105</xdr:row>
      <xdr:rowOff>119635</xdr:rowOff>
    </xdr:to>
    <xdr:cxnSp macro="">
      <xdr:nvCxnSpPr>
        <xdr:cNvPr id="835" name="直線コネクタ 834">
          <a:extLst>
            <a:ext uri="{FF2B5EF4-FFF2-40B4-BE49-F238E27FC236}">
              <a16:creationId xmlns:a16="http://schemas.microsoft.com/office/drawing/2014/main" id="{7CDA7B56-5B1D-4B94-BCD0-434AABCBE911}"/>
            </a:ext>
          </a:extLst>
        </xdr:cNvPr>
        <xdr:cNvCxnSpPr/>
      </xdr:nvCxnSpPr>
      <xdr:spPr>
        <a:xfrm flipV="1">
          <a:off x="18905538" y="17260063"/>
          <a:ext cx="8318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125985</xdr:rowOff>
    </xdr:from>
    <xdr:to>
      <xdr:col>102</xdr:col>
      <xdr:colOff>165100</xdr:colOff>
      <xdr:row>106</xdr:row>
      <xdr:rowOff>56135</xdr:rowOff>
    </xdr:to>
    <xdr:sp macro="" textlink="">
      <xdr:nvSpPr>
        <xdr:cNvPr id="836" name="楕円 835">
          <a:extLst>
            <a:ext uri="{FF2B5EF4-FFF2-40B4-BE49-F238E27FC236}">
              <a16:creationId xmlns:a16="http://schemas.microsoft.com/office/drawing/2014/main" id="{C4394D7E-2163-49FA-8D57-4A68B6D25177}"/>
            </a:ext>
          </a:extLst>
        </xdr:cNvPr>
        <xdr:cNvSpPr/>
      </xdr:nvSpPr>
      <xdr:spPr>
        <a:xfrm>
          <a:off x="18037175" y="172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119635</xdr:rowOff>
    </xdr:from>
    <xdr:to>
      <xdr:col>107</xdr:col>
      <xdr:colOff>50800</xdr:colOff>
      <xdr:row>106</xdr:row>
      <xdr:rowOff>5335</xdr:rowOff>
    </xdr:to>
    <xdr:cxnSp macro="">
      <xdr:nvCxnSpPr>
        <xdr:cNvPr id="837" name="直線コネクタ 836">
          <a:extLst>
            <a:ext uri="{FF2B5EF4-FFF2-40B4-BE49-F238E27FC236}">
              <a16:creationId xmlns:a16="http://schemas.microsoft.com/office/drawing/2014/main" id="{7AE04B6D-FFD5-4434-818F-0DE1BCC15707}"/>
            </a:ext>
          </a:extLst>
        </xdr:cNvPr>
        <xdr:cNvCxnSpPr/>
      </xdr:nvCxnSpPr>
      <xdr:spPr>
        <a:xfrm flipV="1">
          <a:off x="18087975" y="17264635"/>
          <a:ext cx="817563"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38" name="楕円 837">
          <a:extLst>
            <a:ext uri="{FF2B5EF4-FFF2-40B4-BE49-F238E27FC236}">
              <a16:creationId xmlns:a16="http://schemas.microsoft.com/office/drawing/2014/main" id="{5EED0D38-DFEB-490E-B658-43F4AE71FFB7}"/>
            </a:ext>
          </a:extLst>
        </xdr:cNvPr>
        <xdr:cNvSpPr/>
      </xdr:nvSpPr>
      <xdr:spPr>
        <a:xfrm>
          <a:off x="17219613" y="1727555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5335</xdr:rowOff>
    </xdr:from>
    <xdr:to>
      <xdr:col>102</xdr:col>
      <xdr:colOff>114300</xdr:colOff>
      <xdr:row>106</xdr:row>
      <xdr:rowOff>9906</xdr:rowOff>
    </xdr:to>
    <xdr:cxnSp macro="">
      <xdr:nvCxnSpPr>
        <xdr:cNvPr id="839" name="直線コネクタ 838">
          <a:extLst>
            <a:ext uri="{FF2B5EF4-FFF2-40B4-BE49-F238E27FC236}">
              <a16:creationId xmlns:a16="http://schemas.microsoft.com/office/drawing/2014/main" id="{EE232154-39DD-47D3-8205-68AD18A83F7D}"/>
            </a:ext>
          </a:extLst>
        </xdr:cNvPr>
        <xdr:cNvCxnSpPr/>
      </xdr:nvCxnSpPr>
      <xdr:spPr>
        <a:xfrm flipV="1">
          <a:off x="17270413" y="17321785"/>
          <a:ext cx="817562"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104412</xdr:rowOff>
    </xdr:from>
    <xdr:ext cx="469744" cy="259045"/>
    <xdr:sp macro="" textlink="">
      <xdr:nvSpPr>
        <xdr:cNvPr id="840" name="n_1aveValue【公民館】&#10;一人当たり面積">
          <a:extLst>
            <a:ext uri="{FF2B5EF4-FFF2-40B4-BE49-F238E27FC236}">
              <a16:creationId xmlns:a16="http://schemas.microsoft.com/office/drawing/2014/main" id="{58A13850-D88E-44B7-A602-CF9D10D7B83F}"/>
            </a:ext>
          </a:extLst>
        </xdr:cNvPr>
        <xdr:cNvSpPr txBox="1"/>
      </xdr:nvSpPr>
      <xdr:spPr>
        <a:xfrm>
          <a:off x="19504102" y="1742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841" name="n_2aveValue【公民館】&#10;一人当たり面積">
          <a:extLst>
            <a:ext uri="{FF2B5EF4-FFF2-40B4-BE49-F238E27FC236}">
              <a16:creationId xmlns:a16="http://schemas.microsoft.com/office/drawing/2014/main" id="{745AE452-1C34-44D7-8E3F-2C662CFE9074}"/>
            </a:ext>
          </a:extLst>
        </xdr:cNvPr>
        <xdr:cNvSpPr txBox="1"/>
      </xdr:nvSpPr>
      <xdr:spPr>
        <a:xfrm>
          <a:off x="18684952" y="174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842" name="n_3aveValue【公民館】&#10;一人当たり面積">
          <a:extLst>
            <a:ext uri="{FF2B5EF4-FFF2-40B4-BE49-F238E27FC236}">
              <a16:creationId xmlns:a16="http://schemas.microsoft.com/office/drawing/2014/main" id="{505402EA-D03C-40D3-924B-053487152BD3}"/>
            </a:ext>
          </a:extLst>
        </xdr:cNvPr>
        <xdr:cNvSpPr txBox="1"/>
      </xdr:nvSpPr>
      <xdr:spPr>
        <a:xfrm>
          <a:off x="17867390" y="17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154703</xdr:rowOff>
    </xdr:from>
    <xdr:ext cx="469744" cy="259045"/>
    <xdr:sp macro="" textlink="">
      <xdr:nvSpPr>
        <xdr:cNvPr id="843" name="n_4aveValue【公民館】&#10;一人当たり面積">
          <a:extLst>
            <a:ext uri="{FF2B5EF4-FFF2-40B4-BE49-F238E27FC236}">
              <a16:creationId xmlns:a16="http://schemas.microsoft.com/office/drawing/2014/main" id="{5145DA32-F98A-4B70-9900-F06638EAAB70}"/>
            </a:ext>
          </a:extLst>
        </xdr:cNvPr>
        <xdr:cNvSpPr txBox="1"/>
      </xdr:nvSpPr>
      <xdr:spPr>
        <a:xfrm>
          <a:off x="17049827" y="1747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10940</xdr:rowOff>
    </xdr:from>
    <xdr:ext cx="469744" cy="259045"/>
    <xdr:sp macro="" textlink="">
      <xdr:nvSpPr>
        <xdr:cNvPr id="844" name="n_1mainValue【公民館】&#10;一人当たり面積">
          <a:extLst>
            <a:ext uri="{FF2B5EF4-FFF2-40B4-BE49-F238E27FC236}">
              <a16:creationId xmlns:a16="http://schemas.microsoft.com/office/drawing/2014/main" id="{487C9112-35D6-42A2-9A58-1139346CDFAD}"/>
            </a:ext>
          </a:extLst>
        </xdr:cNvPr>
        <xdr:cNvSpPr txBox="1"/>
      </xdr:nvSpPr>
      <xdr:spPr>
        <a:xfrm>
          <a:off x="19504102" y="1698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15512</xdr:rowOff>
    </xdr:from>
    <xdr:ext cx="469744" cy="259045"/>
    <xdr:sp macro="" textlink="">
      <xdr:nvSpPr>
        <xdr:cNvPr id="845" name="n_2mainValue【公民館】&#10;一人当たり面積">
          <a:extLst>
            <a:ext uri="{FF2B5EF4-FFF2-40B4-BE49-F238E27FC236}">
              <a16:creationId xmlns:a16="http://schemas.microsoft.com/office/drawing/2014/main" id="{8DCD714D-BCD0-49DC-9652-7F59199ED9FE}"/>
            </a:ext>
          </a:extLst>
        </xdr:cNvPr>
        <xdr:cNvSpPr txBox="1"/>
      </xdr:nvSpPr>
      <xdr:spPr>
        <a:xfrm>
          <a:off x="18684952" y="1698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72662</xdr:rowOff>
    </xdr:from>
    <xdr:ext cx="469744" cy="259045"/>
    <xdr:sp macro="" textlink="">
      <xdr:nvSpPr>
        <xdr:cNvPr id="846" name="n_3mainValue【公民館】&#10;一人当たり面積">
          <a:extLst>
            <a:ext uri="{FF2B5EF4-FFF2-40B4-BE49-F238E27FC236}">
              <a16:creationId xmlns:a16="http://schemas.microsoft.com/office/drawing/2014/main" id="{3F4DDB2F-2341-410B-8C66-33BAF34BAFD7}"/>
            </a:ext>
          </a:extLst>
        </xdr:cNvPr>
        <xdr:cNvSpPr txBox="1"/>
      </xdr:nvSpPr>
      <xdr:spPr>
        <a:xfrm>
          <a:off x="17867390" y="1704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847" name="n_4mainValue【公民館】&#10;一人当たり面積">
          <a:extLst>
            <a:ext uri="{FF2B5EF4-FFF2-40B4-BE49-F238E27FC236}">
              <a16:creationId xmlns:a16="http://schemas.microsoft.com/office/drawing/2014/main" id="{B11F1AF4-07AF-43C2-A45F-074738D4C6CD}"/>
            </a:ext>
          </a:extLst>
        </xdr:cNvPr>
        <xdr:cNvSpPr txBox="1"/>
      </xdr:nvSpPr>
      <xdr:spPr>
        <a:xfrm>
          <a:off x="17049827" y="1705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7F440A95-4C8F-4F22-AD43-D1A96698C4A9}"/>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759EE80A-B95E-4430-BB23-AEA86E8EFF25}"/>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2D8722DE-2F54-4C43-87CF-AEBBD029C890}"/>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の大規模改修事業や道路インフラ関係の更新等を合併後、実施してきたことから道路、学校施設といった施設の有形固定資産減価償却率は類似団体平均を下回っている。しかしながら、道路、認定こども園等、学校施設の一人当たり面積は類似団体平均と比べ高い数値となっている。こうした施設については、燕市建物系公共施設保有量適正化計画においても、機能の集約や廃止の必要性について検討をしており、中長期的な視点に基づく保有量の適正化に向けた取り組みを進めているところである。公営住宅に関しては、有形固定資産減価償却率のとおり老朽化した施設が多く存在することから、燕市建物系公共施設保有量適正化計画に先行し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月に今後の公営住宅の在り方について（素案）を策定し、長寿命化工事を施し維持するもの、取り壊しを進めるものの検討を行い素案に基づき取り壊しや長寿命化を進めているところである。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CCCDA50-2F68-48A7-9469-8FED6B0371FD}"/>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9FC1A4-8143-4164-8A76-AE65629DFDBB}"/>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560BCF-C5F4-4FEB-A06F-5234DB6C77C0}"/>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90D84B-9FA4-4D21-AD03-60B88A3C8C98}"/>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DE824E5-8F0C-4721-AD27-B59C264F10C1}"/>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B9E1F71-A28B-4829-A362-A1FAF583451B}"/>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C8F146-D296-40BD-8025-26043BC2879F}"/>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3500A4E-83DC-4E44-BFAC-1645E1E9D9BC}"/>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ABB453-D7A1-4AB3-A0FE-1C27CEF8A730}"/>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6EC9D3E-C2B4-4546-9C40-D2B2F0F6E90F}"/>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77,401
76,806
110.95
46,865,676
44,352,361
2,317,807
20,723,614
43,524,988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15EE1A-8654-4A05-ADDE-9BD7D02A204B}"/>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4FE3B3-6295-4C75-90F6-ADC90FF092BA}"/>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9E9D802-EAF7-440C-846A-1E50E7EE9D7E}"/>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BD66314-83A6-4879-9B55-00C7267EFC9E}"/>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3EEF65-9E58-4DF1-A2B5-2BC8CCA9EAD8}"/>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58E9F87-2B43-45BA-94D3-66DA47867EA4}"/>
            </a:ext>
          </a:extLst>
        </xdr:cNvPr>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56B3B75-B96D-4232-A32B-8ED9E00AB848}"/>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A671598-ACE2-4715-B902-1166CDE99DF6}"/>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022375A-D41C-48ED-AB00-1E5BFC1F2EE3}"/>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C812810-B68B-4B06-B663-EEFDD37BE030}"/>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D1FF52-4718-4582-B0E3-1CA1E4B49DD4}"/>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E1D47F-1F4D-45D9-8D8C-E1FD1A5E51E1}"/>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FB2EC1-9F42-4C6B-89A1-1078AABDCD4B}"/>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5A96716-8D14-46EE-918F-D575A943B1AE}"/>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5B719B4-D2D9-4C30-BE0B-B2A8F9CA1B95}"/>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42AE158-0C03-4569-A2CE-44DBE96DBF38}"/>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A38F81-5C7F-44AA-B5FF-325D5ECD91DD}"/>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E8FF6CE-8E11-47A4-A41C-75D67A7608A6}"/>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76A533-01F0-4CC6-BEA9-BA2D4D45E2E9}"/>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A2F7D7D-BF92-4696-A73D-4F7E62206573}"/>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AC0E4E-8E37-4641-AEBF-F2B89C7A9C5A}"/>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59521CD-40AA-4C58-8C54-F8303D623A89}"/>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535064E-972A-4584-81FB-2CD22C62D3A6}"/>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800329-7013-40D9-B081-6EB1ED74A3D8}"/>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A270A30-5245-45E3-B7AF-08F78F5136E7}"/>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EE61A2-6332-4359-A293-22DD7F87FE32}"/>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FDCDCBE-01E4-43F2-91C4-E0C71AF16F83}"/>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3118DE-2CC3-46ED-AB70-E93602C5BFEB}"/>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2B62D74-C693-4D72-A459-6601B625BFA3}"/>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00B2B39-664C-4AC6-8DD8-20C84FF7CBD2}"/>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B59FED8-193B-40C5-8292-B7BE8AFC053D}"/>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D56660-1FC3-4394-8E9A-33C75EFF2983}"/>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5F46BD9-19F0-4F81-960B-3F33498EB40B}"/>
            </a:ext>
          </a:extLst>
        </xdr:cNvPr>
        <xdr:cNvCxnSpPr/>
      </xdr:nvCxnSpPr>
      <xdr:spPr>
        <a:xfrm>
          <a:off x="70485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953ADB6-076A-434E-A47A-81039F8ABD73}"/>
            </a:ext>
          </a:extLst>
        </xdr:cNvPr>
        <xdr:cNvSpPr txBox="1"/>
      </xdr:nvSpPr>
      <xdr:spPr>
        <a:xfrm>
          <a:off x="28053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714312E-684C-4233-9095-8C3DE0BCD435}"/>
            </a:ext>
          </a:extLst>
        </xdr:cNvPr>
        <xdr:cNvCxnSpPr/>
      </xdr:nvCxnSpPr>
      <xdr:spPr>
        <a:xfrm>
          <a:off x="70485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DDA97A8-7235-43EA-B6A3-B7C3E607F55C}"/>
            </a:ext>
          </a:extLst>
        </xdr:cNvPr>
        <xdr:cNvSpPr txBox="1"/>
      </xdr:nvSpPr>
      <xdr:spPr>
        <a:xfrm>
          <a:off x="344654"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47CAA4C-72F9-48F1-A1FE-221BA825D8AA}"/>
            </a:ext>
          </a:extLst>
        </xdr:cNvPr>
        <xdr:cNvCxnSpPr/>
      </xdr:nvCxnSpPr>
      <xdr:spPr>
        <a:xfrm>
          <a:off x="70485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A265657-E971-4ACA-809A-9B663739C1DD}"/>
            </a:ext>
          </a:extLst>
        </xdr:cNvPr>
        <xdr:cNvSpPr txBox="1"/>
      </xdr:nvSpPr>
      <xdr:spPr>
        <a:xfrm>
          <a:off x="344654"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470DDAD-99FF-4AFB-A4DD-A54157DFA8E4}"/>
            </a:ext>
          </a:extLst>
        </xdr:cNvPr>
        <xdr:cNvCxnSpPr/>
      </xdr:nvCxnSpPr>
      <xdr:spPr>
        <a:xfrm>
          <a:off x="70485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5E06FF3-A9D3-4A44-90F6-C9ADE2115EBA}"/>
            </a:ext>
          </a:extLst>
        </xdr:cNvPr>
        <xdr:cNvSpPr txBox="1"/>
      </xdr:nvSpPr>
      <xdr:spPr>
        <a:xfrm>
          <a:off x="344654"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9FB3DCD-45A0-40AC-A0DA-DC81F68F54EB}"/>
            </a:ext>
          </a:extLst>
        </xdr:cNvPr>
        <xdr:cNvCxnSpPr/>
      </xdr:nvCxnSpPr>
      <xdr:spPr>
        <a:xfrm>
          <a:off x="70485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1BA587D-5707-4C40-9AC2-CAC8DCF5BAD4}"/>
            </a:ext>
          </a:extLst>
        </xdr:cNvPr>
        <xdr:cNvSpPr txBox="1"/>
      </xdr:nvSpPr>
      <xdr:spPr>
        <a:xfrm>
          <a:off x="344654"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3F1679C-AD51-41B6-B497-04496B79FD52}"/>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95243DB-F5A9-4F48-AC5F-1C7FEF7F15CE}"/>
            </a:ext>
          </a:extLst>
        </xdr:cNvPr>
        <xdr:cNvSpPr txBox="1"/>
      </xdr:nvSpPr>
      <xdr:spPr>
        <a:xfrm>
          <a:off x="394486"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4821524-07C6-4C0D-8B9F-B6D7FF116032}"/>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9E796F6F-3C26-4F00-B3D3-38CFF633C046}"/>
            </a:ext>
          </a:extLst>
        </xdr:cNvPr>
        <xdr:cNvCxnSpPr/>
      </xdr:nvCxnSpPr>
      <xdr:spPr>
        <a:xfrm flipV="1">
          <a:off x="4291965" y="534543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1CA9C602-C94F-4C56-9C18-DF7D72DF3520}"/>
            </a:ext>
          </a:extLst>
        </xdr:cNvPr>
        <xdr:cNvSpPr txBox="1"/>
      </xdr:nvSpPr>
      <xdr:spPr>
        <a:xfrm>
          <a:off x="4330700"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2E5CBDDF-6188-4DEA-8161-36BC65BED2EF}"/>
            </a:ext>
          </a:extLst>
        </xdr:cNvPr>
        <xdr:cNvCxnSpPr/>
      </xdr:nvCxnSpPr>
      <xdr:spPr>
        <a:xfrm>
          <a:off x="4217988" y="677799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C06ADBBB-0311-4398-9456-00136CF9E350}"/>
            </a:ext>
          </a:extLst>
        </xdr:cNvPr>
        <xdr:cNvSpPr txBox="1"/>
      </xdr:nvSpPr>
      <xdr:spPr>
        <a:xfrm>
          <a:off x="4330700" y="513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E84DF350-AD5E-4EE6-922A-9D30B776CC3E}"/>
            </a:ext>
          </a:extLst>
        </xdr:cNvPr>
        <xdr:cNvCxnSpPr/>
      </xdr:nvCxnSpPr>
      <xdr:spPr>
        <a:xfrm>
          <a:off x="4217988" y="53454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2C65BC9E-8F4A-416D-A417-59790421F188}"/>
            </a:ext>
          </a:extLst>
        </xdr:cNvPr>
        <xdr:cNvSpPr txBox="1"/>
      </xdr:nvSpPr>
      <xdr:spPr>
        <a:xfrm>
          <a:off x="4330700" y="5744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7C890B58-EA04-40F2-8EC8-7BA82946978B}"/>
            </a:ext>
          </a:extLst>
        </xdr:cNvPr>
        <xdr:cNvSpPr/>
      </xdr:nvSpPr>
      <xdr:spPr>
        <a:xfrm>
          <a:off x="4241800" y="588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9311956B-DF30-4B17-9060-5511F933CE28}"/>
            </a:ext>
          </a:extLst>
        </xdr:cNvPr>
        <xdr:cNvSpPr/>
      </xdr:nvSpPr>
      <xdr:spPr>
        <a:xfrm>
          <a:off x="3475038" y="585089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a:extLst>
            <a:ext uri="{FF2B5EF4-FFF2-40B4-BE49-F238E27FC236}">
              <a16:creationId xmlns:a16="http://schemas.microsoft.com/office/drawing/2014/main" id="{DEBEFD72-36B6-4BFF-8040-30983958EA0C}"/>
            </a:ext>
          </a:extLst>
        </xdr:cNvPr>
        <xdr:cNvSpPr/>
      </xdr:nvSpPr>
      <xdr:spPr>
        <a:xfrm>
          <a:off x="2643188" y="5838507"/>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a:extLst>
            <a:ext uri="{FF2B5EF4-FFF2-40B4-BE49-F238E27FC236}">
              <a16:creationId xmlns:a16="http://schemas.microsoft.com/office/drawing/2014/main" id="{24A1575B-11EC-4554-A661-FA7BC482FF78}"/>
            </a:ext>
          </a:extLst>
        </xdr:cNvPr>
        <xdr:cNvSpPr/>
      </xdr:nvSpPr>
      <xdr:spPr>
        <a:xfrm>
          <a:off x="1825625" y="58337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a:extLst>
            <a:ext uri="{FF2B5EF4-FFF2-40B4-BE49-F238E27FC236}">
              <a16:creationId xmlns:a16="http://schemas.microsoft.com/office/drawing/2014/main" id="{A8A7F719-3D2F-4D6F-9FDD-866B3C197D89}"/>
            </a:ext>
          </a:extLst>
        </xdr:cNvPr>
        <xdr:cNvSpPr/>
      </xdr:nvSpPr>
      <xdr:spPr>
        <a:xfrm>
          <a:off x="1008063" y="580707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5FB4D3E-09A4-4507-B869-36F1C71FC424}"/>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81F15A-077C-45CC-B965-0B537B51E3D9}"/>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B64576-CE86-41F1-B68B-9C70FD555465}"/>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3A3156C-4968-4786-B0FC-5B544075941C}"/>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A4AD86A-8E9C-4D72-A66E-E8E711FCC70D}"/>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105410</xdr:rowOff>
    </xdr:from>
    <xdr:to>
      <xdr:col>24</xdr:col>
      <xdr:colOff>114300</xdr:colOff>
      <xdr:row>40</xdr:row>
      <xdr:rowOff>35560</xdr:rowOff>
    </xdr:to>
    <xdr:sp macro="" textlink="">
      <xdr:nvSpPr>
        <xdr:cNvPr id="73" name="楕円 72">
          <a:extLst>
            <a:ext uri="{FF2B5EF4-FFF2-40B4-BE49-F238E27FC236}">
              <a16:creationId xmlns:a16="http://schemas.microsoft.com/office/drawing/2014/main" id="{9910D33A-5965-46DA-B482-C951B27BEB38}"/>
            </a:ext>
          </a:extLst>
        </xdr:cNvPr>
        <xdr:cNvSpPr/>
      </xdr:nvSpPr>
      <xdr:spPr>
        <a:xfrm>
          <a:off x="4241800" y="64300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83837</xdr:rowOff>
    </xdr:from>
    <xdr:ext cx="405111" cy="259045"/>
    <xdr:sp macro="" textlink="">
      <xdr:nvSpPr>
        <xdr:cNvPr id="74" name="【図書館】&#10;有形固定資産減価償却率該当値テキスト">
          <a:extLst>
            <a:ext uri="{FF2B5EF4-FFF2-40B4-BE49-F238E27FC236}">
              <a16:creationId xmlns:a16="http://schemas.microsoft.com/office/drawing/2014/main" id="{A28D2087-10E5-466F-91FD-7E225A917FED}"/>
            </a:ext>
          </a:extLst>
        </xdr:cNvPr>
        <xdr:cNvSpPr txBox="1"/>
      </xdr:nvSpPr>
      <xdr:spPr>
        <a:xfrm>
          <a:off x="4330700"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84455</xdr:rowOff>
    </xdr:from>
    <xdr:to>
      <xdr:col>20</xdr:col>
      <xdr:colOff>38100</xdr:colOff>
      <xdr:row>40</xdr:row>
      <xdr:rowOff>14605</xdr:rowOff>
    </xdr:to>
    <xdr:sp macro="" textlink="">
      <xdr:nvSpPr>
        <xdr:cNvPr id="75" name="楕円 74">
          <a:extLst>
            <a:ext uri="{FF2B5EF4-FFF2-40B4-BE49-F238E27FC236}">
              <a16:creationId xmlns:a16="http://schemas.microsoft.com/office/drawing/2014/main" id="{B4F730F9-D601-4B35-8118-859C123A37FE}"/>
            </a:ext>
          </a:extLst>
        </xdr:cNvPr>
        <xdr:cNvSpPr/>
      </xdr:nvSpPr>
      <xdr:spPr>
        <a:xfrm>
          <a:off x="3475038" y="640905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135255</xdr:rowOff>
    </xdr:from>
    <xdr:to>
      <xdr:col>24</xdr:col>
      <xdr:colOff>63500</xdr:colOff>
      <xdr:row>39</xdr:row>
      <xdr:rowOff>156210</xdr:rowOff>
    </xdr:to>
    <xdr:cxnSp macro="">
      <xdr:nvCxnSpPr>
        <xdr:cNvPr id="76" name="直線コネクタ 75">
          <a:extLst>
            <a:ext uri="{FF2B5EF4-FFF2-40B4-BE49-F238E27FC236}">
              <a16:creationId xmlns:a16="http://schemas.microsoft.com/office/drawing/2014/main" id="{6B32B302-9B5B-4822-89DD-FDE71E584D2D}"/>
            </a:ext>
          </a:extLst>
        </xdr:cNvPr>
        <xdr:cNvCxnSpPr/>
      </xdr:nvCxnSpPr>
      <xdr:spPr>
        <a:xfrm>
          <a:off x="3525838" y="6459855"/>
          <a:ext cx="766762"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48260</xdr:rowOff>
    </xdr:from>
    <xdr:to>
      <xdr:col>15</xdr:col>
      <xdr:colOff>101600</xdr:colOff>
      <xdr:row>39</xdr:row>
      <xdr:rowOff>149860</xdr:rowOff>
    </xdr:to>
    <xdr:sp macro="" textlink="">
      <xdr:nvSpPr>
        <xdr:cNvPr id="77" name="楕円 76">
          <a:extLst>
            <a:ext uri="{FF2B5EF4-FFF2-40B4-BE49-F238E27FC236}">
              <a16:creationId xmlns:a16="http://schemas.microsoft.com/office/drawing/2014/main" id="{2D66BEE2-478A-4AA1-A8F0-3B552700F780}"/>
            </a:ext>
          </a:extLst>
        </xdr:cNvPr>
        <xdr:cNvSpPr/>
      </xdr:nvSpPr>
      <xdr:spPr>
        <a:xfrm>
          <a:off x="2643188"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99060</xdr:rowOff>
    </xdr:from>
    <xdr:to>
      <xdr:col>19</xdr:col>
      <xdr:colOff>177800</xdr:colOff>
      <xdr:row>39</xdr:row>
      <xdr:rowOff>135255</xdr:rowOff>
    </xdr:to>
    <xdr:cxnSp macro="">
      <xdr:nvCxnSpPr>
        <xdr:cNvPr id="78" name="直線コネクタ 77">
          <a:extLst>
            <a:ext uri="{FF2B5EF4-FFF2-40B4-BE49-F238E27FC236}">
              <a16:creationId xmlns:a16="http://schemas.microsoft.com/office/drawing/2014/main" id="{42B3A974-30E2-4A60-82DD-3C808BE04619}"/>
            </a:ext>
          </a:extLst>
        </xdr:cNvPr>
        <xdr:cNvCxnSpPr/>
      </xdr:nvCxnSpPr>
      <xdr:spPr>
        <a:xfrm>
          <a:off x="2693988" y="6423660"/>
          <a:ext cx="8318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63500</xdr:rowOff>
    </xdr:from>
    <xdr:to>
      <xdr:col>10</xdr:col>
      <xdr:colOff>165100</xdr:colOff>
      <xdr:row>41</xdr:row>
      <xdr:rowOff>165100</xdr:rowOff>
    </xdr:to>
    <xdr:sp macro="" textlink="">
      <xdr:nvSpPr>
        <xdr:cNvPr id="79" name="楕円 78">
          <a:extLst>
            <a:ext uri="{FF2B5EF4-FFF2-40B4-BE49-F238E27FC236}">
              <a16:creationId xmlns:a16="http://schemas.microsoft.com/office/drawing/2014/main" id="{4FE5B4BC-EFCC-4FCD-8538-FA3618C20487}"/>
            </a:ext>
          </a:extLst>
        </xdr:cNvPr>
        <xdr:cNvSpPr/>
      </xdr:nvSpPr>
      <xdr:spPr>
        <a:xfrm>
          <a:off x="1825625" y="671195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99060</xdr:rowOff>
    </xdr:from>
    <xdr:to>
      <xdr:col>15</xdr:col>
      <xdr:colOff>50800</xdr:colOff>
      <xdr:row>41</xdr:row>
      <xdr:rowOff>114300</xdr:rowOff>
    </xdr:to>
    <xdr:cxnSp macro="">
      <xdr:nvCxnSpPr>
        <xdr:cNvPr id="80" name="直線コネクタ 79">
          <a:extLst>
            <a:ext uri="{FF2B5EF4-FFF2-40B4-BE49-F238E27FC236}">
              <a16:creationId xmlns:a16="http://schemas.microsoft.com/office/drawing/2014/main" id="{35F2F637-4B29-45BB-897E-4A3C29450956}"/>
            </a:ext>
          </a:extLst>
        </xdr:cNvPr>
        <xdr:cNvCxnSpPr/>
      </xdr:nvCxnSpPr>
      <xdr:spPr>
        <a:xfrm flipV="1">
          <a:off x="1876425" y="6423660"/>
          <a:ext cx="817563" cy="3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40640</xdr:rowOff>
    </xdr:from>
    <xdr:to>
      <xdr:col>6</xdr:col>
      <xdr:colOff>38100</xdr:colOff>
      <xdr:row>41</xdr:row>
      <xdr:rowOff>142240</xdr:rowOff>
    </xdr:to>
    <xdr:sp macro="" textlink="">
      <xdr:nvSpPr>
        <xdr:cNvPr id="81" name="楕円 80">
          <a:extLst>
            <a:ext uri="{FF2B5EF4-FFF2-40B4-BE49-F238E27FC236}">
              <a16:creationId xmlns:a16="http://schemas.microsoft.com/office/drawing/2014/main" id="{A24F494D-DD90-41D9-B897-B0EB92BC5BD1}"/>
            </a:ext>
          </a:extLst>
        </xdr:cNvPr>
        <xdr:cNvSpPr/>
      </xdr:nvSpPr>
      <xdr:spPr>
        <a:xfrm>
          <a:off x="1008063" y="668909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91440</xdr:rowOff>
    </xdr:from>
    <xdr:to>
      <xdr:col>10</xdr:col>
      <xdr:colOff>114300</xdr:colOff>
      <xdr:row>41</xdr:row>
      <xdr:rowOff>114300</xdr:rowOff>
    </xdr:to>
    <xdr:cxnSp macro="">
      <xdr:nvCxnSpPr>
        <xdr:cNvPr id="82" name="直線コネクタ 81">
          <a:extLst>
            <a:ext uri="{FF2B5EF4-FFF2-40B4-BE49-F238E27FC236}">
              <a16:creationId xmlns:a16="http://schemas.microsoft.com/office/drawing/2014/main" id="{0291D541-D323-4640-A3CD-865AEE786FD6}"/>
            </a:ext>
          </a:extLst>
        </xdr:cNvPr>
        <xdr:cNvCxnSpPr/>
      </xdr:nvCxnSpPr>
      <xdr:spPr>
        <a:xfrm>
          <a:off x="1058863" y="6739890"/>
          <a:ext cx="817562"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a:extLst>
            <a:ext uri="{FF2B5EF4-FFF2-40B4-BE49-F238E27FC236}">
              <a16:creationId xmlns:a16="http://schemas.microsoft.com/office/drawing/2014/main" id="{CBDB9B83-FF8D-4513-9523-69B0EF6AB3DD}"/>
            </a:ext>
          </a:extLst>
        </xdr:cNvPr>
        <xdr:cNvSpPr txBox="1"/>
      </xdr:nvSpPr>
      <xdr:spPr>
        <a:xfrm>
          <a:off x="3324869"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4" name="n_2aveValue【図書館】&#10;有形固定資産減価償却率">
          <a:extLst>
            <a:ext uri="{FF2B5EF4-FFF2-40B4-BE49-F238E27FC236}">
              <a16:creationId xmlns:a16="http://schemas.microsoft.com/office/drawing/2014/main" id="{54F3465F-0560-434F-A74F-40F91B41AE66}"/>
            </a:ext>
          </a:extLst>
        </xdr:cNvPr>
        <xdr:cNvSpPr txBox="1"/>
      </xdr:nvSpPr>
      <xdr:spPr>
        <a:xfrm>
          <a:off x="2505719"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5" name="n_3aveValue【図書館】&#10;有形固定資産減価償却率">
          <a:extLst>
            <a:ext uri="{FF2B5EF4-FFF2-40B4-BE49-F238E27FC236}">
              <a16:creationId xmlns:a16="http://schemas.microsoft.com/office/drawing/2014/main" id="{A49E41EA-8A94-4D16-ADA8-671122D25819}"/>
            </a:ext>
          </a:extLst>
        </xdr:cNvPr>
        <xdr:cNvSpPr txBox="1"/>
      </xdr:nvSpPr>
      <xdr:spPr>
        <a:xfrm>
          <a:off x="1688157"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6" name="n_4aveValue【図書館】&#10;有形固定資産減価償却率">
          <a:extLst>
            <a:ext uri="{FF2B5EF4-FFF2-40B4-BE49-F238E27FC236}">
              <a16:creationId xmlns:a16="http://schemas.microsoft.com/office/drawing/2014/main" id="{F1DD5995-4778-47A8-8F0D-6ABD441975CB}"/>
            </a:ext>
          </a:extLst>
        </xdr:cNvPr>
        <xdr:cNvSpPr txBox="1"/>
      </xdr:nvSpPr>
      <xdr:spPr>
        <a:xfrm>
          <a:off x="870594"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5732</xdr:rowOff>
    </xdr:from>
    <xdr:ext cx="405111" cy="259045"/>
    <xdr:sp macro="" textlink="">
      <xdr:nvSpPr>
        <xdr:cNvPr id="87" name="n_1mainValue【図書館】&#10;有形固定資産減価償却率">
          <a:extLst>
            <a:ext uri="{FF2B5EF4-FFF2-40B4-BE49-F238E27FC236}">
              <a16:creationId xmlns:a16="http://schemas.microsoft.com/office/drawing/2014/main" id="{EB0715E6-6F7A-4C52-B28F-F44A65C27468}"/>
            </a:ext>
          </a:extLst>
        </xdr:cNvPr>
        <xdr:cNvSpPr txBox="1"/>
      </xdr:nvSpPr>
      <xdr:spPr>
        <a:xfrm>
          <a:off x="3324869"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140987</xdr:rowOff>
    </xdr:from>
    <xdr:ext cx="405111" cy="259045"/>
    <xdr:sp macro="" textlink="">
      <xdr:nvSpPr>
        <xdr:cNvPr id="88" name="n_2mainValue【図書館】&#10;有形固定資産減価償却率">
          <a:extLst>
            <a:ext uri="{FF2B5EF4-FFF2-40B4-BE49-F238E27FC236}">
              <a16:creationId xmlns:a16="http://schemas.microsoft.com/office/drawing/2014/main" id="{DE6CAB2C-45E1-4A10-877D-42237CE8E58B}"/>
            </a:ext>
          </a:extLst>
        </xdr:cNvPr>
        <xdr:cNvSpPr txBox="1"/>
      </xdr:nvSpPr>
      <xdr:spPr>
        <a:xfrm>
          <a:off x="2505719"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156227</xdr:rowOff>
    </xdr:from>
    <xdr:ext cx="405111" cy="259045"/>
    <xdr:sp macro="" textlink="">
      <xdr:nvSpPr>
        <xdr:cNvPr id="89" name="n_3mainValue【図書館】&#10;有形固定資産減価償却率">
          <a:extLst>
            <a:ext uri="{FF2B5EF4-FFF2-40B4-BE49-F238E27FC236}">
              <a16:creationId xmlns:a16="http://schemas.microsoft.com/office/drawing/2014/main" id="{CD1572D8-86B1-45D6-AC69-8FE9BF37BAEC}"/>
            </a:ext>
          </a:extLst>
        </xdr:cNvPr>
        <xdr:cNvSpPr txBox="1"/>
      </xdr:nvSpPr>
      <xdr:spPr>
        <a:xfrm>
          <a:off x="1688157"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133367</xdr:rowOff>
    </xdr:from>
    <xdr:ext cx="405111" cy="259045"/>
    <xdr:sp macro="" textlink="">
      <xdr:nvSpPr>
        <xdr:cNvPr id="90" name="n_4mainValue【図書館】&#10;有形固定資産減価償却率">
          <a:extLst>
            <a:ext uri="{FF2B5EF4-FFF2-40B4-BE49-F238E27FC236}">
              <a16:creationId xmlns:a16="http://schemas.microsoft.com/office/drawing/2014/main" id="{4070E0AE-2EEC-42C2-8CA0-2432FBDD8ADD}"/>
            </a:ext>
          </a:extLst>
        </xdr:cNvPr>
        <xdr:cNvSpPr txBox="1"/>
      </xdr:nvSpPr>
      <xdr:spPr>
        <a:xfrm>
          <a:off x="87059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BF72FC1-09CF-4544-A272-718943E0A8B9}"/>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F4DDBC2-D716-4E7B-890E-69DE50DF6873}"/>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F203742-FE8D-4568-AD5A-1A827E0C62C6}"/>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699CFBD-3279-4FDE-9B3B-9E5C932C4B32}"/>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1BF3D10-1141-4F9C-8E99-37BABA830A2A}"/>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19FFD40-8C56-4FF4-9EB3-F7BF7EF6E017}"/>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00A1E3D-D9D8-418B-94EE-D6757A08F185}"/>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368D05C-7540-4B6E-820B-88348F1543C1}"/>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11DFEFE-C969-44E5-AD84-5BB992F01A35}"/>
            </a:ext>
          </a:extLst>
        </xdr:cNvPr>
        <xdr:cNvSpPr txBox="1"/>
      </xdr:nvSpPr>
      <xdr:spPr>
        <a:xfrm>
          <a:off x="60801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4EB3A5F-2DF2-47EC-909E-6C0F53513B0E}"/>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628F163-A061-44A6-9CD0-B6BA5C038FB4}"/>
            </a:ext>
          </a:extLst>
        </xdr:cNvPr>
        <xdr:cNvCxnSpPr/>
      </xdr:nvCxnSpPr>
      <xdr:spPr>
        <a:xfrm>
          <a:off x="6118225" y="6848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419ED05-5CAC-4BA3-A726-0665830E571C}"/>
            </a:ext>
          </a:extLst>
        </xdr:cNvPr>
        <xdr:cNvSpPr txBox="1"/>
      </xdr:nvSpPr>
      <xdr:spPr>
        <a:xfrm>
          <a:off x="56796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C1FD71F-C00D-42BC-8CF5-494900D0327C}"/>
            </a:ext>
          </a:extLst>
        </xdr:cNvPr>
        <xdr:cNvCxnSpPr/>
      </xdr:nvCxnSpPr>
      <xdr:spPr>
        <a:xfrm>
          <a:off x="6118225" y="6486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AC83271F-A3BD-4585-A700-F957D5ECAE0D}"/>
            </a:ext>
          </a:extLst>
        </xdr:cNvPr>
        <xdr:cNvSpPr txBox="1"/>
      </xdr:nvSpPr>
      <xdr:spPr>
        <a:xfrm>
          <a:off x="567962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4482C46-847C-4406-B0B6-6A4AB94A561B}"/>
            </a:ext>
          </a:extLst>
        </xdr:cNvPr>
        <xdr:cNvCxnSpPr/>
      </xdr:nvCxnSpPr>
      <xdr:spPr>
        <a:xfrm>
          <a:off x="6118225" y="613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D965FDAB-A2D5-40A0-B427-4C865EC416AC}"/>
            </a:ext>
          </a:extLst>
        </xdr:cNvPr>
        <xdr:cNvSpPr txBox="1"/>
      </xdr:nvSpPr>
      <xdr:spPr>
        <a:xfrm>
          <a:off x="5679621"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CD791A3-3B4F-4AF9-87E2-693F88AB88C9}"/>
            </a:ext>
          </a:extLst>
        </xdr:cNvPr>
        <xdr:cNvCxnSpPr/>
      </xdr:nvCxnSpPr>
      <xdr:spPr>
        <a:xfrm>
          <a:off x="6118225" y="5772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56A69D23-9890-42E4-B513-04416C67764C}"/>
            </a:ext>
          </a:extLst>
        </xdr:cNvPr>
        <xdr:cNvSpPr txBox="1"/>
      </xdr:nvSpPr>
      <xdr:spPr>
        <a:xfrm>
          <a:off x="5679621"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AFD7FF6-69DA-40B5-9654-79A4338AA1F4}"/>
            </a:ext>
          </a:extLst>
        </xdr:cNvPr>
        <xdr:cNvCxnSpPr/>
      </xdr:nvCxnSpPr>
      <xdr:spPr>
        <a:xfrm>
          <a:off x="6118225" y="54102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34A95A14-A139-4D43-8F8B-A55226351B91}"/>
            </a:ext>
          </a:extLst>
        </xdr:cNvPr>
        <xdr:cNvSpPr txBox="1"/>
      </xdr:nvSpPr>
      <xdr:spPr>
        <a:xfrm>
          <a:off x="5679621"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9476CE5-2499-42D5-8D3F-9521308278CB}"/>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DDBE2FCC-AD08-42D3-8E51-BE710419AC7C}"/>
            </a:ext>
          </a:extLst>
        </xdr:cNvPr>
        <xdr:cNvSpPr txBox="1"/>
      </xdr:nvSpPr>
      <xdr:spPr>
        <a:xfrm>
          <a:off x="5679621"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5AAC041-F205-4626-A18C-E60FB94F91AB}"/>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a:extLst>
            <a:ext uri="{FF2B5EF4-FFF2-40B4-BE49-F238E27FC236}">
              <a16:creationId xmlns:a16="http://schemas.microsoft.com/office/drawing/2014/main" id="{B7452C57-A15D-47BA-89C6-DE31585AD16D}"/>
            </a:ext>
          </a:extLst>
        </xdr:cNvPr>
        <xdr:cNvCxnSpPr/>
      </xdr:nvCxnSpPr>
      <xdr:spPr>
        <a:xfrm flipV="1">
          <a:off x="9691053" y="546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a:extLst>
            <a:ext uri="{FF2B5EF4-FFF2-40B4-BE49-F238E27FC236}">
              <a16:creationId xmlns:a16="http://schemas.microsoft.com/office/drawing/2014/main" id="{479A95C3-A392-4DF1-A258-EC21B999F224}"/>
            </a:ext>
          </a:extLst>
        </xdr:cNvPr>
        <xdr:cNvSpPr txBox="1"/>
      </xdr:nvSpPr>
      <xdr:spPr>
        <a:xfrm>
          <a:off x="9729788"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a:extLst>
            <a:ext uri="{FF2B5EF4-FFF2-40B4-BE49-F238E27FC236}">
              <a16:creationId xmlns:a16="http://schemas.microsoft.com/office/drawing/2014/main" id="{B46842CB-9C11-41BB-94FD-1ECF782F686E}"/>
            </a:ext>
          </a:extLst>
        </xdr:cNvPr>
        <xdr:cNvCxnSpPr/>
      </xdr:nvCxnSpPr>
      <xdr:spPr>
        <a:xfrm>
          <a:off x="9617075" y="675640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a:extLst>
            <a:ext uri="{FF2B5EF4-FFF2-40B4-BE49-F238E27FC236}">
              <a16:creationId xmlns:a16="http://schemas.microsoft.com/office/drawing/2014/main" id="{9029424A-643A-42C9-AD4C-451D694EBE20}"/>
            </a:ext>
          </a:extLst>
        </xdr:cNvPr>
        <xdr:cNvSpPr txBox="1"/>
      </xdr:nvSpPr>
      <xdr:spPr>
        <a:xfrm>
          <a:off x="9729788" y="52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a:extLst>
            <a:ext uri="{FF2B5EF4-FFF2-40B4-BE49-F238E27FC236}">
              <a16:creationId xmlns:a16="http://schemas.microsoft.com/office/drawing/2014/main" id="{08A14A1F-C64B-4FF2-B4CF-18CF61F64FCF}"/>
            </a:ext>
          </a:extLst>
        </xdr:cNvPr>
        <xdr:cNvCxnSpPr/>
      </xdr:nvCxnSpPr>
      <xdr:spPr>
        <a:xfrm>
          <a:off x="9617075" y="546100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19" name="【図書館】&#10;一人当たり面積平均値テキスト">
          <a:extLst>
            <a:ext uri="{FF2B5EF4-FFF2-40B4-BE49-F238E27FC236}">
              <a16:creationId xmlns:a16="http://schemas.microsoft.com/office/drawing/2014/main" id="{D5F46257-F2D7-48E3-AD5F-8F6B1B28650D}"/>
            </a:ext>
          </a:extLst>
        </xdr:cNvPr>
        <xdr:cNvSpPr txBox="1"/>
      </xdr:nvSpPr>
      <xdr:spPr>
        <a:xfrm>
          <a:off x="9729788" y="607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a:extLst>
            <a:ext uri="{FF2B5EF4-FFF2-40B4-BE49-F238E27FC236}">
              <a16:creationId xmlns:a16="http://schemas.microsoft.com/office/drawing/2014/main" id="{9DD38D97-A12C-4959-8ADC-923DCD7FD146}"/>
            </a:ext>
          </a:extLst>
        </xdr:cNvPr>
        <xdr:cNvSpPr/>
      </xdr:nvSpPr>
      <xdr:spPr>
        <a:xfrm>
          <a:off x="9655175" y="6213475"/>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a:extLst>
            <a:ext uri="{FF2B5EF4-FFF2-40B4-BE49-F238E27FC236}">
              <a16:creationId xmlns:a16="http://schemas.microsoft.com/office/drawing/2014/main" id="{EB99AD42-FFD6-4C2D-A76E-E1DED745D385}"/>
            </a:ext>
          </a:extLst>
        </xdr:cNvPr>
        <xdr:cNvSpPr/>
      </xdr:nvSpPr>
      <xdr:spPr>
        <a:xfrm>
          <a:off x="8874125" y="622617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a:extLst>
            <a:ext uri="{FF2B5EF4-FFF2-40B4-BE49-F238E27FC236}">
              <a16:creationId xmlns:a16="http://schemas.microsoft.com/office/drawing/2014/main" id="{C92391C3-4522-49DE-B291-CCE9A3892809}"/>
            </a:ext>
          </a:extLst>
        </xdr:cNvPr>
        <xdr:cNvSpPr/>
      </xdr:nvSpPr>
      <xdr:spPr>
        <a:xfrm>
          <a:off x="8056563" y="6226175"/>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7AB279AF-9798-4FF8-9171-618ED32A06C8}"/>
            </a:ext>
          </a:extLst>
        </xdr:cNvPr>
        <xdr:cNvSpPr/>
      </xdr:nvSpPr>
      <xdr:spPr>
        <a:xfrm>
          <a:off x="7224713" y="622617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a:extLst>
            <a:ext uri="{FF2B5EF4-FFF2-40B4-BE49-F238E27FC236}">
              <a16:creationId xmlns:a16="http://schemas.microsoft.com/office/drawing/2014/main" id="{0968D3D8-E531-4202-ADFF-1CB442E129B9}"/>
            </a:ext>
          </a:extLst>
        </xdr:cNvPr>
        <xdr:cNvSpPr/>
      </xdr:nvSpPr>
      <xdr:spPr>
        <a:xfrm>
          <a:off x="6407150" y="622617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1754A53-DAB3-42F0-981E-DEF14B1790D3}"/>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E29733E-612B-463B-B483-E3EB7F9CE9BF}"/>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5265B56-2D73-4703-8EAC-1EDAC18ECC95}"/>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E14B2E0-2FEE-4D6E-AC24-9C247781BC82}"/>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35C3CF4-4CC8-4FAF-8B90-55328CE674AE}"/>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57150</xdr:rowOff>
    </xdr:from>
    <xdr:to>
      <xdr:col>55</xdr:col>
      <xdr:colOff>50800</xdr:colOff>
      <xdr:row>39</xdr:row>
      <xdr:rowOff>158750</xdr:rowOff>
    </xdr:to>
    <xdr:sp macro="" textlink="">
      <xdr:nvSpPr>
        <xdr:cNvPr id="130" name="楕円 129">
          <a:extLst>
            <a:ext uri="{FF2B5EF4-FFF2-40B4-BE49-F238E27FC236}">
              <a16:creationId xmlns:a16="http://schemas.microsoft.com/office/drawing/2014/main" id="{4179EEDD-A76F-4767-A895-1D9947C63F13}"/>
            </a:ext>
          </a:extLst>
        </xdr:cNvPr>
        <xdr:cNvSpPr/>
      </xdr:nvSpPr>
      <xdr:spPr>
        <a:xfrm>
          <a:off x="9655175" y="6381750"/>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35577</xdr:rowOff>
    </xdr:from>
    <xdr:ext cx="469744" cy="259045"/>
    <xdr:sp macro="" textlink="">
      <xdr:nvSpPr>
        <xdr:cNvPr id="131" name="【図書館】&#10;一人当たり面積該当値テキスト">
          <a:extLst>
            <a:ext uri="{FF2B5EF4-FFF2-40B4-BE49-F238E27FC236}">
              <a16:creationId xmlns:a16="http://schemas.microsoft.com/office/drawing/2014/main" id="{E178960A-55F6-45F1-B89E-1C8BEB96DB5D}"/>
            </a:ext>
          </a:extLst>
        </xdr:cNvPr>
        <xdr:cNvSpPr txBox="1"/>
      </xdr:nvSpPr>
      <xdr:spPr>
        <a:xfrm>
          <a:off x="972978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69850</xdr:rowOff>
    </xdr:from>
    <xdr:to>
      <xdr:col>50</xdr:col>
      <xdr:colOff>165100</xdr:colOff>
      <xdr:row>40</xdr:row>
      <xdr:rowOff>0</xdr:rowOff>
    </xdr:to>
    <xdr:sp macro="" textlink="">
      <xdr:nvSpPr>
        <xdr:cNvPr id="132" name="楕円 131">
          <a:extLst>
            <a:ext uri="{FF2B5EF4-FFF2-40B4-BE49-F238E27FC236}">
              <a16:creationId xmlns:a16="http://schemas.microsoft.com/office/drawing/2014/main" id="{AFE54685-DE6F-443F-859B-51396F9235FD}"/>
            </a:ext>
          </a:extLst>
        </xdr:cNvPr>
        <xdr:cNvSpPr/>
      </xdr:nvSpPr>
      <xdr:spPr>
        <a:xfrm>
          <a:off x="8874125" y="63944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107950</xdr:rowOff>
    </xdr:from>
    <xdr:to>
      <xdr:col>55</xdr:col>
      <xdr:colOff>0</xdr:colOff>
      <xdr:row>39</xdr:row>
      <xdr:rowOff>120650</xdr:rowOff>
    </xdr:to>
    <xdr:cxnSp macro="">
      <xdr:nvCxnSpPr>
        <xdr:cNvPr id="133" name="直線コネクタ 132">
          <a:extLst>
            <a:ext uri="{FF2B5EF4-FFF2-40B4-BE49-F238E27FC236}">
              <a16:creationId xmlns:a16="http://schemas.microsoft.com/office/drawing/2014/main" id="{2B547121-5E48-4151-AC8F-610BDD827C51}"/>
            </a:ext>
          </a:extLst>
        </xdr:cNvPr>
        <xdr:cNvCxnSpPr/>
      </xdr:nvCxnSpPr>
      <xdr:spPr>
        <a:xfrm flipV="1">
          <a:off x="8924925" y="6432550"/>
          <a:ext cx="766763"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69850</xdr:rowOff>
    </xdr:from>
    <xdr:to>
      <xdr:col>46</xdr:col>
      <xdr:colOff>38100</xdr:colOff>
      <xdr:row>40</xdr:row>
      <xdr:rowOff>0</xdr:rowOff>
    </xdr:to>
    <xdr:sp macro="" textlink="">
      <xdr:nvSpPr>
        <xdr:cNvPr id="134" name="楕円 133">
          <a:extLst>
            <a:ext uri="{FF2B5EF4-FFF2-40B4-BE49-F238E27FC236}">
              <a16:creationId xmlns:a16="http://schemas.microsoft.com/office/drawing/2014/main" id="{D23215B3-AFEA-4F71-AFBA-6C27E7FFF78B}"/>
            </a:ext>
          </a:extLst>
        </xdr:cNvPr>
        <xdr:cNvSpPr/>
      </xdr:nvSpPr>
      <xdr:spPr>
        <a:xfrm>
          <a:off x="8056563" y="639445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120650</xdr:rowOff>
    </xdr:from>
    <xdr:to>
      <xdr:col>50</xdr:col>
      <xdr:colOff>114300</xdr:colOff>
      <xdr:row>39</xdr:row>
      <xdr:rowOff>120650</xdr:rowOff>
    </xdr:to>
    <xdr:cxnSp macro="">
      <xdr:nvCxnSpPr>
        <xdr:cNvPr id="135" name="直線コネクタ 134">
          <a:extLst>
            <a:ext uri="{FF2B5EF4-FFF2-40B4-BE49-F238E27FC236}">
              <a16:creationId xmlns:a16="http://schemas.microsoft.com/office/drawing/2014/main" id="{BDF71845-FA76-4D07-A24E-E02610BCD2CD}"/>
            </a:ext>
          </a:extLst>
        </xdr:cNvPr>
        <xdr:cNvCxnSpPr/>
      </xdr:nvCxnSpPr>
      <xdr:spPr>
        <a:xfrm>
          <a:off x="8107363" y="644525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69850</xdr:rowOff>
    </xdr:from>
    <xdr:to>
      <xdr:col>41</xdr:col>
      <xdr:colOff>101600</xdr:colOff>
      <xdr:row>40</xdr:row>
      <xdr:rowOff>0</xdr:rowOff>
    </xdr:to>
    <xdr:sp macro="" textlink="">
      <xdr:nvSpPr>
        <xdr:cNvPr id="136" name="楕円 135">
          <a:extLst>
            <a:ext uri="{FF2B5EF4-FFF2-40B4-BE49-F238E27FC236}">
              <a16:creationId xmlns:a16="http://schemas.microsoft.com/office/drawing/2014/main" id="{374F282F-7A5A-4E55-B19E-063707370F17}"/>
            </a:ext>
          </a:extLst>
        </xdr:cNvPr>
        <xdr:cNvSpPr/>
      </xdr:nvSpPr>
      <xdr:spPr>
        <a:xfrm>
          <a:off x="7224713" y="63944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120650</xdr:rowOff>
    </xdr:from>
    <xdr:to>
      <xdr:col>45</xdr:col>
      <xdr:colOff>177800</xdr:colOff>
      <xdr:row>39</xdr:row>
      <xdr:rowOff>120650</xdr:rowOff>
    </xdr:to>
    <xdr:cxnSp macro="">
      <xdr:nvCxnSpPr>
        <xdr:cNvPr id="137" name="直線コネクタ 136">
          <a:extLst>
            <a:ext uri="{FF2B5EF4-FFF2-40B4-BE49-F238E27FC236}">
              <a16:creationId xmlns:a16="http://schemas.microsoft.com/office/drawing/2014/main" id="{B6B9C2F9-0EA2-48BB-83F5-2D902554E189}"/>
            </a:ext>
          </a:extLst>
        </xdr:cNvPr>
        <xdr:cNvCxnSpPr/>
      </xdr:nvCxnSpPr>
      <xdr:spPr>
        <a:xfrm>
          <a:off x="7275513" y="644525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69850</xdr:rowOff>
    </xdr:from>
    <xdr:to>
      <xdr:col>36</xdr:col>
      <xdr:colOff>165100</xdr:colOff>
      <xdr:row>40</xdr:row>
      <xdr:rowOff>0</xdr:rowOff>
    </xdr:to>
    <xdr:sp macro="" textlink="">
      <xdr:nvSpPr>
        <xdr:cNvPr id="138" name="楕円 137">
          <a:extLst>
            <a:ext uri="{FF2B5EF4-FFF2-40B4-BE49-F238E27FC236}">
              <a16:creationId xmlns:a16="http://schemas.microsoft.com/office/drawing/2014/main" id="{A63A512C-6E90-4E39-86A6-8B220336374E}"/>
            </a:ext>
          </a:extLst>
        </xdr:cNvPr>
        <xdr:cNvSpPr/>
      </xdr:nvSpPr>
      <xdr:spPr>
        <a:xfrm>
          <a:off x="6407150" y="63944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120650</xdr:rowOff>
    </xdr:from>
    <xdr:to>
      <xdr:col>41</xdr:col>
      <xdr:colOff>50800</xdr:colOff>
      <xdr:row>39</xdr:row>
      <xdr:rowOff>120650</xdr:rowOff>
    </xdr:to>
    <xdr:cxnSp macro="">
      <xdr:nvCxnSpPr>
        <xdr:cNvPr id="139" name="直線コネクタ 138">
          <a:extLst>
            <a:ext uri="{FF2B5EF4-FFF2-40B4-BE49-F238E27FC236}">
              <a16:creationId xmlns:a16="http://schemas.microsoft.com/office/drawing/2014/main" id="{5B3BF8C4-C4E0-4813-914F-636617F2799E}"/>
            </a:ext>
          </a:extLst>
        </xdr:cNvPr>
        <xdr:cNvCxnSpPr/>
      </xdr:nvCxnSpPr>
      <xdr:spPr>
        <a:xfrm>
          <a:off x="6457950" y="644525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0" name="n_1aveValue【図書館】&#10;一人当たり面積">
          <a:extLst>
            <a:ext uri="{FF2B5EF4-FFF2-40B4-BE49-F238E27FC236}">
              <a16:creationId xmlns:a16="http://schemas.microsoft.com/office/drawing/2014/main" id="{1F1990B0-1DDD-4F18-94FF-AC9466F1E491}"/>
            </a:ext>
          </a:extLst>
        </xdr:cNvPr>
        <xdr:cNvSpPr txBox="1"/>
      </xdr:nvSpPr>
      <xdr:spPr>
        <a:xfrm>
          <a:off x="8691640"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1" name="n_2aveValue【図書館】&#10;一人当たり面積">
          <a:extLst>
            <a:ext uri="{FF2B5EF4-FFF2-40B4-BE49-F238E27FC236}">
              <a16:creationId xmlns:a16="http://schemas.microsoft.com/office/drawing/2014/main" id="{DDA496C4-8053-4482-B767-D69A8104250D}"/>
            </a:ext>
          </a:extLst>
        </xdr:cNvPr>
        <xdr:cNvSpPr txBox="1"/>
      </xdr:nvSpPr>
      <xdr:spPr>
        <a:xfrm>
          <a:off x="7886777"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2" name="n_3aveValue【図書館】&#10;一人当たり面積">
          <a:extLst>
            <a:ext uri="{FF2B5EF4-FFF2-40B4-BE49-F238E27FC236}">
              <a16:creationId xmlns:a16="http://schemas.microsoft.com/office/drawing/2014/main" id="{CD198616-02C7-4BFE-8E16-5FC5385D2ED1}"/>
            </a:ext>
          </a:extLst>
        </xdr:cNvPr>
        <xdr:cNvSpPr txBox="1"/>
      </xdr:nvSpPr>
      <xdr:spPr>
        <a:xfrm>
          <a:off x="7054927"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3" name="n_4aveValue【図書館】&#10;一人当たり面積">
          <a:extLst>
            <a:ext uri="{FF2B5EF4-FFF2-40B4-BE49-F238E27FC236}">
              <a16:creationId xmlns:a16="http://schemas.microsoft.com/office/drawing/2014/main" id="{2971922D-05ED-4E6A-B193-5858555BB654}"/>
            </a:ext>
          </a:extLst>
        </xdr:cNvPr>
        <xdr:cNvSpPr txBox="1"/>
      </xdr:nvSpPr>
      <xdr:spPr>
        <a:xfrm>
          <a:off x="6237365"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162577</xdr:rowOff>
    </xdr:from>
    <xdr:ext cx="469744" cy="259045"/>
    <xdr:sp macro="" textlink="">
      <xdr:nvSpPr>
        <xdr:cNvPr id="144" name="n_1mainValue【図書館】&#10;一人当たり面積">
          <a:extLst>
            <a:ext uri="{FF2B5EF4-FFF2-40B4-BE49-F238E27FC236}">
              <a16:creationId xmlns:a16="http://schemas.microsoft.com/office/drawing/2014/main" id="{97F4F3E8-5A6C-4DE3-8D7D-9C2CA24549B0}"/>
            </a:ext>
          </a:extLst>
        </xdr:cNvPr>
        <xdr:cNvSpPr txBox="1"/>
      </xdr:nvSpPr>
      <xdr:spPr>
        <a:xfrm>
          <a:off x="8691640"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162577</xdr:rowOff>
    </xdr:from>
    <xdr:ext cx="469744" cy="259045"/>
    <xdr:sp macro="" textlink="">
      <xdr:nvSpPr>
        <xdr:cNvPr id="145" name="n_2mainValue【図書館】&#10;一人当たり面積">
          <a:extLst>
            <a:ext uri="{FF2B5EF4-FFF2-40B4-BE49-F238E27FC236}">
              <a16:creationId xmlns:a16="http://schemas.microsoft.com/office/drawing/2014/main" id="{0DD7139D-262D-41AA-ACE6-0F0D1265F0E0}"/>
            </a:ext>
          </a:extLst>
        </xdr:cNvPr>
        <xdr:cNvSpPr txBox="1"/>
      </xdr:nvSpPr>
      <xdr:spPr>
        <a:xfrm>
          <a:off x="788677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162577</xdr:rowOff>
    </xdr:from>
    <xdr:ext cx="469744" cy="259045"/>
    <xdr:sp macro="" textlink="">
      <xdr:nvSpPr>
        <xdr:cNvPr id="146" name="n_3mainValue【図書館】&#10;一人当たり面積">
          <a:extLst>
            <a:ext uri="{FF2B5EF4-FFF2-40B4-BE49-F238E27FC236}">
              <a16:creationId xmlns:a16="http://schemas.microsoft.com/office/drawing/2014/main" id="{E8F5870D-37B6-4156-87C7-BC5B371EDA6E}"/>
            </a:ext>
          </a:extLst>
        </xdr:cNvPr>
        <xdr:cNvSpPr txBox="1"/>
      </xdr:nvSpPr>
      <xdr:spPr>
        <a:xfrm>
          <a:off x="70549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162577</xdr:rowOff>
    </xdr:from>
    <xdr:ext cx="469744" cy="259045"/>
    <xdr:sp macro="" textlink="">
      <xdr:nvSpPr>
        <xdr:cNvPr id="147" name="n_4mainValue【図書館】&#10;一人当たり面積">
          <a:extLst>
            <a:ext uri="{FF2B5EF4-FFF2-40B4-BE49-F238E27FC236}">
              <a16:creationId xmlns:a16="http://schemas.microsoft.com/office/drawing/2014/main" id="{7E4E4900-92C6-488F-A9CD-401C9AAF9CA8}"/>
            </a:ext>
          </a:extLst>
        </xdr:cNvPr>
        <xdr:cNvSpPr txBox="1"/>
      </xdr:nvSpPr>
      <xdr:spPr>
        <a:xfrm>
          <a:off x="6237365"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ABA77A6-7F34-47DB-B8E6-72282AC9819C}"/>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1637689-8C6B-4E79-8633-20C36BF3F816}"/>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E51A7CF-5C8D-480B-9852-5512311BE46A}"/>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9A2AA55-62C3-4B25-96E4-8B102FDB6D44}"/>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0EF0D88-B37B-4842-A6F2-53AC7A8E8FDD}"/>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ECFCF3B-E70E-412F-9248-FF40C6888A68}"/>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ADDA1E0-7E10-4E00-B3E0-ECC390C5A766}"/>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294ED05-A39B-4026-87E9-BBFA07022239}"/>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C06D288-21D9-4297-801C-15A4F94F6D00}"/>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AB0DFBD-E20C-4C53-A0A3-DEF37568B070}"/>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72AAE92-7C6C-4817-9E57-6A8EF529A87A}"/>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CE23855-D9D3-423A-B215-73A4FFFFD36A}"/>
            </a:ext>
          </a:extLst>
        </xdr:cNvPr>
        <xdr:cNvCxnSpPr/>
      </xdr:nvCxnSpPr>
      <xdr:spPr>
        <a:xfrm>
          <a:off x="70485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B29E918F-3716-4D51-B034-C2CD4DB86516}"/>
            </a:ext>
          </a:extLst>
        </xdr:cNvPr>
        <xdr:cNvSpPr txBox="1"/>
      </xdr:nvSpPr>
      <xdr:spPr>
        <a:xfrm>
          <a:off x="28053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2C3460F8-5B85-45E7-8FCD-F9C1414C2C45}"/>
            </a:ext>
          </a:extLst>
        </xdr:cNvPr>
        <xdr:cNvCxnSpPr/>
      </xdr:nvCxnSpPr>
      <xdr:spPr>
        <a:xfrm>
          <a:off x="70485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33AF6682-88B3-4E88-B129-E9704C23B858}"/>
            </a:ext>
          </a:extLst>
        </xdr:cNvPr>
        <xdr:cNvSpPr txBox="1"/>
      </xdr:nvSpPr>
      <xdr:spPr>
        <a:xfrm>
          <a:off x="344654"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85193FA3-3B7C-40DF-860F-947C843FB391}"/>
            </a:ext>
          </a:extLst>
        </xdr:cNvPr>
        <xdr:cNvCxnSpPr/>
      </xdr:nvCxnSpPr>
      <xdr:spPr>
        <a:xfrm>
          <a:off x="70485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CFD83F76-ADF2-4F9F-8160-72942B2B5203}"/>
            </a:ext>
          </a:extLst>
        </xdr:cNvPr>
        <xdr:cNvSpPr txBox="1"/>
      </xdr:nvSpPr>
      <xdr:spPr>
        <a:xfrm>
          <a:off x="344654"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7135238-00F5-4ADA-8704-2828CCEB3CAF}"/>
            </a:ext>
          </a:extLst>
        </xdr:cNvPr>
        <xdr:cNvCxnSpPr/>
      </xdr:nvCxnSpPr>
      <xdr:spPr>
        <a:xfrm>
          <a:off x="70485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EDF35199-1D92-4F51-AB60-5D5DA26A45B5}"/>
            </a:ext>
          </a:extLst>
        </xdr:cNvPr>
        <xdr:cNvSpPr txBox="1"/>
      </xdr:nvSpPr>
      <xdr:spPr>
        <a:xfrm>
          <a:off x="344654"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1408D5DD-DDE8-4274-9C22-7A07A124C810}"/>
            </a:ext>
          </a:extLst>
        </xdr:cNvPr>
        <xdr:cNvCxnSpPr/>
      </xdr:nvCxnSpPr>
      <xdr:spPr>
        <a:xfrm>
          <a:off x="70485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C05DB7CC-E204-431A-8806-33E6312FE72D}"/>
            </a:ext>
          </a:extLst>
        </xdr:cNvPr>
        <xdr:cNvSpPr txBox="1"/>
      </xdr:nvSpPr>
      <xdr:spPr>
        <a:xfrm>
          <a:off x="344654"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272E1FF-4D09-424C-8580-C627D0885D5B}"/>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70167DBE-8387-49B5-8847-98F646F82E9E}"/>
            </a:ext>
          </a:extLst>
        </xdr:cNvPr>
        <xdr:cNvSpPr txBox="1"/>
      </xdr:nvSpPr>
      <xdr:spPr>
        <a:xfrm>
          <a:off x="394486"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8203B490-2AD0-4688-B5B1-35D32DAE717F}"/>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D2FFF457-8E2E-4A9A-9BBA-F81A6076C144}"/>
            </a:ext>
          </a:extLst>
        </xdr:cNvPr>
        <xdr:cNvCxnSpPr/>
      </xdr:nvCxnSpPr>
      <xdr:spPr>
        <a:xfrm flipV="1">
          <a:off x="4291965" y="894397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F6E985AE-1B4C-4DC7-A1C4-56A3CF990002}"/>
            </a:ext>
          </a:extLst>
        </xdr:cNvPr>
        <xdr:cNvSpPr txBox="1"/>
      </xdr:nvSpPr>
      <xdr:spPr>
        <a:xfrm>
          <a:off x="433070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04B17209-BC90-4B82-8524-D22E9AB10D45}"/>
            </a:ext>
          </a:extLst>
        </xdr:cNvPr>
        <xdr:cNvCxnSpPr/>
      </xdr:nvCxnSpPr>
      <xdr:spPr>
        <a:xfrm>
          <a:off x="4217988" y="1042225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D2BDF995-95F2-4B84-90AB-56720048195B}"/>
            </a:ext>
          </a:extLst>
        </xdr:cNvPr>
        <xdr:cNvSpPr txBox="1"/>
      </xdr:nvSpPr>
      <xdr:spPr>
        <a:xfrm>
          <a:off x="4330700" y="8738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4DFF915E-FD39-4BDF-9906-26E420486B70}"/>
            </a:ext>
          </a:extLst>
        </xdr:cNvPr>
        <xdr:cNvCxnSpPr/>
      </xdr:nvCxnSpPr>
      <xdr:spPr>
        <a:xfrm>
          <a:off x="4217988" y="89439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F5E68F27-B19C-478B-9B7B-9CAEBC5DC33D}"/>
            </a:ext>
          </a:extLst>
        </xdr:cNvPr>
        <xdr:cNvSpPr txBox="1"/>
      </xdr:nvSpPr>
      <xdr:spPr>
        <a:xfrm>
          <a:off x="4330700" y="961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a:extLst>
            <a:ext uri="{FF2B5EF4-FFF2-40B4-BE49-F238E27FC236}">
              <a16:creationId xmlns:a16="http://schemas.microsoft.com/office/drawing/2014/main" id="{EFFBEB05-156B-46F3-A2D2-39F816D6C321}"/>
            </a:ext>
          </a:extLst>
        </xdr:cNvPr>
        <xdr:cNvSpPr/>
      </xdr:nvSpPr>
      <xdr:spPr>
        <a:xfrm>
          <a:off x="42418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a:extLst>
            <a:ext uri="{FF2B5EF4-FFF2-40B4-BE49-F238E27FC236}">
              <a16:creationId xmlns:a16="http://schemas.microsoft.com/office/drawing/2014/main" id="{1EFE2374-CE1B-49D4-B39A-F58A7FC76EA0}"/>
            </a:ext>
          </a:extLst>
        </xdr:cNvPr>
        <xdr:cNvSpPr/>
      </xdr:nvSpPr>
      <xdr:spPr>
        <a:xfrm>
          <a:off x="3475038" y="973518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a:extLst>
            <a:ext uri="{FF2B5EF4-FFF2-40B4-BE49-F238E27FC236}">
              <a16:creationId xmlns:a16="http://schemas.microsoft.com/office/drawing/2014/main" id="{85205C2D-9D63-402C-80BA-7C79C2C8DCD8}"/>
            </a:ext>
          </a:extLst>
        </xdr:cNvPr>
        <xdr:cNvSpPr/>
      </xdr:nvSpPr>
      <xdr:spPr>
        <a:xfrm>
          <a:off x="2643188" y="9722802"/>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a:extLst>
            <a:ext uri="{FF2B5EF4-FFF2-40B4-BE49-F238E27FC236}">
              <a16:creationId xmlns:a16="http://schemas.microsoft.com/office/drawing/2014/main" id="{AEC367EE-AD0F-4743-BC7E-2CE4197836F1}"/>
            </a:ext>
          </a:extLst>
        </xdr:cNvPr>
        <xdr:cNvSpPr/>
      </xdr:nvSpPr>
      <xdr:spPr>
        <a:xfrm>
          <a:off x="1825625" y="97180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a:extLst>
            <a:ext uri="{FF2B5EF4-FFF2-40B4-BE49-F238E27FC236}">
              <a16:creationId xmlns:a16="http://schemas.microsoft.com/office/drawing/2014/main" id="{2D3549CD-8B46-4846-85D7-2F697D5A23B2}"/>
            </a:ext>
          </a:extLst>
        </xdr:cNvPr>
        <xdr:cNvSpPr/>
      </xdr:nvSpPr>
      <xdr:spPr>
        <a:xfrm>
          <a:off x="1008063" y="9722802"/>
          <a:ext cx="8731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5C504A3-9CA1-4A47-94CC-1B9F83D7513E}"/>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4C38527-7FB6-47A7-B54A-11257D7A16B2}"/>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FF21FA5-DF1D-4EE5-AFF9-3A6B7ADD53A3}"/>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CEE8E9E-223E-490F-99E8-1E0E2695D01F}"/>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427C326-BC85-40DA-ABA5-EEAE4FA80E12}"/>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88" name="楕円 187">
          <a:extLst>
            <a:ext uri="{FF2B5EF4-FFF2-40B4-BE49-F238E27FC236}">
              <a16:creationId xmlns:a16="http://schemas.microsoft.com/office/drawing/2014/main" id="{1E414DE0-0667-4B47-BDAD-7074786C6898}"/>
            </a:ext>
          </a:extLst>
        </xdr:cNvPr>
        <xdr:cNvSpPr/>
      </xdr:nvSpPr>
      <xdr:spPr>
        <a:xfrm>
          <a:off x="4241800" y="98037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57167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10E9070A-FB3F-4C22-9380-4CC299CDB6A7}"/>
            </a:ext>
          </a:extLst>
        </xdr:cNvPr>
        <xdr:cNvSpPr txBox="1"/>
      </xdr:nvSpPr>
      <xdr:spPr>
        <a:xfrm>
          <a:off x="4330700" y="978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141605</xdr:rowOff>
    </xdr:from>
    <xdr:to>
      <xdr:col>20</xdr:col>
      <xdr:colOff>38100</xdr:colOff>
      <xdr:row>62</xdr:row>
      <xdr:rowOff>71755</xdr:rowOff>
    </xdr:to>
    <xdr:sp macro="" textlink="">
      <xdr:nvSpPr>
        <xdr:cNvPr id="190" name="楕円 189">
          <a:extLst>
            <a:ext uri="{FF2B5EF4-FFF2-40B4-BE49-F238E27FC236}">
              <a16:creationId xmlns:a16="http://schemas.microsoft.com/office/drawing/2014/main" id="{108CC26D-4601-42ED-99CE-7EA07549D033}"/>
            </a:ext>
          </a:extLst>
        </xdr:cNvPr>
        <xdr:cNvSpPr/>
      </xdr:nvSpPr>
      <xdr:spPr>
        <a:xfrm>
          <a:off x="3475038" y="1002855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129540</xdr:rowOff>
    </xdr:from>
    <xdr:to>
      <xdr:col>24</xdr:col>
      <xdr:colOff>63500</xdr:colOff>
      <xdr:row>62</xdr:row>
      <xdr:rowOff>20955</xdr:rowOff>
    </xdr:to>
    <xdr:cxnSp macro="">
      <xdr:nvCxnSpPr>
        <xdr:cNvPr id="191" name="直線コネクタ 190">
          <a:extLst>
            <a:ext uri="{FF2B5EF4-FFF2-40B4-BE49-F238E27FC236}">
              <a16:creationId xmlns:a16="http://schemas.microsoft.com/office/drawing/2014/main" id="{9274AB1D-8EFE-4A09-9D0C-602DFD6C8557}"/>
            </a:ext>
          </a:extLst>
        </xdr:cNvPr>
        <xdr:cNvCxnSpPr/>
      </xdr:nvCxnSpPr>
      <xdr:spPr>
        <a:xfrm flipV="1">
          <a:off x="3525838" y="9854565"/>
          <a:ext cx="766762"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103505</xdr:rowOff>
    </xdr:from>
    <xdr:to>
      <xdr:col>15</xdr:col>
      <xdr:colOff>101600</xdr:colOff>
      <xdr:row>62</xdr:row>
      <xdr:rowOff>33655</xdr:rowOff>
    </xdr:to>
    <xdr:sp macro="" textlink="">
      <xdr:nvSpPr>
        <xdr:cNvPr id="192" name="楕円 191">
          <a:extLst>
            <a:ext uri="{FF2B5EF4-FFF2-40B4-BE49-F238E27FC236}">
              <a16:creationId xmlns:a16="http://schemas.microsoft.com/office/drawing/2014/main" id="{2FFFE745-E511-4565-A914-807EA123F7D8}"/>
            </a:ext>
          </a:extLst>
        </xdr:cNvPr>
        <xdr:cNvSpPr/>
      </xdr:nvSpPr>
      <xdr:spPr>
        <a:xfrm>
          <a:off x="2643188" y="99904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154305</xdr:rowOff>
    </xdr:from>
    <xdr:to>
      <xdr:col>19</xdr:col>
      <xdr:colOff>177800</xdr:colOff>
      <xdr:row>62</xdr:row>
      <xdr:rowOff>20955</xdr:rowOff>
    </xdr:to>
    <xdr:cxnSp macro="">
      <xdr:nvCxnSpPr>
        <xdr:cNvPr id="193" name="直線コネクタ 192">
          <a:extLst>
            <a:ext uri="{FF2B5EF4-FFF2-40B4-BE49-F238E27FC236}">
              <a16:creationId xmlns:a16="http://schemas.microsoft.com/office/drawing/2014/main" id="{933AB93D-A7BA-4142-8525-9EC1506AFDF6}"/>
            </a:ext>
          </a:extLst>
        </xdr:cNvPr>
        <xdr:cNvCxnSpPr/>
      </xdr:nvCxnSpPr>
      <xdr:spPr>
        <a:xfrm>
          <a:off x="2693988" y="10041255"/>
          <a:ext cx="8318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126365</xdr:rowOff>
    </xdr:from>
    <xdr:to>
      <xdr:col>10</xdr:col>
      <xdr:colOff>165100</xdr:colOff>
      <xdr:row>62</xdr:row>
      <xdr:rowOff>56515</xdr:rowOff>
    </xdr:to>
    <xdr:sp macro="" textlink="">
      <xdr:nvSpPr>
        <xdr:cNvPr id="194" name="楕円 193">
          <a:extLst>
            <a:ext uri="{FF2B5EF4-FFF2-40B4-BE49-F238E27FC236}">
              <a16:creationId xmlns:a16="http://schemas.microsoft.com/office/drawing/2014/main" id="{11CF549B-9A06-4996-A2C5-A7890D0B9A34}"/>
            </a:ext>
          </a:extLst>
        </xdr:cNvPr>
        <xdr:cNvSpPr/>
      </xdr:nvSpPr>
      <xdr:spPr>
        <a:xfrm>
          <a:off x="1825625" y="100133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154305</xdr:rowOff>
    </xdr:from>
    <xdr:to>
      <xdr:col>15</xdr:col>
      <xdr:colOff>50800</xdr:colOff>
      <xdr:row>62</xdr:row>
      <xdr:rowOff>5715</xdr:rowOff>
    </xdr:to>
    <xdr:cxnSp macro="">
      <xdr:nvCxnSpPr>
        <xdr:cNvPr id="195" name="直線コネクタ 194">
          <a:extLst>
            <a:ext uri="{FF2B5EF4-FFF2-40B4-BE49-F238E27FC236}">
              <a16:creationId xmlns:a16="http://schemas.microsoft.com/office/drawing/2014/main" id="{3B771302-61DB-436A-9966-C4214A3C6BD4}"/>
            </a:ext>
          </a:extLst>
        </xdr:cNvPr>
        <xdr:cNvCxnSpPr/>
      </xdr:nvCxnSpPr>
      <xdr:spPr>
        <a:xfrm flipV="1">
          <a:off x="1876425" y="10041255"/>
          <a:ext cx="817563"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133985</xdr:rowOff>
    </xdr:from>
    <xdr:to>
      <xdr:col>6</xdr:col>
      <xdr:colOff>38100</xdr:colOff>
      <xdr:row>62</xdr:row>
      <xdr:rowOff>64135</xdr:rowOff>
    </xdr:to>
    <xdr:sp macro="" textlink="">
      <xdr:nvSpPr>
        <xdr:cNvPr id="196" name="楕円 195">
          <a:extLst>
            <a:ext uri="{FF2B5EF4-FFF2-40B4-BE49-F238E27FC236}">
              <a16:creationId xmlns:a16="http://schemas.microsoft.com/office/drawing/2014/main" id="{0A2C20EC-8DA6-4A9D-B49F-9C1984F4B654}"/>
            </a:ext>
          </a:extLst>
        </xdr:cNvPr>
        <xdr:cNvSpPr/>
      </xdr:nvSpPr>
      <xdr:spPr>
        <a:xfrm>
          <a:off x="1008063" y="1002093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5715</xdr:rowOff>
    </xdr:from>
    <xdr:to>
      <xdr:col>10</xdr:col>
      <xdr:colOff>114300</xdr:colOff>
      <xdr:row>62</xdr:row>
      <xdr:rowOff>13335</xdr:rowOff>
    </xdr:to>
    <xdr:cxnSp macro="">
      <xdr:nvCxnSpPr>
        <xdr:cNvPr id="197" name="直線コネクタ 196">
          <a:extLst>
            <a:ext uri="{FF2B5EF4-FFF2-40B4-BE49-F238E27FC236}">
              <a16:creationId xmlns:a16="http://schemas.microsoft.com/office/drawing/2014/main" id="{142E2893-B3B5-44CA-B75C-DC86A5FD30F1}"/>
            </a:ext>
          </a:extLst>
        </xdr:cNvPr>
        <xdr:cNvCxnSpPr/>
      </xdr:nvCxnSpPr>
      <xdr:spPr>
        <a:xfrm flipV="1">
          <a:off x="1058863" y="10054590"/>
          <a:ext cx="8175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8" name="n_1aveValue【体育館・プール】&#10;有形固定資産減価償却率">
          <a:extLst>
            <a:ext uri="{FF2B5EF4-FFF2-40B4-BE49-F238E27FC236}">
              <a16:creationId xmlns:a16="http://schemas.microsoft.com/office/drawing/2014/main" id="{7B29ADFD-A6ED-4A46-A58C-495E033237B3}"/>
            </a:ext>
          </a:extLst>
        </xdr:cNvPr>
        <xdr:cNvSpPr txBox="1"/>
      </xdr:nvSpPr>
      <xdr:spPr>
        <a:xfrm>
          <a:off x="3324869"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9" name="n_2aveValue【体育館・プール】&#10;有形固定資産減価償却率">
          <a:extLst>
            <a:ext uri="{FF2B5EF4-FFF2-40B4-BE49-F238E27FC236}">
              <a16:creationId xmlns:a16="http://schemas.microsoft.com/office/drawing/2014/main" id="{695BE303-F5DC-42D7-B034-5F19B63B4FF3}"/>
            </a:ext>
          </a:extLst>
        </xdr:cNvPr>
        <xdr:cNvSpPr txBox="1"/>
      </xdr:nvSpPr>
      <xdr:spPr>
        <a:xfrm>
          <a:off x="2505719"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0" name="n_3aveValue【体育館・プール】&#10;有形固定資産減価償却率">
          <a:extLst>
            <a:ext uri="{FF2B5EF4-FFF2-40B4-BE49-F238E27FC236}">
              <a16:creationId xmlns:a16="http://schemas.microsoft.com/office/drawing/2014/main" id="{30091263-DD2E-4CC9-82B7-3604453ADAE3}"/>
            </a:ext>
          </a:extLst>
        </xdr:cNvPr>
        <xdr:cNvSpPr txBox="1"/>
      </xdr:nvSpPr>
      <xdr:spPr>
        <a:xfrm>
          <a:off x="1688157"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1" name="n_4aveValue【体育館・プール】&#10;有形固定資産減価償却率">
          <a:extLst>
            <a:ext uri="{FF2B5EF4-FFF2-40B4-BE49-F238E27FC236}">
              <a16:creationId xmlns:a16="http://schemas.microsoft.com/office/drawing/2014/main" id="{CD230B0B-3033-40B8-BC70-96DF692F6559}"/>
            </a:ext>
          </a:extLst>
        </xdr:cNvPr>
        <xdr:cNvSpPr txBox="1"/>
      </xdr:nvSpPr>
      <xdr:spPr>
        <a:xfrm>
          <a:off x="87059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62882</xdr:rowOff>
    </xdr:from>
    <xdr:ext cx="405111" cy="259045"/>
    <xdr:sp macro="" textlink="">
      <xdr:nvSpPr>
        <xdr:cNvPr id="202" name="n_1mainValue【体育館・プール】&#10;有形固定資産減価償却率">
          <a:extLst>
            <a:ext uri="{FF2B5EF4-FFF2-40B4-BE49-F238E27FC236}">
              <a16:creationId xmlns:a16="http://schemas.microsoft.com/office/drawing/2014/main" id="{55F8C330-D4EB-4D4C-8EA6-621B4904A09B}"/>
            </a:ext>
          </a:extLst>
        </xdr:cNvPr>
        <xdr:cNvSpPr txBox="1"/>
      </xdr:nvSpPr>
      <xdr:spPr>
        <a:xfrm>
          <a:off x="3324869"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24782</xdr:rowOff>
    </xdr:from>
    <xdr:ext cx="405111" cy="259045"/>
    <xdr:sp macro="" textlink="">
      <xdr:nvSpPr>
        <xdr:cNvPr id="203" name="n_2mainValue【体育館・プール】&#10;有形固定資産減価償却率">
          <a:extLst>
            <a:ext uri="{FF2B5EF4-FFF2-40B4-BE49-F238E27FC236}">
              <a16:creationId xmlns:a16="http://schemas.microsoft.com/office/drawing/2014/main" id="{0D51E0D6-B6AF-4C15-AA52-07961D232CED}"/>
            </a:ext>
          </a:extLst>
        </xdr:cNvPr>
        <xdr:cNvSpPr txBox="1"/>
      </xdr:nvSpPr>
      <xdr:spPr>
        <a:xfrm>
          <a:off x="2505719"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47642</xdr:rowOff>
    </xdr:from>
    <xdr:ext cx="405111" cy="259045"/>
    <xdr:sp macro="" textlink="">
      <xdr:nvSpPr>
        <xdr:cNvPr id="204" name="n_3mainValue【体育館・プール】&#10;有形固定資産減価償却率">
          <a:extLst>
            <a:ext uri="{FF2B5EF4-FFF2-40B4-BE49-F238E27FC236}">
              <a16:creationId xmlns:a16="http://schemas.microsoft.com/office/drawing/2014/main" id="{E59E52F3-D88E-45CA-9272-A055D3EEB70F}"/>
            </a:ext>
          </a:extLst>
        </xdr:cNvPr>
        <xdr:cNvSpPr txBox="1"/>
      </xdr:nvSpPr>
      <xdr:spPr>
        <a:xfrm>
          <a:off x="1688157"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55262</xdr:rowOff>
    </xdr:from>
    <xdr:ext cx="405111" cy="259045"/>
    <xdr:sp macro="" textlink="">
      <xdr:nvSpPr>
        <xdr:cNvPr id="205" name="n_4mainValue【体育館・プール】&#10;有形固定資産減価償却率">
          <a:extLst>
            <a:ext uri="{FF2B5EF4-FFF2-40B4-BE49-F238E27FC236}">
              <a16:creationId xmlns:a16="http://schemas.microsoft.com/office/drawing/2014/main" id="{05F5965F-DF66-4F20-AB93-CDC003128DA5}"/>
            </a:ext>
          </a:extLst>
        </xdr:cNvPr>
        <xdr:cNvSpPr txBox="1"/>
      </xdr:nvSpPr>
      <xdr:spPr>
        <a:xfrm>
          <a:off x="87059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95FAF5DC-73B9-4E8C-A7E4-EE1EE1817B5A}"/>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0B1CDEF-CD2C-4C6A-A0F1-6F5763A13D65}"/>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5486151C-0E1B-457A-A531-403EBB7E23D1}"/>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6F2988F-EE3D-4631-A77D-A4BF5E7BBDA7}"/>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A3DC19ED-F887-4381-8A75-D83D0AE59C73}"/>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C10F36B-89C7-495B-87CD-76B67BF056CC}"/>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2FE3C1E-5C45-4DB8-876D-4BCAE14BE88F}"/>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FAD14CE0-0C60-4365-96A6-15CD5D461A33}"/>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E0FFCAE1-C200-4554-998A-82E4FB088941}"/>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BBC9A96F-427F-4C0E-8A85-5A0C3E386C8D}"/>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92B4CF5B-F251-4C43-BE68-B0037A2C87FA}"/>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2FE86506-CB56-460E-AC2D-8B5832087FC4}"/>
            </a:ext>
          </a:extLst>
        </xdr:cNvPr>
        <xdr:cNvSpPr txBox="1"/>
      </xdr:nvSpPr>
      <xdr:spPr>
        <a:xfrm>
          <a:off x="5679621"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C7A4CDC3-3E6F-4302-A636-6555A27464E4}"/>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4F1CA225-A74D-4177-9057-33DBD5B13C00}"/>
            </a:ext>
          </a:extLst>
        </xdr:cNvPr>
        <xdr:cNvSpPr txBox="1"/>
      </xdr:nvSpPr>
      <xdr:spPr>
        <a:xfrm>
          <a:off x="5679621"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215D226B-53B0-4643-889B-979BB1890110}"/>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14ED0061-B5D0-4631-B412-343381AA4974}"/>
            </a:ext>
          </a:extLst>
        </xdr:cNvPr>
        <xdr:cNvSpPr txBox="1"/>
      </xdr:nvSpPr>
      <xdr:spPr>
        <a:xfrm>
          <a:off x="5679621"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BFABF0C-B920-40A6-BB91-92DC9F529C5A}"/>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46666D68-7ED9-497F-BF95-0BA1FC2966C2}"/>
            </a:ext>
          </a:extLst>
        </xdr:cNvPr>
        <xdr:cNvSpPr txBox="1"/>
      </xdr:nvSpPr>
      <xdr:spPr>
        <a:xfrm>
          <a:off x="5679621"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829E84B-ECBC-493E-B512-69424A305C66}"/>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9B4D57D7-412C-46C3-B20A-90225F92C133}"/>
            </a:ext>
          </a:extLst>
        </xdr:cNvPr>
        <xdr:cNvSpPr txBox="1"/>
      </xdr:nvSpPr>
      <xdr:spPr>
        <a:xfrm>
          <a:off x="5679621"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EB2D6CA-6F28-44F0-87BD-DF2F4E6A608B}"/>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C0806A6-C133-474F-A46F-299435266AEF}"/>
            </a:ext>
          </a:extLst>
        </xdr:cNvPr>
        <xdr:cNvSpPr txBox="1"/>
      </xdr:nvSpPr>
      <xdr:spPr>
        <a:xfrm>
          <a:off x="5679621"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AAB1FE09-623F-4D10-A219-C69971286380}"/>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47D0DDFF-F02A-482B-84A7-2A57793325CC}"/>
            </a:ext>
          </a:extLst>
        </xdr:cNvPr>
        <xdr:cNvCxnSpPr/>
      </xdr:nvCxnSpPr>
      <xdr:spPr>
        <a:xfrm flipV="1">
          <a:off x="9691053" y="906399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52A71B08-53E1-4FB1-822B-615495937A1A}"/>
            </a:ext>
          </a:extLst>
        </xdr:cNvPr>
        <xdr:cNvSpPr txBox="1"/>
      </xdr:nvSpPr>
      <xdr:spPr>
        <a:xfrm>
          <a:off x="9729788" y="1043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380D140E-02C7-4B65-9E0A-E05680A8EE7E}"/>
            </a:ext>
          </a:extLst>
        </xdr:cNvPr>
        <xdr:cNvCxnSpPr/>
      </xdr:nvCxnSpPr>
      <xdr:spPr>
        <a:xfrm>
          <a:off x="9617075" y="1043368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a:extLst>
            <a:ext uri="{FF2B5EF4-FFF2-40B4-BE49-F238E27FC236}">
              <a16:creationId xmlns:a16="http://schemas.microsoft.com/office/drawing/2014/main" id="{087F2792-FB05-4D03-AB49-F18A6EF8A702}"/>
            </a:ext>
          </a:extLst>
        </xdr:cNvPr>
        <xdr:cNvSpPr txBox="1"/>
      </xdr:nvSpPr>
      <xdr:spPr>
        <a:xfrm>
          <a:off x="9729788" y="884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a:extLst>
            <a:ext uri="{FF2B5EF4-FFF2-40B4-BE49-F238E27FC236}">
              <a16:creationId xmlns:a16="http://schemas.microsoft.com/office/drawing/2014/main" id="{0B837997-3302-4BCB-A142-8C693EA0060E}"/>
            </a:ext>
          </a:extLst>
        </xdr:cNvPr>
        <xdr:cNvCxnSpPr/>
      </xdr:nvCxnSpPr>
      <xdr:spPr>
        <a:xfrm>
          <a:off x="9617075" y="906399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4" name="【体育館・プール】&#10;一人当たり面積平均値テキスト">
          <a:extLst>
            <a:ext uri="{FF2B5EF4-FFF2-40B4-BE49-F238E27FC236}">
              <a16:creationId xmlns:a16="http://schemas.microsoft.com/office/drawing/2014/main" id="{0349CFED-0FB9-44E1-9399-B38069CBB9D9}"/>
            </a:ext>
          </a:extLst>
        </xdr:cNvPr>
        <xdr:cNvSpPr txBox="1"/>
      </xdr:nvSpPr>
      <xdr:spPr>
        <a:xfrm>
          <a:off x="9729788" y="10020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a:extLst>
            <a:ext uri="{FF2B5EF4-FFF2-40B4-BE49-F238E27FC236}">
              <a16:creationId xmlns:a16="http://schemas.microsoft.com/office/drawing/2014/main" id="{4E6D03E1-A309-465D-8861-609C350BDA56}"/>
            </a:ext>
          </a:extLst>
        </xdr:cNvPr>
        <xdr:cNvSpPr/>
      </xdr:nvSpPr>
      <xdr:spPr>
        <a:xfrm>
          <a:off x="9655175" y="10041890"/>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a:extLst>
            <a:ext uri="{FF2B5EF4-FFF2-40B4-BE49-F238E27FC236}">
              <a16:creationId xmlns:a16="http://schemas.microsoft.com/office/drawing/2014/main" id="{F5BDF714-3279-463E-894A-37527E520FFA}"/>
            </a:ext>
          </a:extLst>
        </xdr:cNvPr>
        <xdr:cNvSpPr/>
      </xdr:nvSpPr>
      <xdr:spPr>
        <a:xfrm>
          <a:off x="8874125" y="100380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a:extLst>
            <a:ext uri="{FF2B5EF4-FFF2-40B4-BE49-F238E27FC236}">
              <a16:creationId xmlns:a16="http://schemas.microsoft.com/office/drawing/2014/main" id="{23911BC9-A6F0-40E9-B70F-661EBFB47481}"/>
            </a:ext>
          </a:extLst>
        </xdr:cNvPr>
        <xdr:cNvSpPr/>
      </xdr:nvSpPr>
      <xdr:spPr>
        <a:xfrm>
          <a:off x="8056563" y="1007237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a:extLst>
            <a:ext uri="{FF2B5EF4-FFF2-40B4-BE49-F238E27FC236}">
              <a16:creationId xmlns:a16="http://schemas.microsoft.com/office/drawing/2014/main" id="{38B8E97F-4FDE-497F-89AD-96B10C23BD9A}"/>
            </a:ext>
          </a:extLst>
        </xdr:cNvPr>
        <xdr:cNvSpPr/>
      </xdr:nvSpPr>
      <xdr:spPr>
        <a:xfrm>
          <a:off x="7224713"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a:extLst>
            <a:ext uri="{FF2B5EF4-FFF2-40B4-BE49-F238E27FC236}">
              <a16:creationId xmlns:a16="http://schemas.microsoft.com/office/drawing/2014/main" id="{79BA6313-CC18-4790-8C4F-D1FE8CFD1D72}"/>
            </a:ext>
          </a:extLst>
        </xdr:cNvPr>
        <xdr:cNvSpPr/>
      </xdr:nvSpPr>
      <xdr:spPr>
        <a:xfrm>
          <a:off x="6407150" y="99942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9542B09-15E7-4A0A-8940-0E759AE1D14F}"/>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906A1AB-E80A-44DC-868A-289FACCA75C3}"/>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51D0D07-0D64-4DAE-B766-E346839ED75F}"/>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8F7DC56-BD69-439A-94CF-62EBA812F36B}"/>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919B05D-5C48-4C80-A4E2-E99AAB6A1BAD}"/>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132080</xdr:rowOff>
    </xdr:from>
    <xdr:to>
      <xdr:col>55</xdr:col>
      <xdr:colOff>50800</xdr:colOff>
      <xdr:row>61</xdr:row>
      <xdr:rowOff>62230</xdr:rowOff>
    </xdr:to>
    <xdr:sp macro="" textlink="">
      <xdr:nvSpPr>
        <xdr:cNvPr id="245" name="楕円 244">
          <a:extLst>
            <a:ext uri="{FF2B5EF4-FFF2-40B4-BE49-F238E27FC236}">
              <a16:creationId xmlns:a16="http://schemas.microsoft.com/office/drawing/2014/main" id="{17C18939-91CC-47E3-BB1D-A23D9A9E8D24}"/>
            </a:ext>
          </a:extLst>
        </xdr:cNvPr>
        <xdr:cNvSpPr/>
      </xdr:nvSpPr>
      <xdr:spPr>
        <a:xfrm>
          <a:off x="9655175" y="985710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154957</xdr:rowOff>
    </xdr:from>
    <xdr:ext cx="469744" cy="259045"/>
    <xdr:sp macro="" textlink="">
      <xdr:nvSpPr>
        <xdr:cNvPr id="246" name="【体育館・プール】&#10;一人当たり面積該当値テキスト">
          <a:extLst>
            <a:ext uri="{FF2B5EF4-FFF2-40B4-BE49-F238E27FC236}">
              <a16:creationId xmlns:a16="http://schemas.microsoft.com/office/drawing/2014/main" id="{F58EF6BE-FF0A-4643-8AB2-221D1FF7BD49}"/>
            </a:ext>
          </a:extLst>
        </xdr:cNvPr>
        <xdr:cNvSpPr txBox="1"/>
      </xdr:nvSpPr>
      <xdr:spPr>
        <a:xfrm>
          <a:off x="9729788"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137795</xdr:rowOff>
    </xdr:from>
    <xdr:to>
      <xdr:col>50</xdr:col>
      <xdr:colOff>165100</xdr:colOff>
      <xdr:row>61</xdr:row>
      <xdr:rowOff>67945</xdr:rowOff>
    </xdr:to>
    <xdr:sp macro="" textlink="">
      <xdr:nvSpPr>
        <xdr:cNvPr id="247" name="楕円 246">
          <a:extLst>
            <a:ext uri="{FF2B5EF4-FFF2-40B4-BE49-F238E27FC236}">
              <a16:creationId xmlns:a16="http://schemas.microsoft.com/office/drawing/2014/main" id="{EE35AF0D-A2DB-418B-B791-CD66E848EF37}"/>
            </a:ext>
          </a:extLst>
        </xdr:cNvPr>
        <xdr:cNvSpPr/>
      </xdr:nvSpPr>
      <xdr:spPr>
        <a:xfrm>
          <a:off x="8874125" y="98628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11430</xdr:rowOff>
    </xdr:from>
    <xdr:to>
      <xdr:col>55</xdr:col>
      <xdr:colOff>0</xdr:colOff>
      <xdr:row>61</xdr:row>
      <xdr:rowOff>17145</xdr:rowOff>
    </xdr:to>
    <xdr:cxnSp macro="">
      <xdr:nvCxnSpPr>
        <xdr:cNvPr id="248" name="直線コネクタ 247">
          <a:extLst>
            <a:ext uri="{FF2B5EF4-FFF2-40B4-BE49-F238E27FC236}">
              <a16:creationId xmlns:a16="http://schemas.microsoft.com/office/drawing/2014/main" id="{B246C30D-09D0-495A-8F7F-5D9938619BE1}"/>
            </a:ext>
          </a:extLst>
        </xdr:cNvPr>
        <xdr:cNvCxnSpPr/>
      </xdr:nvCxnSpPr>
      <xdr:spPr>
        <a:xfrm flipV="1">
          <a:off x="8924925" y="9898380"/>
          <a:ext cx="766763"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141605</xdr:rowOff>
    </xdr:from>
    <xdr:to>
      <xdr:col>46</xdr:col>
      <xdr:colOff>38100</xdr:colOff>
      <xdr:row>61</xdr:row>
      <xdr:rowOff>71755</xdr:rowOff>
    </xdr:to>
    <xdr:sp macro="" textlink="">
      <xdr:nvSpPr>
        <xdr:cNvPr id="249" name="楕円 248">
          <a:extLst>
            <a:ext uri="{FF2B5EF4-FFF2-40B4-BE49-F238E27FC236}">
              <a16:creationId xmlns:a16="http://schemas.microsoft.com/office/drawing/2014/main" id="{5075CCB2-68EA-4B9B-AF41-23095C85215F}"/>
            </a:ext>
          </a:extLst>
        </xdr:cNvPr>
        <xdr:cNvSpPr/>
      </xdr:nvSpPr>
      <xdr:spPr>
        <a:xfrm>
          <a:off x="8056563" y="986663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17145</xdr:rowOff>
    </xdr:from>
    <xdr:to>
      <xdr:col>50</xdr:col>
      <xdr:colOff>114300</xdr:colOff>
      <xdr:row>61</xdr:row>
      <xdr:rowOff>20955</xdr:rowOff>
    </xdr:to>
    <xdr:cxnSp macro="">
      <xdr:nvCxnSpPr>
        <xdr:cNvPr id="250" name="直線コネクタ 249">
          <a:extLst>
            <a:ext uri="{FF2B5EF4-FFF2-40B4-BE49-F238E27FC236}">
              <a16:creationId xmlns:a16="http://schemas.microsoft.com/office/drawing/2014/main" id="{9E67F362-68C0-4C47-B771-7333FCDB9655}"/>
            </a:ext>
          </a:extLst>
        </xdr:cNvPr>
        <xdr:cNvCxnSpPr/>
      </xdr:nvCxnSpPr>
      <xdr:spPr>
        <a:xfrm flipV="1">
          <a:off x="8107363" y="9904095"/>
          <a:ext cx="817562"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78740</xdr:rowOff>
    </xdr:from>
    <xdr:to>
      <xdr:col>41</xdr:col>
      <xdr:colOff>101600</xdr:colOff>
      <xdr:row>61</xdr:row>
      <xdr:rowOff>8890</xdr:rowOff>
    </xdr:to>
    <xdr:sp macro="" textlink="">
      <xdr:nvSpPr>
        <xdr:cNvPr id="251" name="楕円 250">
          <a:extLst>
            <a:ext uri="{FF2B5EF4-FFF2-40B4-BE49-F238E27FC236}">
              <a16:creationId xmlns:a16="http://schemas.microsoft.com/office/drawing/2014/main" id="{232975A7-633A-409F-AE2D-BA7CBFC1C2D6}"/>
            </a:ext>
          </a:extLst>
        </xdr:cNvPr>
        <xdr:cNvSpPr/>
      </xdr:nvSpPr>
      <xdr:spPr>
        <a:xfrm>
          <a:off x="7224713" y="98037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129540</xdr:rowOff>
    </xdr:from>
    <xdr:to>
      <xdr:col>45</xdr:col>
      <xdr:colOff>177800</xdr:colOff>
      <xdr:row>61</xdr:row>
      <xdr:rowOff>20955</xdr:rowOff>
    </xdr:to>
    <xdr:cxnSp macro="">
      <xdr:nvCxnSpPr>
        <xdr:cNvPr id="252" name="直線コネクタ 251">
          <a:extLst>
            <a:ext uri="{FF2B5EF4-FFF2-40B4-BE49-F238E27FC236}">
              <a16:creationId xmlns:a16="http://schemas.microsoft.com/office/drawing/2014/main" id="{93FB099F-207A-4038-B144-A8303A108710}"/>
            </a:ext>
          </a:extLst>
        </xdr:cNvPr>
        <xdr:cNvCxnSpPr/>
      </xdr:nvCxnSpPr>
      <xdr:spPr>
        <a:xfrm>
          <a:off x="7275513" y="9854565"/>
          <a:ext cx="8318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82550</xdr:rowOff>
    </xdr:from>
    <xdr:to>
      <xdr:col>36</xdr:col>
      <xdr:colOff>165100</xdr:colOff>
      <xdr:row>61</xdr:row>
      <xdr:rowOff>12700</xdr:rowOff>
    </xdr:to>
    <xdr:sp macro="" textlink="">
      <xdr:nvSpPr>
        <xdr:cNvPr id="253" name="楕円 252">
          <a:extLst>
            <a:ext uri="{FF2B5EF4-FFF2-40B4-BE49-F238E27FC236}">
              <a16:creationId xmlns:a16="http://schemas.microsoft.com/office/drawing/2014/main" id="{BD89C3EB-4FD6-4CD6-8B02-09691C02D532}"/>
            </a:ext>
          </a:extLst>
        </xdr:cNvPr>
        <xdr:cNvSpPr/>
      </xdr:nvSpPr>
      <xdr:spPr>
        <a:xfrm>
          <a:off x="6407150" y="9807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129540</xdr:rowOff>
    </xdr:from>
    <xdr:to>
      <xdr:col>41</xdr:col>
      <xdr:colOff>50800</xdr:colOff>
      <xdr:row>60</xdr:row>
      <xdr:rowOff>133350</xdr:rowOff>
    </xdr:to>
    <xdr:cxnSp macro="">
      <xdr:nvCxnSpPr>
        <xdr:cNvPr id="254" name="直線コネクタ 253">
          <a:extLst>
            <a:ext uri="{FF2B5EF4-FFF2-40B4-BE49-F238E27FC236}">
              <a16:creationId xmlns:a16="http://schemas.microsoft.com/office/drawing/2014/main" id="{B0C32227-6702-4E8E-9462-BEBD630BD929}"/>
            </a:ext>
          </a:extLst>
        </xdr:cNvPr>
        <xdr:cNvCxnSpPr/>
      </xdr:nvCxnSpPr>
      <xdr:spPr>
        <a:xfrm flipV="1">
          <a:off x="6457950" y="9854565"/>
          <a:ext cx="81756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72407</xdr:rowOff>
    </xdr:from>
    <xdr:ext cx="469744" cy="259045"/>
    <xdr:sp macro="" textlink="">
      <xdr:nvSpPr>
        <xdr:cNvPr id="255" name="n_1aveValue【体育館・プール】&#10;一人当たり面積">
          <a:extLst>
            <a:ext uri="{FF2B5EF4-FFF2-40B4-BE49-F238E27FC236}">
              <a16:creationId xmlns:a16="http://schemas.microsoft.com/office/drawing/2014/main" id="{90E421A8-3CD8-424E-82A6-566823A4DFB0}"/>
            </a:ext>
          </a:extLst>
        </xdr:cNvPr>
        <xdr:cNvSpPr txBox="1"/>
      </xdr:nvSpPr>
      <xdr:spPr>
        <a:xfrm>
          <a:off x="8691640" y="1012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116222</xdr:rowOff>
    </xdr:from>
    <xdr:ext cx="469744" cy="259045"/>
    <xdr:sp macro="" textlink="">
      <xdr:nvSpPr>
        <xdr:cNvPr id="256" name="n_2aveValue【体育館・プール】&#10;一人当たり面積">
          <a:extLst>
            <a:ext uri="{FF2B5EF4-FFF2-40B4-BE49-F238E27FC236}">
              <a16:creationId xmlns:a16="http://schemas.microsoft.com/office/drawing/2014/main" id="{308225A9-B195-467B-AB19-88419404489E}"/>
            </a:ext>
          </a:extLst>
        </xdr:cNvPr>
        <xdr:cNvSpPr txBox="1"/>
      </xdr:nvSpPr>
      <xdr:spPr>
        <a:xfrm>
          <a:off x="7886777" y="1016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104792</xdr:rowOff>
    </xdr:from>
    <xdr:ext cx="469744" cy="259045"/>
    <xdr:sp macro="" textlink="">
      <xdr:nvSpPr>
        <xdr:cNvPr id="257" name="n_3aveValue【体育館・プール】&#10;一人当たり面積">
          <a:extLst>
            <a:ext uri="{FF2B5EF4-FFF2-40B4-BE49-F238E27FC236}">
              <a16:creationId xmlns:a16="http://schemas.microsoft.com/office/drawing/2014/main" id="{2CE9708E-6687-4666-AEA9-A5268DA22548}"/>
            </a:ext>
          </a:extLst>
        </xdr:cNvPr>
        <xdr:cNvSpPr txBox="1"/>
      </xdr:nvSpPr>
      <xdr:spPr>
        <a:xfrm>
          <a:off x="7054927" y="101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28592</xdr:rowOff>
    </xdr:from>
    <xdr:ext cx="469744" cy="259045"/>
    <xdr:sp macro="" textlink="">
      <xdr:nvSpPr>
        <xdr:cNvPr id="258" name="n_4aveValue【体育館・プール】&#10;一人当たり面積">
          <a:extLst>
            <a:ext uri="{FF2B5EF4-FFF2-40B4-BE49-F238E27FC236}">
              <a16:creationId xmlns:a16="http://schemas.microsoft.com/office/drawing/2014/main" id="{E3CC472A-CCFF-42A1-8BCE-1FFFCF602C7E}"/>
            </a:ext>
          </a:extLst>
        </xdr:cNvPr>
        <xdr:cNvSpPr txBox="1"/>
      </xdr:nvSpPr>
      <xdr:spPr>
        <a:xfrm>
          <a:off x="6237365" y="1007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84472</xdr:rowOff>
    </xdr:from>
    <xdr:ext cx="469744" cy="259045"/>
    <xdr:sp macro="" textlink="">
      <xdr:nvSpPr>
        <xdr:cNvPr id="259" name="n_1mainValue【体育館・プール】&#10;一人当たり面積">
          <a:extLst>
            <a:ext uri="{FF2B5EF4-FFF2-40B4-BE49-F238E27FC236}">
              <a16:creationId xmlns:a16="http://schemas.microsoft.com/office/drawing/2014/main" id="{A8F94480-6CFD-45DD-BA55-DAE756DD7A34}"/>
            </a:ext>
          </a:extLst>
        </xdr:cNvPr>
        <xdr:cNvSpPr txBox="1"/>
      </xdr:nvSpPr>
      <xdr:spPr>
        <a:xfrm>
          <a:off x="8691640" y="964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88282</xdr:rowOff>
    </xdr:from>
    <xdr:ext cx="469744" cy="259045"/>
    <xdr:sp macro="" textlink="">
      <xdr:nvSpPr>
        <xdr:cNvPr id="260" name="n_2mainValue【体育館・プール】&#10;一人当たり面積">
          <a:extLst>
            <a:ext uri="{FF2B5EF4-FFF2-40B4-BE49-F238E27FC236}">
              <a16:creationId xmlns:a16="http://schemas.microsoft.com/office/drawing/2014/main" id="{E4859EDF-4035-48AA-A5EC-23253E069262}"/>
            </a:ext>
          </a:extLst>
        </xdr:cNvPr>
        <xdr:cNvSpPr txBox="1"/>
      </xdr:nvSpPr>
      <xdr:spPr>
        <a:xfrm>
          <a:off x="7886777" y="965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25417</xdr:rowOff>
    </xdr:from>
    <xdr:ext cx="469744" cy="259045"/>
    <xdr:sp macro="" textlink="">
      <xdr:nvSpPr>
        <xdr:cNvPr id="261" name="n_3mainValue【体育館・プール】&#10;一人当たり面積">
          <a:extLst>
            <a:ext uri="{FF2B5EF4-FFF2-40B4-BE49-F238E27FC236}">
              <a16:creationId xmlns:a16="http://schemas.microsoft.com/office/drawing/2014/main" id="{6DFF46DA-AF4C-4CE1-ADA1-7EA8A28C9697}"/>
            </a:ext>
          </a:extLst>
        </xdr:cNvPr>
        <xdr:cNvSpPr txBox="1"/>
      </xdr:nvSpPr>
      <xdr:spPr>
        <a:xfrm>
          <a:off x="7054927" y="958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29227</xdr:rowOff>
    </xdr:from>
    <xdr:ext cx="469744" cy="259045"/>
    <xdr:sp macro="" textlink="">
      <xdr:nvSpPr>
        <xdr:cNvPr id="262" name="n_4mainValue【体育館・プール】&#10;一人当たり面積">
          <a:extLst>
            <a:ext uri="{FF2B5EF4-FFF2-40B4-BE49-F238E27FC236}">
              <a16:creationId xmlns:a16="http://schemas.microsoft.com/office/drawing/2014/main" id="{48E71284-7F11-44B3-877B-4A5E7F676E19}"/>
            </a:ext>
          </a:extLst>
        </xdr:cNvPr>
        <xdr:cNvSpPr txBox="1"/>
      </xdr:nvSpPr>
      <xdr:spPr>
        <a:xfrm>
          <a:off x="6237365"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D41D472-3BFB-4D9D-A5F7-0FE1EF7CAA0D}"/>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BB17AB8-26E0-41C5-AF57-DAD493DA2580}"/>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1DF236A-01E2-4267-9DEA-6ED2DBD030B7}"/>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AE92308-D533-4B2C-BADE-72F5251946CB}"/>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F24EF26B-922B-4498-B184-236551C49F8B}"/>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D12C3ED-B2CD-44D3-849C-4771A956A114}"/>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6CF004B-0C60-4F66-918A-AF38FA55D180}"/>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CCB8440E-0E9A-437B-9FB8-4EACD5DDAFC2}"/>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877220CD-FED2-49F6-9A4D-A8BF63D43286}"/>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F735A78-2CD6-46E1-A40C-1F649CC14FEC}"/>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121FB62E-F873-43E6-A78E-A28D20799C00}"/>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1888CF6E-2E07-4EE0-A942-5ED2EB458E17}"/>
            </a:ext>
          </a:extLst>
        </xdr:cNvPr>
        <xdr:cNvCxnSpPr/>
      </xdr:nvCxnSpPr>
      <xdr:spPr>
        <a:xfrm>
          <a:off x="70485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FA9F2B8E-B20A-4B95-A073-2BEE7A82D121}"/>
            </a:ext>
          </a:extLst>
        </xdr:cNvPr>
        <xdr:cNvSpPr txBox="1"/>
      </xdr:nvSpPr>
      <xdr:spPr>
        <a:xfrm>
          <a:off x="28053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7692E083-9F36-4FD2-8230-EB3EE54A2A63}"/>
            </a:ext>
          </a:extLst>
        </xdr:cNvPr>
        <xdr:cNvCxnSpPr/>
      </xdr:nvCxnSpPr>
      <xdr:spPr>
        <a:xfrm>
          <a:off x="70485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E23BA50B-0CB3-473C-93FE-9DC5AB20EB8B}"/>
            </a:ext>
          </a:extLst>
        </xdr:cNvPr>
        <xdr:cNvSpPr txBox="1"/>
      </xdr:nvSpPr>
      <xdr:spPr>
        <a:xfrm>
          <a:off x="344654"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B11ADEB3-69FE-4A50-90AC-6E6496522639}"/>
            </a:ext>
          </a:extLst>
        </xdr:cNvPr>
        <xdr:cNvCxnSpPr/>
      </xdr:nvCxnSpPr>
      <xdr:spPr>
        <a:xfrm>
          <a:off x="70485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3CD01A0A-0EA5-4613-8906-2E0CAFF835C1}"/>
            </a:ext>
          </a:extLst>
        </xdr:cNvPr>
        <xdr:cNvSpPr txBox="1"/>
      </xdr:nvSpPr>
      <xdr:spPr>
        <a:xfrm>
          <a:off x="344654"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26797F9B-6316-419E-AB13-141AFAD004A6}"/>
            </a:ext>
          </a:extLst>
        </xdr:cNvPr>
        <xdr:cNvCxnSpPr/>
      </xdr:nvCxnSpPr>
      <xdr:spPr>
        <a:xfrm>
          <a:off x="70485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6528AC78-91B1-41DE-97BC-C33338A27692}"/>
            </a:ext>
          </a:extLst>
        </xdr:cNvPr>
        <xdr:cNvSpPr txBox="1"/>
      </xdr:nvSpPr>
      <xdr:spPr>
        <a:xfrm>
          <a:off x="344654"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34F685E4-5C85-443B-B88A-E27816FD4FDF}"/>
            </a:ext>
          </a:extLst>
        </xdr:cNvPr>
        <xdr:cNvCxnSpPr/>
      </xdr:nvCxnSpPr>
      <xdr:spPr>
        <a:xfrm>
          <a:off x="70485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C323D2A4-7EE2-47D6-A5DC-C772FD3D8A90}"/>
            </a:ext>
          </a:extLst>
        </xdr:cNvPr>
        <xdr:cNvSpPr txBox="1"/>
      </xdr:nvSpPr>
      <xdr:spPr>
        <a:xfrm>
          <a:off x="344654"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014819F-02DF-4EBF-87F7-B6BE9FE4E5B6}"/>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447AD010-FA4A-4DFF-AE67-AD0C1137D156}"/>
            </a:ext>
          </a:extLst>
        </xdr:cNvPr>
        <xdr:cNvSpPr txBox="1"/>
      </xdr:nvSpPr>
      <xdr:spPr>
        <a:xfrm>
          <a:off x="394486"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7899C3E9-2779-4559-A01C-B8F212EF3E16}"/>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a:extLst>
            <a:ext uri="{FF2B5EF4-FFF2-40B4-BE49-F238E27FC236}">
              <a16:creationId xmlns:a16="http://schemas.microsoft.com/office/drawing/2014/main" id="{91942952-35CD-49BD-8367-56B1E4B6EA29}"/>
            </a:ext>
          </a:extLst>
        </xdr:cNvPr>
        <xdr:cNvCxnSpPr/>
      </xdr:nvCxnSpPr>
      <xdr:spPr>
        <a:xfrm flipV="1">
          <a:off x="4291965" y="12851130"/>
          <a:ext cx="0" cy="119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52A65CE4-22CB-4FEA-B55C-600C13CEB5D2}"/>
            </a:ext>
          </a:extLst>
        </xdr:cNvPr>
        <xdr:cNvSpPr txBox="1"/>
      </xdr:nvSpPr>
      <xdr:spPr>
        <a:xfrm>
          <a:off x="4330700"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a:extLst>
            <a:ext uri="{FF2B5EF4-FFF2-40B4-BE49-F238E27FC236}">
              <a16:creationId xmlns:a16="http://schemas.microsoft.com/office/drawing/2014/main" id="{CDA379E6-9C0C-4A3C-96A2-241F9FE6F1B4}"/>
            </a:ext>
          </a:extLst>
        </xdr:cNvPr>
        <xdr:cNvCxnSpPr/>
      </xdr:nvCxnSpPr>
      <xdr:spPr>
        <a:xfrm>
          <a:off x="4217988" y="1404366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2393874C-275A-40D8-9A9E-29CA3EB7065A}"/>
            </a:ext>
          </a:extLst>
        </xdr:cNvPr>
        <xdr:cNvSpPr txBox="1"/>
      </xdr:nvSpPr>
      <xdr:spPr>
        <a:xfrm>
          <a:off x="4330700" y="1264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a:extLst>
            <a:ext uri="{FF2B5EF4-FFF2-40B4-BE49-F238E27FC236}">
              <a16:creationId xmlns:a16="http://schemas.microsoft.com/office/drawing/2014/main" id="{93534CF4-7D4A-435F-9FD9-21D935959FE9}"/>
            </a:ext>
          </a:extLst>
        </xdr:cNvPr>
        <xdr:cNvCxnSpPr/>
      </xdr:nvCxnSpPr>
      <xdr:spPr>
        <a:xfrm>
          <a:off x="4217988" y="128511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648B1E1-778C-4CD3-BB21-B28951965AEE}"/>
            </a:ext>
          </a:extLst>
        </xdr:cNvPr>
        <xdr:cNvSpPr txBox="1"/>
      </xdr:nvSpPr>
      <xdr:spPr>
        <a:xfrm>
          <a:off x="4330700" y="13208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a:extLst>
            <a:ext uri="{FF2B5EF4-FFF2-40B4-BE49-F238E27FC236}">
              <a16:creationId xmlns:a16="http://schemas.microsoft.com/office/drawing/2014/main" id="{F1381900-5D1F-4148-BED7-2454DE5BE7F5}"/>
            </a:ext>
          </a:extLst>
        </xdr:cNvPr>
        <xdr:cNvSpPr/>
      </xdr:nvSpPr>
      <xdr:spPr>
        <a:xfrm>
          <a:off x="4241800" y="1334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a:extLst>
            <a:ext uri="{FF2B5EF4-FFF2-40B4-BE49-F238E27FC236}">
              <a16:creationId xmlns:a16="http://schemas.microsoft.com/office/drawing/2014/main" id="{ACC23C84-2B23-4434-8C4F-776B642A239D}"/>
            </a:ext>
          </a:extLst>
        </xdr:cNvPr>
        <xdr:cNvSpPr/>
      </xdr:nvSpPr>
      <xdr:spPr>
        <a:xfrm>
          <a:off x="3475038" y="133242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5" name="フローチャート: 判断 294">
          <a:extLst>
            <a:ext uri="{FF2B5EF4-FFF2-40B4-BE49-F238E27FC236}">
              <a16:creationId xmlns:a16="http://schemas.microsoft.com/office/drawing/2014/main" id="{37BFEE4C-FA32-4621-91F4-5FE28516E866}"/>
            </a:ext>
          </a:extLst>
        </xdr:cNvPr>
        <xdr:cNvSpPr/>
      </xdr:nvSpPr>
      <xdr:spPr>
        <a:xfrm>
          <a:off x="2643188" y="1329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a:extLst>
            <a:ext uri="{FF2B5EF4-FFF2-40B4-BE49-F238E27FC236}">
              <a16:creationId xmlns:a16="http://schemas.microsoft.com/office/drawing/2014/main" id="{28197AC2-F20E-44A9-9CB5-6D1BD42FF6C4}"/>
            </a:ext>
          </a:extLst>
        </xdr:cNvPr>
        <xdr:cNvSpPr/>
      </xdr:nvSpPr>
      <xdr:spPr>
        <a:xfrm>
          <a:off x="1825625" y="13246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7" name="フローチャート: 判断 296">
          <a:extLst>
            <a:ext uri="{FF2B5EF4-FFF2-40B4-BE49-F238E27FC236}">
              <a16:creationId xmlns:a16="http://schemas.microsoft.com/office/drawing/2014/main" id="{E32BAF53-680D-4C7D-9300-8CB1C5765453}"/>
            </a:ext>
          </a:extLst>
        </xdr:cNvPr>
        <xdr:cNvSpPr/>
      </xdr:nvSpPr>
      <xdr:spPr>
        <a:xfrm>
          <a:off x="1008063" y="1321181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3AB7968-AE51-4AFE-9FCD-F86D9015C83F}"/>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EEA0D10-FA51-4EE1-BB6A-922860FA26CC}"/>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FC586D1-55ED-48A9-811D-1985235D8A36}"/>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7D49C12-53BD-435C-97B0-124C1792D008}"/>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09F8D33-BC95-4A55-A21E-C80D47D9BE0D}"/>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156845</xdr:rowOff>
    </xdr:from>
    <xdr:to>
      <xdr:col>24</xdr:col>
      <xdr:colOff>114300</xdr:colOff>
      <xdr:row>84</xdr:row>
      <xdr:rowOff>86995</xdr:rowOff>
    </xdr:to>
    <xdr:sp macro="" textlink="">
      <xdr:nvSpPr>
        <xdr:cNvPr id="303" name="楕円 302">
          <a:extLst>
            <a:ext uri="{FF2B5EF4-FFF2-40B4-BE49-F238E27FC236}">
              <a16:creationId xmlns:a16="http://schemas.microsoft.com/office/drawing/2014/main" id="{9BA2AD9D-36B4-46A3-A306-5CD2BE60E386}"/>
            </a:ext>
          </a:extLst>
        </xdr:cNvPr>
        <xdr:cNvSpPr/>
      </xdr:nvSpPr>
      <xdr:spPr>
        <a:xfrm>
          <a:off x="4241800" y="1360614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135272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490E583-5F3D-4981-A953-1C0F4AFB555E}"/>
            </a:ext>
          </a:extLst>
        </xdr:cNvPr>
        <xdr:cNvSpPr txBox="1"/>
      </xdr:nvSpPr>
      <xdr:spPr>
        <a:xfrm>
          <a:off x="4330700" y="1358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118745</xdr:rowOff>
    </xdr:from>
    <xdr:to>
      <xdr:col>20</xdr:col>
      <xdr:colOff>38100</xdr:colOff>
      <xdr:row>84</xdr:row>
      <xdr:rowOff>48895</xdr:rowOff>
    </xdr:to>
    <xdr:sp macro="" textlink="">
      <xdr:nvSpPr>
        <xdr:cNvPr id="305" name="楕円 304">
          <a:extLst>
            <a:ext uri="{FF2B5EF4-FFF2-40B4-BE49-F238E27FC236}">
              <a16:creationId xmlns:a16="http://schemas.microsoft.com/office/drawing/2014/main" id="{61596712-E305-4D57-B2F9-618714B1A16E}"/>
            </a:ext>
          </a:extLst>
        </xdr:cNvPr>
        <xdr:cNvSpPr/>
      </xdr:nvSpPr>
      <xdr:spPr>
        <a:xfrm>
          <a:off x="3475038" y="1356804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169545</xdr:rowOff>
    </xdr:from>
    <xdr:to>
      <xdr:col>24</xdr:col>
      <xdr:colOff>63500</xdr:colOff>
      <xdr:row>84</xdr:row>
      <xdr:rowOff>36195</xdr:rowOff>
    </xdr:to>
    <xdr:cxnSp macro="">
      <xdr:nvCxnSpPr>
        <xdr:cNvPr id="306" name="直線コネクタ 305">
          <a:extLst>
            <a:ext uri="{FF2B5EF4-FFF2-40B4-BE49-F238E27FC236}">
              <a16:creationId xmlns:a16="http://schemas.microsoft.com/office/drawing/2014/main" id="{5F89A53A-9635-4153-BAD9-4B86EE200064}"/>
            </a:ext>
          </a:extLst>
        </xdr:cNvPr>
        <xdr:cNvCxnSpPr/>
      </xdr:nvCxnSpPr>
      <xdr:spPr>
        <a:xfrm>
          <a:off x="3525838" y="13609320"/>
          <a:ext cx="766762"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74930</xdr:rowOff>
    </xdr:from>
    <xdr:to>
      <xdr:col>15</xdr:col>
      <xdr:colOff>101600</xdr:colOff>
      <xdr:row>84</xdr:row>
      <xdr:rowOff>5080</xdr:rowOff>
    </xdr:to>
    <xdr:sp macro="" textlink="">
      <xdr:nvSpPr>
        <xdr:cNvPr id="307" name="楕円 306">
          <a:extLst>
            <a:ext uri="{FF2B5EF4-FFF2-40B4-BE49-F238E27FC236}">
              <a16:creationId xmlns:a16="http://schemas.microsoft.com/office/drawing/2014/main" id="{7B683DC6-6444-499F-92E9-EEB169E03D76}"/>
            </a:ext>
          </a:extLst>
        </xdr:cNvPr>
        <xdr:cNvSpPr/>
      </xdr:nvSpPr>
      <xdr:spPr>
        <a:xfrm>
          <a:off x="2643188" y="135242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125730</xdr:rowOff>
    </xdr:from>
    <xdr:to>
      <xdr:col>19</xdr:col>
      <xdr:colOff>177800</xdr:colOff>
      <xdr:row>83</xdr:row>
      <xdr:rowOff>169545</xdr:rowOff>
    </xdr:to>
    <xdr:cxnSp macro="">
      <xdr:nvCxnSpPr>
        <xdr:cNvPr id="308" name="直線コネクタ 307">
          <a:extLst>
            <a:ext uri="{FF2B5EF4-FFF2-40B4-BE49-F238E27FC236}">
              <a16:creationId xmlns:a16="http://schemas.microsoft.com/office/drawing/2014/main" id="{BBD2FD41-5A41-4A19-B870-A75B5ABB6C24}"/>
            </a:ext>
          </a:extLst>
        </xdr:cNvPr>
        <xdr:cNvCxnSpPr/>
      </xdr:nvCxnSpPr>
      <xdr:spPr>
        <a:xfrm>
          <a:off x="2693988" y="13575030"/>
          <a:ext cx="8318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99695</xdr:rowOff>
    </xdr:from>
    <xdr:to>
      <xdr:col>10</xdr:col>
      <xdr:colOff>165100</xdr:colOff>
      <xdr:row>84</xdr:row>
      <xdr:rowOff>29845</xdr:rowOff>
    </xdr:to>
    <xdr:sp macro="" textlink="">
      <xdr:nvSpPr>
        <xdr:cNvPr id="309" name="楕円 308">
          <a:extLst>
            <a:ext uri="{FF2B5EF4-FFF2-40B4-BE49-F238E27FC236}">
              <a16:creationId xmlns:a16="http://schemas.microsoft.com/office/drawing/2014/main" id="{36701F95-ED70-4793-AAA6-55F39BB26931}"/>
            </a:ext>
          </a:extLst>
        </xdr:cNvPr>
        <xdr:cNvSpPr/>
      </xdr:nvSpPr>
      <xdr:spPr>
        <a:xfrm>
          <a:off x="1825625" y="135489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125730</xdr:rowOff>
    </xdr:from>
    <xdr:to>
      <xdr:col>15</xdr:col>
      <xdr:colOff>50800</xdr:colOff>
      <xdr:row>83</xdr:row>
      <xdr:rowOff>150495</xdr:rowOff>
    </xdr:to>
    <xdr:cxnSp macro="">
      <xdr:nvCxnSpPr>
        <xdr:cNvPr id="310" name="直線コネクタ 309">
          <a:extLst>
            <a:ext uri="{FF2B5EF4-FFF2-40B4-BE49-F238E27FC236}">
              <a16:creationId xmlns:a16="http://schemas.microsoft.com/office/drawing/2014/main" id="{3FB38276-F0B8-4264-A787-62F039A91E19}"/>
            </a:ext>
          </a:extLst>
        </xdr:cNvPr>
        <xdr:cNvCxnSpPr/>
      </xdr:nvCxnSpPr>
      <xdr:spPr>
        <a:xfrm flipV="1">
          <a:off x="1876425" y="13575030"/>
          <a:ext cx="817563"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38736</xdr:rowOff>
    </xdr:from>
    <xdr:to>
      <xdr:col>6</xdr:col>
      <xdr:colOff>38100</xdr:colOff>
      <xdr:row>83</xdr:row>
      <xdr:rowOff>140336</xdr:rowOff>
    </xdr:to>
    <xdr:sp macro="" textlink="">
      <xdr:nvSpPr>
        <xdr:cNvPr id="311" name="楕円 310">
          <a:extLst>
            <a:ext uri="{FF2B5EF4-FFF2-40B4-BE49-F238E27FC236}">
              <a16:creationId xmlns:a16="http://schemas.microsoft.com/office/drawing/2014/main" id="{9FBDEDD9-9C15-442F-95F1-F91842F198C0}"/>
            </a:ext>
          </a:extLst>
        </xdr:cNvPr>
        <xdr:cNvSpPr/>
      </xdr:nvSpPr>
      <xdr:spPr>
        <a:xfrm>
          <a:off x="1008063" y="1348803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89536</xdr:rowOff>
    </xdr:from>
    <xdr:to>
      <xdr:col>10</xdr:col>
      <xdr:colOff>114300</xdr:colOff>
      <xdr:row>83</xdr:row>
      <xdr:rowOff>150495</xdr:rowOff>
    </xdr:to>
    <xdr:cxnSp macro="">
      <xdr:nvCxnSpPr>
        <xdr:cNvPr id="312" name="直線コネクタ 311">
          <a:extLst>
            <a:ext uri="{FF2B5EF4-FFF2-40B4-BE49-F238E27FC236}">
              <a16:creationId xmlns:a16="http://schemas.microsoft.com/office/drawing/2014/main" id="{793EA857-9C24-4DCD-AD5C-C2B28D02C571}"/>
            </a:ext>
          </a:extLst>
        </xdr:cNvPr>
        <xdr:cNvCxnSpPr/>
      </xdr:nvCxnSpPr>
      <xdr:spPr>
        <a:xfrm>
          <a:off x="1058863" y="13538836"/>
          <a:ext cx="817562"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3" name="n_1aveValue【福祉施設】&#10;有形固定資産減価償却率">
          <a:extLst>
            <a:ext uri="{FF2B5EF4-FFF2-40B4-BE49-F238E27FC236}">
              <a16:creationId xmlns:a16="http://schemas.microsoft.com/office/drawing/2014/main" id="{F50FBA95-1DC3-4B50-B6EE-54872536D47E}"/>
            </a:ext>
          </a:extLst>
        </xdr:cNvPr>
        <xdr:cNvSpPr txBox="1"/>
      </xdr:nvSpPr>
      <xdr:spPr>
        <a:xfrm>
          <a:off x="3324869"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14" name="n_2aveValue【福祉施設】&#10;有形固定資産減価償却率">
          <a:extLst>
            <a:ext uri="{FF2B5EF4-FFF2-40B4-BE49-F238E27FC236}">
              <a16:creationId xmlns:a16="http://schemas.microsoft.com/office/drawing/2014/main" id="{65D3F7B1-DBD8-47EF-9B54-EC4F33B96A02}"/>
            </a:ext>
          </a:extLst>
        </xdr:cNvPr>
        <xdr:cNvSpPr txBox="1"/>
      </xdr:nvSpPr>
      <xdr:spPr>
        <a:xfrm>
          <a:off x="2505719" y="1309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5" name="n_3aveValue【福祉施設】&#10;有形固定資産減価償却率">
          <a:extLst>
            <a:ext uri="{FF2B5EF4-FFF2-40B4-BE49-F238E27FC236}">
              <a16:creationId xmlns:a16="http://schemas.microsoft.com/office/drawing/2014/main" id="{947D5FE8-61FB-4CA2-84F4-886FEF32A994}"/>
            </a:ext>
          </a:extLst>
        </xdr:cNvPr>
        <xdr:cNvSpPr txBox="1"/>
      </xdr:nvSpPr>
      <xdr:spPr>
        <a:xfrm>
          <a:off x="1688157" y="1303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6" name="n_4aveValue【福祉施設】&#10;有形固定資産減価償却率">
          <a:extLst>
            <a:ext uri="{FF2B5EF4-FFF2-40B4-BE49-F238E27FC236}">
              <a16:creationId xmlns:a16="http://schemas.microsoft.com/office/drawing/2014/main" id="{35C0726B-4B07-4EA0-BB8C-236ADF823DB1}"/>
            </a:ext>
          </a:extLst>
        </xdr:cNvPr>
        <xdr:cNvSpPr txBox="1"/>
      </xdr:nvSpPr>
      <xdr:spPr>
        <a:xfrm>
          <a:off x="870594" y="1299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40022</xdr:rowOff>
    </xdr:from>
    <xdr:ext cx="405111" cy="259045"/>
    <xdr:sp macro="" textlink="">
      <xdr:nvSpPr>
        <xdr:cNvPr id="317" name="n_1mainValue【福祉施設】&#10;有形固定資産減価償却率">
          <a:extLst>
            <a:ext uri="{FF2B5EF4-FFF2-40B4-BE49-F238E27FC236}">
              <a16:creationId xmlns:a16="http://schemas.microsoft.com/office/drawing/2014/main" id="{28D17826-A531-49E2-AAB7-8379D14DA8C5}"/>
            </a:ext>
          </a:extLst>
        </xdr:cNvPr>
        <xdr:cNvSpPr txBox="1"/>
      </xdr:nvSpPr>
      <xdr:spPr>
        <a:xfrm>
          <a:off x="3324869"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167657</xdr:rowOff>
    </xdr:from>
    <xdr:ext cx="405111" cy="259045"/>
    <xdr:sp macro="" textlink="">
      <xdr:nvSpPr>
        <xdr:cNvPr id="318" name="n_2mainValue【福祉施設】&#10;有形固定資産減価償却率">
          <a:extLst>
            <a:ext uri="{FF2B5EF4-FFF2-40B4-BE49-F238E27FC236}">
              <a16:creationId xmlns:a16="http://schemas.microsoft.com/office/drawing/2014/main" id="{FE786643-5CF7-41A2-8739-B5073D385DF1}"/>
            </a:ext>
          </a:extLst>
        </xdr:cNvPr>
        <xdr:cNvSpPr txBox="1"/>
      </xdr:nvSpPr>
      <xdr:spPr>
        <a:xfrm>
          <a:off x="2505719" y="13612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20972</xdr:rowOff>
    </xdr:from>
    <xdr:ext cx="405111" cy="259045"/>
    <xdr:sp macro="" textlink="">
      <xdr:nvSpPr>
        <xdr:cNvPr id="319" name="n_3mainValue【福祉施設】&#10;有形固定資産減価償却率">
          <a:extLst>
            <a:ext uri="{FF2B5EF4-FFF2-40B4-BE49-F238E27FC236}">
              <a16:creationId xmlns:a16="http://schemas.microsoft.com/office/drawing/2014/main" id="{0B2B1CBF-C61A-405D-8381-A920E048211F}"/>
            </a:ext>
          </a:extLst>
        </xdr:cNvPr>
        <xdr:cNvSpPr txBox="1"/>
      </xdr:nvSpPr>
      <xdr:spPr>
        <a:xfrm>
          <a:off x="1688157"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131463</xdr:rowOff>
    </xdr:from>
    <xdr:ext cx="405111" cy="259045"/>
    <xdr:sp macro="" textlink="">
      <xdr:nvSpPr>
        <xdr:cNvPr id="320" name="n_4mainValue【福祉施設】&#10;有形固定資産減価償却率">
          <a:extLst>
            <a:ext uri="{FF2B5EF4-FFF2-40B4-BE49-F238E27FC236}">
              <a16:creationId xmlns:a16="http://schemas.microsoft.com/office/drawing/2014/main" id="{9E93ED0F-9AE3-40C1-BDB4-B75D32BCCF23}"/>
            </a:ext>
          </a:extLst>
        </xdr:cNvPr>
        <xdr:cNvSpPr txBox="1"/>
      </xdr:nvSpPr>
      <xdr:spPr>
        <a:xfrm>
          <a:off x="870594" y="1358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3515C053-87BE-46DA-A302-AB8E66960E2B}"/>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9A33D2D-F601-4D9F-A5A0-A5714604866B}"/>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6A6916B-EDE9-4BA6-9C80-BCCE34635099}"/>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31C3D3F-2056-487B-A87E-B3488B80561D}"/>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BB6AF2A-7CE2-4106-9574-044DA16EBD7C}"/>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FFFF147-2D4B-4735-A6F3-E4132E6FC258}"/>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D0CF4DF-3757-4D25-9EA5-A2B618F8FF3C}"/>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9819C8-6CAC-4395-AFA2-49896327475D}"/>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89BA2EB-B905-47F9-A56C-FF9F9FE3DE2E}"/>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F7937F6-5900-49BF-A70A-06E3AAF05CEC}"/>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B70C44B0-FA7E-4724-9DD8-25D153F442A5}"/>
            </a:ext>
          </a:extLst>
        </xdr:cNvPr>
        <xdr:cNvCxnSpPr/>
      </xdr:nvCxnSpPr>
      <xdr:spPr>
        <a:xfrm>
          <a:off x="6118225" y="140493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1213CB7B-C9DA-4073-B4B6-0EF2B9C6CB5E}"/>
            </a:ext>
          </a:extLst>
        </xdr:cNvPr>
        <xdr:cNvSpPr txBox="1"/>
      </xdr:nvSpPr>
      <xdr:spPr>
        <a:xfrm>
          <a:off x="5679621"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125DD7B1-5CCD-46B6-A3F4-AC436E757009}"/>
            </a:ext>
          </a:extLst>
        </xdr:cNvPr>
        <xdr:cNvCxnSpPr/>
      </xdr:nvCxnSpPr>
      <xdr:spPr>
        <a:xfrm>
          <a:off x="6118225" y="13687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A4DFEAE2-7E5C-473E-899C-B7D15029B345}"/>
            </a:ext>
          </a:extLst>
        </xdr:cNvPr>
        <xdr:cNvSpPr txBox="1"/>
      </xdr:nvSpPr>
      <xdr:spPr>
        <a:xfrm>
          <a:off x="5679621"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D4B13179-C159-4220-8AEA-145CD3CBA104}"/>
            </a:ext>
          </a:extLst>
        </xdr:cNvPr>
        <xdr:cNvCxnSpPr/>
      </xdr:nvCxnSpPr>
      <xdr:spPr>
        <a:xfrm>
          <a:off x="6118225" y="13325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C816EE7E-38C6-4713-B876-FD42D2642DEB}"/>
            </a:ext>
          </a:extLst>
        </xdr:cNvPr>
        <xdr:cNvSpPr txBox="1"/>
      </xdr:nvSpPr>
      <xdr:spPr>
        <a:xfrm>
          <a:off x="56796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3DCE1D43-8667-4899-88F9-D8DEDE1216EA}"/>
            </a:ext>
          </a:extLst>
        </xdr:cNvPr>
        <xdr:cNvCxnSpPr/>
      </xdr:nvCxnSpPr>
      <xdr:spPr>
        <a:xfrm>
          <a:off x="6118225" y="12963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9F9687F5-9A69-4246-80E8-2702E651237C}"/>
            </a:ext>
          </a:extLst>
        </xdr:cNvPr>
        <xdr:cNvSpPr txBox="1"/>
      </xdr:nvSpPr>
      <xdr:spPr>
        <a:xfrm>
          <a:off x="5679621"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119CCE96-B6F6-4B3D-91F1-AF6874298EAC}"/>
            </a:ext>
          </a:extLst>
        </xdr:cNvPr>
        <xdr:cNvCxnSpPr/>
      </xdr:nvCxnSpPr>
      <xdr:spPr>
        <a:xfrm>
          <a:off x="6118225" y="12611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32684D85-482C-4C34-AE73-B24682D86B8B}"/>
            </a:ext>
          </a:extLst>
        </xdr:cNvPr>
        <xdr:cNvSpPr txBox="1"/>
      </xdr:nvSpPr>
      <xdr:spPr>
        <a:xfrm>
          <a:off x="5679621"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ED504369-1525-455F-9ED8-CAD2EFB7461F}"/>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7EA79725-7122-4C8D-98A9-F0F5DBFF5ABD}"/>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D9BB257-F630-4402-A4B4-15FA27A74F51}"/>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a:extLst>
            <a:ext uri="{FF2B5EF4-FFF2-40B4-BE49-F238E27FC236}">
              <a16:creationId xmlns:a16="http://schemas.microsoft.com/office/drawing/2014/main" id="{6F71CCF3-B457-4EA6-A86A-334E5C25CC73}"/>
            </a:ext>
          </a:extLst>
        </xdr:cNvPr>
        <xdr:cNvCxnSpPr/>
      </xdr:nvCxnSpPr>
      <xdr:spPr>
        <a:xfrm flipV="1">
          <a:off x="9691053" y="12843511"/>
          <a:ext cx="0" cy="1194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a:extLst>
            <a:ext uri="{FF2B5EF4-FFF2-40B4-BE49-F238E27FC236}">
              <a16:creationId xmlns:a16="http://schemas.microsoft.com/office/drawing/2014/main" id="{EC01B2F1-ACCC-426F-86A5-E9FD4D618836}"/>
            </a:ext>
          </a:extLst>
        </xdr:cNvPr>
        <xdr:cNvSpPr txBox="1"/>
      </xdr:nvSpPr>
      <xdr:spPr>
        <a:xfrm>
          <a:off x="9729788" y="1404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a:extLst>
            <a:ext uri="{FF2B5EF4-FFF2-40B4-BE49-F238E27FC236}">
              <a16:creationId xmlns:a16="http://schemas.microsoft.com/office/drawing/2014/main" id="{0E81058D-DEF8-46C0-B7C7-C58B31FA79C1}"/>
            </a:ext>
          </a:extLst>
        </xdr:cNvPr>
        <xdr:cNvCxnSpPr/>
      </xdr:nvCxnSpPr>
      <xdr:spPr>
        <a:xfrm>
          <a:off x="9617075" y="1403794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a:extLst>
            <a:ext uri="{FF2B5EF4-FFF2-40B4-BE49-F238E27FC236}">
              <a16:creationId xmlns:a16="http://schemas.microsoft.com/office/drawing/2014/main" id="{A07665E1-7D52-4ECC-BE0D-34AA593DA334}"/>
            </a:ext>
          </a:extLst>
        </xdr:cNvPr>
        <xdr:cNvSpPr txBox="1"/>
      </xdr:nvSpPr>
      <xdr:spPr>
        <a:xfrm>
          <a:off x="9729788" y="1263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a:extLst>
            <a:ext uri="{FF2B5EF4-FFF2-40B4-BE49-F238E27FC236}">
              <a16:creationId xmlns:a16="http://schemas.microsoft.com/office/drawing/2014/main" id="{97A32629-4B0C-44E0-B6B8-BD2FDBE95D22}"/>
            </a:ext>
          </a:extLst>
        </xdr:cNvPr>
        <xdr:cNvCxnSpPr/>
      </xdr:nvCxnSpPr>
      <xdr:spPr>
        <a:xfrm>
          <a:off x="9617075" y="1284351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72407</xdr:rowOff>
    </xdr:from>
    <xdr:ext cx="469744" cy="259045"/>
    <xdr:sp macro="" textlink="">
      <xdr:nvSpPr>
        <xdr:cNvPr id="349" name="【福祉施設】&#10;一人当たり面積平均値テキスト">
          <a:extLst>
            <a:ext uri="{FF2B5EF4-FFF2-40B4-BE49-F238E27FC236}">
              <a16:creationId xmlns:a16="http://schemas.microsoft.com/office/drawing/2014/main" id="{6132DC79-DE78-460C-ABE7-5F1297AC87FE}"/>
            </a:ext>
          </a:extLst>
        </xdr:cNvPr>
        <xdr:cNvSpPr txBox="1"/>
      </xdr:nvSpPr>
      <xdr:spPr>
        <a:xfrm>
          <a:off x="9729788" y="13683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a:extLst>
            <a:ext uri="{FF2B5EF4-FFF2-40B4-BE49-F238E27FC236}">
              <a16:creationId xmlns:a16="http://schemas.microsoft.com/office/drawing/2014/main" id="{7DCA5457-1D86-489E-9910-2A4A0A37ABC5}"/>
            </a:ext>
          </a:extLst>
        </xdr:cNvPr>
        <xdr:cNvSpPr/>
      </xdr:nvSpPr>
      <xdr:spPr>
        <a:xfrm>
          <a:off x="9655175" y="13705205"/>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a:extLst>
            <a:ext uri="{FF2B5EF4-FFF2-40B4-BE49-F238E27FC236}">
              <a16:creationId xmlns:a16="http://schemas.microsoft.com/office/drawing/2014/main" id="{2E18327E-EFC4-4209-89F1-D4E15BECC860}"/>
            </a:ext>
          </a:extLst>
        </xdr:cNvPr>
        <xdr:cNvSpPr/>
      </xdr:nvSpPr>
      <xdr:spPr>
        <a:xfrm>
          <a:off x="8874125" y="137013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a:extLst>
            <a:ext uri="{FF2B5EF4-FFF2-40B4-BE49-F238E27FC236}">
              <a16:creationId xmlns:a16="http://schemas.microsoft.com/office/drawing/2014/main" id="{A88659C8-71EE-4984-A10F-D3FB34B7114D}"/>
            </a:ext>
          </a:extLst>
        </xdr:cNvPr>
        <xdr:cNvSpPr/>
      </xdr:nvSpPr>
      <xdr:spPr>
        <a:xfrm>
          <a:off x="8056563" y="1372044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a:extLst>
            <a:ext uri="{FF2B5EF4-FFF2-40B4-BE49-F238E27FC236}">
              <a16:creationId xmlns:a16="http://schemas.microsoft.com/office/drawing/2014/main" id="{4A5D61B9-0FF4-489F-A7D3-85BE9E00B4FC}"/>
            </a:ext>
          </a:extLst>
        </xdr:cNvPr>
        <xdr:cNvSpPr/>
      </xdr:nvSpPr>
      <xdr:spPr>
        <a:xfrm>
          <a:off x="7224713" y="136861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a:extLst>
            <a:ext uri="{FF2B5EF4-FFF2-40B4-BE49-F238E27FC236}">
              <a16:creationId xmlns:a16="http://schemas.microsoft.com/office/drawing/2014/main" id="{FCD95E50-CD1D-41B4-9785-8F78F8D3187B}"/>
            </a:ext>
          </a:extLst>
        </xdr:cNvPr>
        <xdr:cNvSpPr/>
      </xdr:nvSpPr>
      <xdr:spPr>
        <a:xfrm>
          <a:off x="6407150" y="136937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9A7EA53-E31B-41C0-ACF9-77A7D2971E28}"/>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4DACD52-4393-44A9-A2DF-DD8F7F92FF81}"/>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54299CA-02BF-4A57-A72B-DD552FF0CF99}"/>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3FCF6B7-62A5-4EEC-B36A-A6C15375B77B}"/>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638314B-A94A-4CA8-A610-B5ED78C3AB6B}"/>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124461</xdr:rowOff>
    </xdr:from>
    <xdr:to>
      <xdr:col>55</xdr:col>
      <xdr:colOff>50800</xdr:colOff>
      <xdr:row>84</xdr:row>
      <xdr:rowOff>54611</xdr:rowOff>
    </xdr:to>
    <xdr:sp macro="" textlink="">
      <xdr:nvSpPr>
        <xdr:cNvPr id="360" name="楕円 359">
          <a:extLst>
            <a:ext uri="{FF2B5EF4-FFF2-40B4-BE49-F238E27FC236}">
              <a16:creationId xmlns:a16="http://schemas.microsoft.com/office/drawing/2014/main" id="{C39B993A-3CD2-479A-B83A-C0746DC98705}"/>
            </a:ext>
          </a:extLst>
        </xdr:cNvPr>
        <xdr:cNvSpPr/>
      </xdr:nvSpPr>
      <xdr:spPr>
        <a:xfrm>
          <a:off x="9655175" y="13573761"/>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147338</xdr:rowOff>
    </xdr:from>
    <xdr:ext cx="469744" cy="259045"/>
    <xdr:sp macro="" textlink="">
      <xdr:nvSpPr>
        <xdr:cNvPr id="361" name="【福祉施設】&#10;一人当たり面積該当値テキスト">
          <a:extLst>
            <a:ext uri="{FF2B5EF4-FFF2-40B4-BE49-F238E27FC236}">
              <a16:creationId xmlns:a16="http://schemas.microsoft.com/office/drawing/2014/main" id="{F48D009C-D612-4F87-A8EC-80BFC4B87D90}"/>
            </a:ext>
          </a:extLst>
        </xdr:cNvPr>
        <xdr:cNvSpPr txBox="1"/>
      </xdr:nvSpPr>
      <xdr:spPr>
        <a:xfrm>
          <a:off x="9729788" y="1343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93980</xdr:rowOff>
    </xdr:from>
    <xdr:to>
      <xdr:col>50</xdr:col>
      <xdr:colOff>165100</xdr:colOff>
      <xdr:row>84</xdr:row>
      <xdr:rowOff>24130</xdr:rowOff>
    </xdr:to>
    <xdr:sp macro="" textlink="">
      <xdr:nvSpPr>
        <xdr:cNvPr id="362" name="楕円 361">
          <a:extLst>
            <a:ext uri="{FF2B5EF4-FFF2-40B4-BE49-F238E27FC236}">
              <a16:creationId xmlns:a16="http://schemas.microsoft.com/office/drawing/2014/main" id="{69BF8BA0-2F41-4C7D-B7A0-B5DDDF8A083E}"/>
            </a:ext>
          </a:extLst>
        </xdr:cNvPr>
        <xdr:cNvSpPr/>
      </xdr:nvSpPr>
      <xdr:spPr>
        <a:xfrm>
          <a:off x="8874125" y="135432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144780</xdr:rowOff>
    </xdr:from>
    <xdr:to>
      <xdr:col>55</xdr:col>
      <xdr:colOff>0</xdr:colOff>
      <xdr:row>84</xdr:row>
      <xdr:rowOff>3811</xdr:rowOff>
    </xdr:to>
    <xdr:cxnSp macro="">
      <xdr:nvCxnSpPr>
        <xdr:cNvPr id="363" name="直線コネクタ 362">
          <a:extLst>
            <a:ext uri="{FF2B5EF4-FFF2-40B4-BE49-F238E27FC236}">
              <a16:creationId xmlns:a16="http://schemas.microsoft.com/office/drawing/2014/main" id="{9455E3F5-043F-4450-A155-8256F2650DEE}"/>
            </a:ext>
          </a:extLst>
        </xdr:cNvPr>
        <xdr:cNvCxnSpPr/>
      </xdr:nvCxnSpPr>
      <xdr:spPr>
        <a:xfrm>
          <a:off x="8924925" y="13594080"/>
          <a:ext cx="766763"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105411</xdr:rowOff>
    </xdr:from>
    <xdr:to>
      <xdr:col>46</xdr:col>
      <xdr:colOff>38100</xdr:colOff>
      <xdr:row>84</xdr:row>
      <xdr:rowOff>35561</xdr:rowOff>
    </xdr:to>
    <xdr:sp macro="" textlink="">
      <xdr:nvSpPr>
        <xdr:cNvPr id="364" name="楕円 363">
          <a:extLst>
            <a:ext uri="{FF2B5EF4-FFF2-40B4-BE49-F238E27FC236}">
              <a16:creationId xmlns:a16="http://schemas.microsoft.com/office/drawing/2014/main" id="{D4ADCD31-3FF9-45EA-AE36-17288925A19C}"/>
            </a:ext>
          </a:extLst>
        </xdr:cNvPr>
        <xdr:cNvSpPr/>
      </xdr:nvSpPr>
      <xdr:spPr>
        <a:xfrm>
          <a:off x="8056563" y="1355471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144780</xdr:rowOff>
    </xdr:from>
    <xdr:to>
      <xdr:col>50</xdr:col>
      <xdr:colOff>114300</xdr:colOff>
      <xdr:row>83</xdr:row>
      <xdr:rowOff>156211</xdr:rowOff>
    </xdr:to>
    <xdr:cxnSp macro="">
      <xdr:nvCxnSpPr>
        <xdr:cNvPr id="365" name="直線コネクタ 364">
          <a:extLst>
            <a:ext uri="{FF2B5EF4-FFF2-40B4-BE49-F238E27FC236}">
              <a16:creationId xmlns:a16="http://schemas.microsoft.com/office/drawing/2014/main" id="{BFD72BF7-6277-48D8-907A-90DAFAFC44A1}"/>
            </a:ext>
          </a:extLst>
        </xdr:cNvPr>
        <xdr:cNvCxnSpPr/>
      </xdr:nvCxnSpPr>
      <xdr:spPr>
        <a:xfrm flipV="1">
          <a:off x="8107363" y="13594080"/>
          <a:ext cx="817562"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116839</xdr:rowOff>
    </xdr:from>
    <xdr:to>
      <xdr:col>41</xdr:col>
      <xdr:colOff>101600</xdr:colOff>
      <xdr:row>84</xdr:row>
      <xdr:rowOff>46989</xdr:rowOff>
    </xdr:to>
    <xdr:sp macro="" textlink="">
      <xdr:nvSpPr>
        <xdr:cNvPr id="366" name="楕円 365">
          <a:extLst>
            <a:ext uri="{FF2B5EF4-FFF2-40B4-BE49-F238E27FC236}">
              <a16:creationId xmlns:a16="http://schemas.microsoft.com/office/drawing/2014/main" id="{2D65CAE4-A0A7-42C9-AD2B-D5636ACC5EF8}"/>
            </a:ext>
          </a:extLst>
        </xdr:cNvPr>
        <xdr:cNvSpPr/>
      </xdr:nvSpPr>
      <xdr:spPr>
        <a:xfrm>
          <a:off x="7224713" y="1356613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156211</xdr:rowOff>
    </xdr:from>
    <xdr:to>
      <xdr:col>45</xdr:col>
      <xdr:colOff>177800</xdr:colOff>
      <xdr:row>83</xdr:row>
      <xdr:rowOff>167639</xdr:rowOff>
    </xdr:to>
    <xdr:cxnSp macro="">
      <xdr:nvCxnSpPr>
        <xdr:cNvPr id="367" name="直線コネクタ 366">
          <a:extLst>
            <a:ext uri="{FF2B5EF4-FFF2-40B4-BE49-F238E27FC236}">
              <a16:creationId xmlns:a16="http://schemas.microsoft.com/office/drawing/2014/main" id="{E2CCEC4C-73E4-413C-B806-9C01278F2393}"/>
            </a:ext>
          </a:extLst>
        </xdr:cNvPr>
        <xdr:cNvCxnSpPr/>
      </xdr:nvCxnSpPr>
      <xdr:spPr>
        <a:xfrm flipV="1">
          <a:off x="7275513" y="13605511"/>
          <a:ext cx="831850" cy="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101600</xdr:rowOff>
    </xdr:from>
    <xdr:to>
      <xdr:col>36</xdr:col>
      <xdr:colOff>165100</xdr:colOff>
      <xdr:row>84</xdr:row>
      <xdr:rowOff>31750</xdr:rowOff>
    </xdr:to>
    <xdr:sp macro="" textlink="">
      <xdr:nvSpPr>
        <xdr:cNvPr id="368" name="楕円 367">
          <a:extLst>
            <a:ext uri="{FF2B5EF4-FFF2-40B4-BE49-F238E27FC236}">
              <a16:creationId xmlns:a16="http://schemas.microsoft.com/office/drawing/2014/main" id="{9A3236F7-7D01-459F-94CA-2AD60F49FE4D}"/>
            </a:ext>
          </a:extLst>
        </xdr:cNvPr>
        <xdr:cNvSpPr/>
      </xdr:nvSpPr>
      <xdr:spPr>
        <a:xfrm>
          <a:off x="6407150" y="135509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152400</xdr:rowOff>
    </xdr:from>
    <xdr:to>
      <xdr:col>41</xdr:col>
      <xdr:colOff>50800</xdr:colOff>
      <xdr:row>83</xdr:row>
      <xdr:rowOff>167639</xdr:rowOff>
    </xdr:to>
    <xdr:cxnSp macro="">
      <xdr:nvCxnSpPr>
        <xdr:cNvPr id="369" name="直線コネクタ 368">
          <a:extLst>
            <a:ext uri="{FF2B5EF4-FFF2-40B4-BE49-F238E27FC236}">
              <a16:creationId xmlns:a16="http://schemas.microsoft.com/office/drawing/2014/main" id="{F95A0944-F994-42F1-95CC-8A254E34CCD7}"/>
            </a:ext>
          </a:extLst>
        </xdr:cNvPr>
        <xdr:cNvCxnSpPr/>
      </xdr:nvCxnSpPr>
      <xdr:spPr>
        <a:xfrm>
          <a:off x="6457950" y="13601700"/>
          <a:ext cx="817563" cy="1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11447</xdr:rowOff>
    </xdr:from>
    <xdr:ext cx="469744" cy="259045"/>
    <xdr:sp macro="" textlink="">
      <xdr:nvSpPr>
        <xdr:cNvPr id="370" name="n_1aveValue【福祉施設】&#10;一人当たり面積">
          <a:extLst>
            <a:ext uri="{FF2B5EF4-FFF2-40B4-BE49-F238E27FC236}">
              <a16:creationId xmlns:a16="http://schemas.microsoft.com/office/drawing/2014/main" id="{C477B276-ACF9-4D05-9B07-F811A9A7384F}"/>
            </a:ext>
          </a:extLst>
        </xdr:cNvPr>
        <xdr:cNvSpPr txBox="1"/>
      </xdr:nvSpPr>
      <xdr:spPr>
        <a:xfrm>
          <a:off x="8691640" y="1378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30497</xdr:rowOff>
    </xdr:from>
    <xdr:ext cx="469744" cy="259045"/>
    <xdr:sp macro="" textlink="">
      <xdr:nvSpPr>
        <xdr:cNvPr id="371" name="n_2aveValue【福祉施設】&#10;一人当たり面積">
          <a:extLst>
            <a:ext uri="{FF2B5EF4-FFF2-40B4-BE49-F238E27FC236}">
              <a16:creationId xmlns:a16="http://schemas.microsoft.com/office/drawing/2014/main" id="{1C22B136-BE1C-491D-9427-73F0950562D5}"/>
            </a:ext>
          </a:extLst>
        </xdr:cNvPr>
        <xdr:cNvSpPr txBox="1"/>
      </xdr:nvSpPr>
      <xdr:spPr>
        <a:xfrm>
          <a:off x="7886777" y="138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2" name="n_3aveValue【福祉施設】&#10;一人当たり面積">
          <a:extLst>
            <a:ext uri="{FF2B5EF4-FFF2-40B4-BE49-F238E27FC236}">
              <a16:creationId xmlns:a16="http://schemas.microsoft.com/office/drawing/2014/main" id="{DC844FC6-180F-478F-B625-B9DA3168E817}"/>
            </a:ext>
          </a:extLst>
        </xdr:cNvPr>
        <xdr:cNvSpPr txBox="1"/>
      </xdr:nvSpPr>
      <xdr:spPr>
        <a:xfrm>
          <a:off x="7054927" y="1377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3827</xdr:rowOff>
    </xdr:from>
    <xdr:ext cx="469744" cy="259045"/>
    <xdr:sp macro="" textlink="">
      <xdr:nvSpPr>
        <xdr:cNvPr id="373" name="n_4aveValue【福祉施設】&#10;一人当たり面積">
          <a:extLst>
            <a:ext uri="{FF2B5EF4-FFF2-40B4-BE49-F238E27FC236}">
              <a16:creationId xmlns:a16="http://schemas.microsoft.com/office/drawing/2014/main" id="{A922BF24-5B48-46EF-8D47-ED70FCF71594}"/>
            </a:ext>
          </a:extLst>
        </xdr:cNvPr>
        <xdr:cNvSpPr txBox="1"/>
      </xdr:nvSpPr>
      <xdr:spPr>
        <a:xfrm>
          <a:off x="6237365" y="1377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40657</xdr:rowOff>
    </xdr:from>
    <xdr:ext cx="469744" cy="259045"/>
    <xdr:sp macro="" textlink="">
      <xdr:nvSpPr>
        <xdr:cNvPr id="374" name="n_1mainValue【福祉施設】&#10;一人当たり面積">
          <a:extLst>
            <a:ext uri="{FF2B5EF4-FFF2-40B4-BE49-F238E27FC236}">
              <a16:creationId xmlns:a16="http://schemas.microsoft.com/office/drawing/2014/main" id="{E49DABA0-5FC3-494F-BDA1-BBA12D7B8824}"/>
            </a:ext>
          </a:extLst>
        </xdr:cNvPr>
        <xdr:cNvSpPr txBox="1"/>
      </xdr:nvSpPr>
      <xdr:spPr>
        <a:xfrm>
          <a:off x="8691640" y="1332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52088</xdr:rowOff>
    </xdr:from>
    <xdr:ext cx="469744" cy="259045"/>
    <xdr:sp macro="" textlink="">
      <xdr:nvSpPr>
        <xdr:cNvPr id="375" name="n_2mainValue【福祉施設】&#10;一人当たり面積">
          <a:extLst>
            <a:ext uri="{FF2B5EF4-FFF2-40B4-BE49-F238E27FC236}">
              <a16:creationId xmlns:a16="http://schemas.microsoft.com/office/drawing/2014/main" id="{29E940C7-29F4-462B-BF06-A7FE8A91F4E9}"/>
            </a:ext>
          </a:extLst>
        </xdr:cNvPr>
        <xdr:cNvSpPr txBox="1"/>
      </xdr:nvSpPr>
      <xdr:spPr>
        <a:xfrm>
          <a:off x="7886777" y="1333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63516</xdr:rowOff>
    </xdr:from>
    <xdr:ext cx="469744" cy="259045"/>
    <xdr:sp macro="" textlink="">
      <xdr:nvSpPr>
        <xdr:cNvPr id="376" name="n_3mainValue【福祉施設】&#10;一人当たり面積">
          <a:extLst>
            <a:ext uri="{FF2B5EF4-FFF2-40B4-BE49-F238E27FC236}">
              <a16:creationId xmlns:a16="http://schemas.microsoft.com/office/drawing/2014/main" id="{852E5A2D-8955-4EDA-877A-0DEDB42D2821}"/>
            </a:ext>
          </a:extLst>
        </xdr:cNvPr>
        <xdr:cNvSpPr txBox="1"/>
      </xdr:nvSpPr>
      <xdr:spPr>
        <a:xfrm>
          <a:off x="7054927" y="1335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48277</xdr:rowOff>
    </xdr:from>
    <xdr:ext cx="469744" cy="259045"/>
    <xdr:sp macro="" textlink="">
      <xdr:nvSpPr>
        <xdr:cNvPr id="377" name="n_4mainValue【福祉施設】&#10;一人当たり面積">
          <a:extLst>
            <a:ext uri="{FF2B5EF4-FFF2-40B4-BE49-F238E27FC236}">
              <a16:creationId xmlns:a16="http://schemas.microsoft.com/office/drawing/2014/main" id="{BD5AC838-128A-40E2-8EE2-5DCB52D2BB7E}"/>
            </a:ext>
          </a:extLst>
        </xdr:cNvPr>
        <xdr:cNvSpPr txBox="1"/>
      </xdr:nvSpPr>
      <xdr:spPr>
        <a:xfrm>
          <a:off x="6237365" y="1333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DCAA55CA-0BB6-4F1F-8E5A-C154D0A46F20}"/>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25B9CEA3-0117-4091-AE2C-7E82ECE29D51}"/>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C29A8E71-B154-4498-B06F-1CB6BD24456A}"/>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266ED2F7-759F-4F99-9E54-0F829CB84F25}"/>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2E74BE45-4AB7-4EC8-B0D5-1885B265D590}"/>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AC889EA2-394A-4532-87A8-42F8FFA3194A}"/>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DF213CFC-BC1B-4349-B291-66E511D7BD45}"/>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E9F0C40C-1F5E-4D52-A8A1-E17A53A9027B}"/>
            </a:ext>
          </a:extLst>
        </xdr:cNvPr>
        <xdr:cNvSpPr/>
      </xdr:nvSpPr>
      <xdr:spPr>
        <a:xfrm>
          <a:off x="70485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34D1E3F3-198F-4527-A138-E72BAE83BD99}"/>
            </a:ext>
          </a:extLst>
        </xdr:cNvPr>
        <xdr:cNvSpPr txBox="1"/>
      </xdr:nvSpPr>
      <xdr:spPr>
        <a:xfrm>
          <a:off x="681038"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EA895D99-6FE3-4A14-898F-A128E5939708}"/>
            </a:ext>
          </a:extLst>
        </xdr:cNvPr>
        <xdr:cNvCxnSpPr/>
      </xdr:nvCxnSpPr>
      <xdr:spPr>
        <a:xfrm>
          <a:off x="70485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C30AFB74-525E-43DF-8F98-5AAF74C2D627}"/>
            </a:ext>
          </a:extLst>
        </xdr:cNvPr>
        <xdr:cNvSpPr txBox="1"/>
      </xdr:nvSpPr>
      <xdr:spPr>
        <a:xfrm>
          <a:off x="28053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6053DE5B-5E2D-4D7D-B2DB-1334A234C10D}"/>
            </a:ext>
          </a:extLst>
        </xdr:cNvPr>
        <xdr:cNvCxnSpPr/>
      </xdr:nvCxnSpPr>
      <xdr:spPr>
        <a:xfrm>
          <a:off x="704850"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FCCF19B4-41A9-4458-8537-6FBB994DBC60}"/>
            </a:ext>
          </a:extLst>
        </xdr:cNvPr>
        <xdr:cNvSpPr txBox="1"/>
      </xdr:nvSpPr>
      <xdr:spPr>
        <a:xfrm>
          <a:off x="280534"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D341A35C-7752-4FAA-8F0E-E32B5E1A4C31}"/>
            </a:ext>
          </a:extLst>
        </xdr:cNvPr>
        <xdr:cNvCxnSpPr/>
      </xdr:nvCxnSpPr>
      <xdr:spPr>
        <a:xfrm>
          <a:off x="704850"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A528949F-15F5-4B2B-A746-AE6B40C04499}"/>
            </a:ext>
          </a:extLst>
        </xdr:cNvPr>
        <xdr:cNvSpPr txBox="1"/>
      </xdr:nvSpPr>
      <xdr:spPr>
        <a:xfrm>
          <a:off x="344654"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549A0059-81A6-4D8C-BEA0-93855C00A632}"/>
            </a:ext>
          </a:extLst>
        </xdr:cNvPr>
        <xdr:cNvCxnSpPr/>
      </xdr:nvCxnSpPr>
      <xdr:spPr>
        <a:xfrm>
          <a:off x="704850"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7B3CAE2-019C-49AD-9518-AE0125B2440D}"/>
            </a:ext>
          </a:extLst>
        </xdr:cNvPr>
        <xdr:cNvSpPr txBox="1"/>
      </xdr:nvSpPr>
      <xdr:spPr>
        <a:xfrm>
          <a:off x="344654"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E51ED1AD-D60E-4FAC-9B6C-9D1C75257F28}"/>
            </a:ext>
          </a:extLst>
        </xdr:cNvPr>
        <xdr:cNvCxnSpPr/>
      </xdr:nvCxnSpPr>
      <xdr:spPr>
        <a:xfrm>
          <a:off x="704850"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F6E0FE58-F539-44BF-BD1F-9B669A47ED7F}"/>
            </a:ext>
          </a:extLst>
        </xdr:cNvPr>
        <xdr:cNvSpPr txBox="1"/>
      </xdr:nvSpPr>
      <xdr:spPr>
        <a:xfrm>
          <a:off x="344654"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7B23192E-BA17-4D8C-8FCD-285534D2CB57}"/>
            </a:ext>
          </a:extLst>
        </xdr:cNvPr>
        <xdr:cNvCxnSpPr/>
      </xdr:nvCxnSpPr>
      <xdr:spPr>
        <a:xfrm>
          <a:off x="704850"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B7ADA340-5A7E-44A9-B364-7FD3FDB9C304}"/>
            </a:ext>
          </a:extLst>
        </xdr:cNvPr>
        <xdr:cNvSpPr txBox="1"/>
      </xdr:nvSpPr>
      <xdr:spPr>
        <a:xfrm>
          <a:off x="344654"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1FC44A7C-D32C-47C1-B5D2-67C9B405F3BF}"/>
            </a:ext>
          </a:extLst>
        </xdr:cNvPr>
        <xdr:cNvCxnSpPr/>
      </xdr:nvCxnSpPr>
      <xdr:spPr>
        <a:xfrm>
          <a:off x="704850"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81C56A6-C9BE-48DA-9601-F08A77A6FCE5}"/>
            </a:ext>
          </a:extLst>
        </xdr:cNvPr>
        <xdr:cNvSpPr txBox="1"/>
      </xdr:nvSpPr>
      <xdr:spPr>
        <a:xfrm>
          <a:off x="394486"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893D7805-7782-46CD-843F-D7F68C84CF49}"/>
            </a:ext>
          </a:extLst>
        </xdr:cNvPr>
        <xdr:cNvCxnSpPr/>
      </xdr:nvCxnSpPr>
      <xdr:spPr>
        <a:xfrm>
          <a:off x="70485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8C1E0C78-2561-4D17-916B-9D5AC7D2FAA4}"/>
            </a:ext>
          </a:extLst>
        </xdr:cNvPr>
        <xdr:cNvSpPr/>
      </xdr:nvSpPr>
      <xdr:spPr>
        <a:xfrm>
          <a:off x="70485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a:extLst>
            <a:ext uri="{FF2B5EF4-FFF2-40B4-BE49-F238E27FC236}">
              <a16:creationId xmlns:a16="http://schemas.microsoft.com/office/drawing/2014/main" id="{9B54C136-E9A5-484D-9743-F7C1F5C85319}"/>
            </a:ext>
          </a:extLst>
        </xdr:cNvPr>
        <xdr:cNvCxnSpPr/>
      </xdr:nvCxnSpPr>
      <xdr:spPr>
        <a:xfrm flipV="1">
          <a:off x="4291965" y="1645538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731A8326-ED50-405A-AEB6-89AB22770D07}"/>
            </a:ext>
          </a:extLst>
        </xdr:cNvPr>
        <xdr:cNvSpPr txBox="1"/>
      </xdr:nvSpPr>
      <xdr:spPr>
        <a:xfrm>
          <a:off x="4330700" y="1786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a:extLst>
            <a:ext uri="{FF2B5EF4-FFF2-40B4-BE49-F238E27FC236}">
              <a16:creationId xmlns:a16="http://schemas.microsoft.com/office/drawing/2014/main" id="{FE1BF6BD-73A8-447A-AFA9-8F5665D936AA}"/>
            </a:ext>
          </a:extLst>
        </xdr:cNvPr>
        <xdr:cNvCxnSpPr/>
      </xdr:nvCxnSpPr>
      <xdr:spPr>
        <a:xfrm>
          <a:off x="4217988" y="1785638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E6A83A28-6A49-4B57-9AC9-254F29D1D92A}"/>
            </a:ext>
          </a:extLst>
        </xdr:cNvPr>
        <xdr:cNvSpPr txBox="1"/>
      </xdr:nvSpPr>
      <xdr:spPr>
        <a:xfrm>
          <a:off x="4330700" y="1623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a:extLst>
            <a:ext uri="{FF2B5EF4-FFF2-40B4-BE49-F238E27FC236}">
              <a16:creationId xmlns:a16="http://schemas.microsoft.com/office/drawing/2014/main" id="{440C1E5D-A0E1-4B69-A5B2-E1B4F639C0D7}"/>
            </a:ext>
          </a:extLst>
        </xdr:cNvPr>
        <xdr:cNvCxnSpPr/>
      </xdr:nvCxnSpPr>
      <xdr:spPr>
        <a:xfrm>
          <a:off x="4217988" y="1645538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138084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667DEA80-1D97-420F-9940-05F5139B9E5F}"/>
            </a:ext>
          </a:extLst>
        </xdr:cNvPr>
        <xdr:cNvSpPr txBox="1"/>
      </xdr:nvSpPr>
      <xdr:spPr>
        <a:xfrm>
          <a:off x="4330700" y="169401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a:extLst>
            <a:ext uri="{FF2B5EF4-FFF2-40B4-BE49-F238E27FC236}">
              <a16:creationId xmlns:a16="http://schemas.microsoft.com/office/drawing/2014/main" id="{5812789C-1D99-4904-A677-127060533AB0}"/>
            </a:ext>
          </a:extLst>
        </xdr:cNvPr>
        <xdr:cNvSpPr/>
      </xdr:nvSpPr>
      <xdr:spPr>
        <a:xfrm>
          <a:off x="4241800" y="1708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a:extLst>
            <a:ext uri="{FF2B5EF4-FFF2-40B4-BE49-F238E27FC236}">
              <a16:creationId xmlns:a16="http://schemas.microsoft.com/office/drawing/2014/main" id="{CBC53487-8082-4D1D-BB74-C857BB83F4F5}"/>
            </a:ext>
          </a:extLst>
        </xdr:cNvPr>
        <xdr:cNvSpPr/>
      </xdr:nvSpPr>
      <xdr:spPr>
        <a:xfrm>
          <a:off x="3475038" y="1706916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1" name="フローチャート: 判断 410">
          <a:extLst>
            <a:ext uri="{FF2B5EF4-FFF2-40B4-BE49-F238E27FC236}">
              <a16:creationId xmlns:a16="http://schemas.microsoft.com/office/drawing/2014/main" id="{C1F427AD-F029-46DE-87AC-AAC73F1E21D6}"/>
            </a:ext>
          </a:extLst>
        </xdr:cNvPr>
        <xdr:cNvSpPr/>
      </xdr:nvSpPr>
      <xdr:spPr>
        <a:xfrm>
          <a:off x="2643188" y="1703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a:extLst>
            <a:ext uri="{FF2B5EF4-FFF2-40B4-BE49-F238E27FC236}">
              <a16:creationId xmlns:a16="http://schemas.microsoft.com/office/drawing/2014/main" id="{1AB2F7D1-F204-4F3D-8B8F-54376BC298A2}"/>
            </a:ext>
          </a:extLst>
        </xdr:cNvPr>
        <xdr:cNvSpPr/>
      </xdr:nvSpPr>
      <xdr:spPr>
        <a:xfrm>
          <a:off x="1825625" y="1702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3" name="フローチャート: 判断 412">
          <a:extLst>
            <a:ext uri="{FF2B5EF4-FFF2-40B4-BE49-F238E27FC236}">
              <a16:creationId xmlns:a16="http://schemas.microsoft.com/office/drawing/2014/main" id="{5BDA79D5-0106-43DA-956F-917A861792E2}"/>
            </a:ext>
          </a:extLst>
        </xdr:cNvPr>
        <xdr:cNvSpPr/>
      </xdr:nvSpPr>
      <xdr:spPr>
        <a:xfrm>
          <a:off x="1008063" y="1701854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774C73D-BDB7-49E8-97E3-65185FF0FBEB}"/>
            </a:ext>
          </a:extLst>
        </xdr:cNvPr>
        <xdr:cNvSpPr txBox="1"/>
      </xdr:nvSpPr>
      <xdr:spPr>
        <a:xfrm>
          <a:off x="41163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A5C89DF-6C58-4602-BC00-AE54C1458203}"/>
            </a:ext>
          </a:extLst>
        </xdr:cNvPr>
        <xdr:cNvSpPr txBox="1"/>
      </xdr:nvSpPr>
      <xdr:spPr>
        <a:xfrm>
          <a:off x="3349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5CABA3F-931B-4B87-9779-39D9ECA8B4D9}"/>
            </a:ext>
          </a:extLst>
        </xdr:cNvPr>
        <xdr:cNvSpPr txBox="1"/>
      </xdr:nvSpPr>
      <xdr:spPr>
        <a:xfrm>
          <a:off x="25177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F9F7E94-A7EE-4C6B-A7D9-AC52203A154C}"/>
            </a:ext>
          </a:extLst>
        </xdr:cNvPr>
        <xdr:cNvSpPr txBox="1"/>
      </xdr:nvSpPr>
      <xdr:spPr>
        <a:xfrm>
          <a:off x="17002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9A541A4-3564-4BB5-A330-CEF34DC0EEB8}"/>
            </a:ext>
          </a:extLst>
        </xdr:cNvPr>
        <xdr:cNvSpPr txBox="1"/>
      </xdr:nvSpPr>
      <xdr:spPr>
        <a:xfrm>
          <a:off x="882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146231</xdr:rowOff>
    </xdr:from>
    <xdr:to>
      <xdr:col>24</xdr:col>
      <xdr:colOff>114300</xdr:colOff>
      <xdr:row>109</xdr:row>
      <xdr:rowOff>76381</xdr:rowOff>
    </xdr:to>
    <xdr:sp macro="" textlink="">
      <xdr:nvSpPr>
        <xdr:cNvPr id="419" name="楕円 418">
          <a:extLst>
            <a:ext uri="{FF2B5EF4-FFF2-40B4-BE49-F238E27FC236}">
              <a16:creationId xmlns:a16="http://schemas.microsoft.com/office/drawing/2014/main" id="{B174E035-E465-435B-8AB7-E9E2A96598AE}"/>
            </a:ext>
          </a:extLst>
        </xdr:cNvPr>
        <xdr:cNvSpPr/>
      </xdr:nvSpPr>
      <xdr:spPr>
        <a:xfrm>
          <a:off x="42418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61158</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C804DA68-BFBC-454F-A4F8-D397D860ED96}"/>
            </a:ext>
          </a:extLst>
        </xdr:cNvPr>
        <xdr:cNvSpPr txBox="1"/>
      </xdr:nvSpPr>
      <xdr:spPr>
        <a:xfrm>
          <a:off x="4330700" y="17720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146231</xdr:rowOff>
    </xdr:from>
    <xdr:to>
      <xdr:col>20</xdr:col>
      <xdr:colOff>38100</xdr:colOff>
      <xdr:row>109</xdr:row>
      <xdr:rowOff>76381</xdr:rowOff>
    </xdr:to>
    <xdr:sp macro="" textlink="">
      <xdr:nvSpPr>
        <xdr:cNvPr id="421" name="楕円 420">
          <a:extLst>
            <a:ext uri="{FF2B5EF4-FFF2-40B4-BE49-F238E27FC236}">
              <a16:creationId xmlns:a16="http://schemas.microsoft.com/office/drawing/2014/main" id="{6B39CCDD-7202-4182-B8A4-AC68A45CB5EC}"/>
            </a:ext>
          </a:extLst>
        </xdr:cNvPr>
        <xdr:cNvSpPr/>
      </xdr:nvSpPr>
      <xdr:spPr>
        <a:xfrm>
          <a:off x="3475038" y="1780558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25581</xdr:rowOff>
    </xdr:from>
    <xdr:to>
      <xdr:col>24</xdr:col>
      <xdr:colOff>63500</xdr:colOff>
      <xdr:row>109</xdr:row>
      <xdr:rowOff>25581</xdr:rowOff>
    </xdr:to>
    <xdr:cxnSp macro="">
      <xdr:nvCxnSpPr>
        <xdr:cNvPr id="422" name="直線コネクタ 421">
          <a:extLst>
            <a:ext uri="{FF2B5EF4-FFF2-40B4-BE49-F238E27FC236}">
              <a16:creationId xmlns:a16="http://schemas.microsoft.com/office/drawing/2014/main" id="{F65AB7A5-E44D-4DA1-A7F8-0FDC4BCEC92C}"/>
            </a:ext>
          </a:extLst>
        </xdr:cNvPr>
        <xdr:cNvCxnSpPr/>
      </xdr:nvCxnSpPr>
      <xdr:spPr>
        <a:xfrm>
          <a:off x="3525838" y="17856381"/>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144599</xdr:rowOff>
    </xdr:from>
    <xdr:to>
      <xdr:col>15</xdr:col>
      <xdr:colOff>101600</xdr:colOff>
      <xdr:row>109</xdr:row>
      <xdr:rowOff>74749</xdr:rowOff>
    </xdr:to>
    <xdr:sp macro="" textlink="">
      <xdr:nvSpPr>
        <xdr:cNvPr id="423" name="楕円 422">
          <a:extLst>
            <a:ext uri="{FF2B5EF4-FFF2-40B4-BE49-F238E27FC236}">
              <a16:creationId xmlns:a16="http://schemas.microsoft.com/office/drawing/2014/main" id="{506181C3-AF09-4B43-9AE7-DF2100388657}"/>
            </a:ext>
          </a:extLst>
        </xdr:cNvPr>
        <xdr:cNvSpPr/>
      </xdr:nvSpPr>
      <xdr:spPr>
        <a:xfrm>
          <a:off x="2643188"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23949</xdr:rowOff>
    </xdr:from>
    <xdr:to>
      <xdr:col>19</xdr:col>
      <xdr:colOff>177800</xdr:colOff>
      <xdr:row>109</xdr:row>
      <xdr:rowOff>25581</xdr:rowOff>
    </xdr:to>
    <xdr:cxnSp macro="">
      <xdr:nvCxnSpPr>
        <xdr:cNvPr id="424" name="直線コネクタ 423">
          <a:extLst>
            <a:ext uri="{FF2B5EF4-FFF2-40B4-BE49-F238E27FC236}">
              <a16:creationId xmlns:a16="http://schemas.microsoft.com/office/drawing/2014/main" id="{73957FF8-F254-4395-A4A0-2FB7BC236F6C}"/>
            </a:ext>
          </a:extLst>
        </xdr:cNvPr>
        <xdr:cNvCxnSpPr/>
      </xdr:nvCxnSpPr>
      <xdr:spPr>
        <a:xfrm>
          <a:off x="2693988" y="17854749"/>
          <a:ext cx="8318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146231</xdr:rowOff>
    </xdr:from>
    <xdr:to>
      <xdr:col>10</xdr:col>
      <xdr:colOff>165100</xdr:colOff>
      <xdr:row>109</xdr:row>
      <xdr:rowOff>76381</xdr:rowOff>
    </xdr:to>
    <xdr:sp macro="" textlink="">
      <xdr:nvSpPr>
        <xdr:cNvPr id="425" name="楕円 424">
          <a:extLst>
            <a:ext uri="{FF2B5EF4-FFF2-40B4-BE49-F238E27FC236}">
              <a16:creationId xmlns:a16="http://schemas.microsoft.com/office/drawing/2014/main" id="{A3C07DC3-E48D-4DDB-8E68-6D1A6574FE9B}"/>
            </a:ext>
          </a:extLst>
        </xdr:cNvPr>
        <xdr:cNvSpPr/>
      </xdr:nvSpPr>
      <xdr:spPr>
        <a:xfrm>
          <a:off x="1825625"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23949</xdr:rowOff>
    </xdr:from>
    <xdr:to>
      <xdr:col>15</xdr:col>
      <xdr:colOff>50800</xdr:colOff>
      <xdr:row>109</xdr:row>
      <xdr:rowOff>25581</xdr:rowOff>
    </xdr:to>
    <xdr:cxnSp macro="">
      <xdr:nvCxnSpPr>
        <xdr:cNvPr id="426" name="直線コネクタ 425">
          <a:extLst>
            <a:ext uri="{FF2B5EF4-FFF2-40B4-BE49-F238E27FC236}">
              <a16:creationId xmlns:a16="http://schemas.microsoft.com/office/drawing/2014/main" id="{4AD8DE21-B0F2-42C2-9CFE-5BA679F257BA}"/>
            </a:ext>
          </a:extLst>
        </xdr:cNvPr>
        <xdr:cNvCxnSpPr/>
      </xdr:nvCxnSpPr>
      <xdr:spPr>
        <a:xfrm flipV="1">
          <a:off x="1876425" y="17854749"/>
          <a:ext cx="817563"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144599</xdr:rowOff>
    </xdr:from>
    <xdr:to>
      <xdr:col>6</xdr:col>
      <xdr:colOff>38100</xdr:colOff>
      <xdr:row>109</xdr:row>
      <xdr:rowOff>74749</xdr:rowOff>
    </xdr:to>
    <xdr:sp macro="" textlink="">
      <xdr:nvSpPr>
        <xdr:cNvPr id="427" name="楕円 426">
          <a:extLst>
            <a:ext uri="{FF2B5EF4-FFF2-40B4-BE49-F238E27FC236}">
              <a16:creationId xmlns:a16="http://schemas.microsoft.com/office/drawing/2014/main" id="{7C6B5F97-0E59-47CE-9402-B8ABBDD8D6EF}"/>
            </a:ext>
          </a:extLst>
        </xdr:cNvPr>
        <xdr:cNvSpPr/>
      </xdr:nvSpPr>
      <xdr:spPr>
        <a:xfrm>
          <a:off x="1008063" y="1780394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23949</xdr:rowOff>
    </xdr:from>
    <xdr:to>
      <xdr:col>10</xdr:col>
      <xdr:colOff>114300</xdr:colOff>
      <xdr:row>109</xdr:row>
      <xdr:rowOff>25581</xdr:rowOff>
    </xdr:to>
    <xdr:cxnSp macro="">
      <xdr:nvCxnSpPr>
        <xdr:cNvPr id="428" name="直線コネクタ 427">
          <a:extLst>
            <a:ext uri="{FF2B5EF4-FFF2-40B4-BE49-F238E27FC236}">
              <a16:creationId xmlns:a16="http://schemas.microsoft.com/office/drawing/2014/main" id="{A8D275C6-9B37-4AAA-AA29-D7AE3B696C9D}"/>
            </a:ext>
          </a:extLst>
        </xdr:cNvPr>
        <xdr:cNvCxnSpPr/>
      </xdr:nvCxnSpPr>
      <xdr:spPr>
        <a:xfrm>
          <a:off x="1058863" y="17854749"/>
          <a:ext cx="817562"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29" name="n_1aveValue【市民会館】&#10;有形固定資産減価償却率">
          <a:extLst>
            <a:ext uri="{FF2B5EF4-FFF2-40B4-BE49-F238E27FC236}">
              <a16:creationId xmlns:a16="http://schemas.microsoft.com/office/drawing/2014/main" id="{58C5825F-D229-4829-912C-F27CED1534D2}"/>
            </a:ext>
          </a:extLst>
        </xdr:cNvPr>
        <xdr:cNvSpPr txBox="1"/>
      </xdr:nvSpPr>
      <xdr:spPr>
        <a:xfrm>
          <a:off x="3324869" y="1684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0" name="n_2aveValue【市民会館】&#10;有形固定資産減価償却率">
          <a:extLst>
            <a:ext uri="{FF2B5EF4-FFF2-40B4-BE49-F238E27FC236}">
              <a16:creationId xmlns:a16="http://schemas.microsoft.com/office/drawing/2014/main" id="{3C82E70A-D25C-473F-9362-538E955AFE4F}"/>
            </a:ext>
          </a:extLst>
        </xdr:cNvPr>
        <xdr:cNvSpPr txBox="1"/>
      </xdr:nvSpPr>
      <xdr:spPr>
        <a:xfrm>
          <a:off x="2505719" y="1681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31" name="n_3aveValue【市民会館】&#10;有形固定資産減価償却率">
          <a:extLst>
            <a:ext uri="{FF2B5EF4-FFF2-40B4-BE49-F238E27FC236}">
              <a16:creationId xmlns:a16="http://schemas.microsoft.com/office/drawing/2014/main" id="{6A019407-08CD-4616-830D-14973F4183F8}"/>
            </a:ext>
          </a:extLst>
        </xdr:cNvPr>
        <xdr:cNvSpPr txBox="1"/>
      </xdr:nvSpPr>
      <xdr:spPr>
        <a:xfrm>
          <a:off x="1688157" y="167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32" name="n_4aveValue【市民会館】&#10;有形固定資産減価償却率">
          <a:extLst>
            <a:ext uri="{FF2B5EF4-FFF2-40B4-BE49-F238E27FC236}">
              <a16:creationId xmlns:a16="http://schemas.microsoft.com/office/drawing/2014/main" id="{C2F7E29C-69E7-4663-81AE-EDEDC7A053E0}"/>
            </a:ext>
          </a:extLst>
        </xdr:cNvPr>
        <xdr:cNvSpPr txBox="1"/>
      </xdr:nvSpPr>
      <xdr:spPr>
        <a:xfrm>
          <a:off x="870594" y="1679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67508</xdr:rowOff>
    </xdr:from>
    <xdr:ext cx="405111" cy="259045"/>
    <xdr:sp macro="" textlink="">
      <xdr:nvSpPr>
        <xdr:cNvPr id="433" name="n_1mainValue【市民会館】&#10;有形固定資産減価償却率">
          <a:extLst>
            <a:ext uri="{FF2B5EF4-FFF2-40B4-BE49-F238E27FC236}">
              <a16:creationId xmlns:a16="http://schemas.microsoft.com/office/drawing/2014/main" id="{A34CF120-8592-4471-B3BA-FEF5861387C4}"/>
            </a:ext>
          </a:extLst>
        </xdr:cNvPr>
        <xdr:cNvSpPr txBox="1"/>
      </xdr:nvSpPr>
      <xdr:spPr>
        <a:xfrm>
          <a:off x="3324869"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65876</xdr:rowOff>
    </xdr:from>
    <xdr:ext cx="405111" cy="259045"/>
    <xdr:sp macro="" textlink="">
      <xdr:nvSpPr>
        <xdr:cNvPr id="434" name="n_2mainValue【市民会館】&#10;有形固定資産減価償却率">
          <a:extLst>
            <a:ext uri="{FF2B5EF4-FFF2-40B4-BE49-F238E27FC236}">
              <a16:creationId xmlns:a16="http://schemas.microsoft.com/office/drawing/2014/main" id="{C5683A3C-CA96-479B-93A1-8C4701496FB3}"/>
            </a:ext>
          </a:extLst>
        </xdr:cNvPr>
        <xdr:cNvSpPr txBox="1"/>
      </xdr:nvSpPr>
      <xdr:spPr>
        <a:xfrm>
          <a:off x="2505719"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67508</xdr:rowOff>
    </xdr:from>
    <xdr:ext cx="405111" cy="259045"/>
    <xdr:sp macro="" textlink="">
      <xdr:nvSpPr>
        <xdr:cNvPr id="435" name="n_3mainValue【市民会館】&#10;有形固定資産減価償却率">
          <a:extLst>
            <a:ext uri="{FF2B5EF4-FFF2-40B4-BE49-F238E27FC236}">
              <a16:creationId xmlns:a16="http://schemas.microsoft.com/office/drawing/2014/main" id="{C3898A91-E8DE-48F1-9852-7ACD27B1FFB8}"/>
            </a:ext>
          </a:extLst>
        </xdr:cNvPr>
        <xdr:cNvSpPr txBox="1"/>
      </xdr:nvSpPr>
      <xdr:spPr>
        <a:xfrm>
          <a:off x="1688157"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65876</xdr:rowOff>
    </xdr:from>
    <xdr:ext cx="405111" cy="259045"/>
    <xdr:sp macro="" textlink="">
      <xdr:nvSpPr>
        <xdr:cNvPr id="436" name="n_4mainValue【市民会館】&#10;有形固定資産減価償却率">
          <a:extLst>
            <a:ext uri="{FF2B5EF4-FFF2-40B4-BE49-F238E27FC236}">
              <a16:creationId xmlns:a16="http://schemas.microsoft.com/office/drawing/2014/main" id="{3711ECB1-76E4-4C17-8221-6FA6F6C72BD8}"/>
            </a:ext>
          </a:extLst>
        </xdr:cNvPr>
        <xdr:cNvSpPr txBox="1"/>
      </xdr:nvSpPr>
      <xdr:spPr>
        <a:xfrm>
          <a:off x="87059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2A51D174-D7AC-4ABF-B21C-17B9B84E7440}"/>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819255C3-4653-4253-AC69-799DDCC836B3}"/>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4DB4A0F-418D-49B4-8799-925CF940456A}"/>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A93ACF2D-E9F7-48DE-BA7A-8CCB7C6ECE5C}"/>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50DBE22B-82BC-4C7D-B343-51015ADF4898}"/>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D399AC88-F207-42A1-811A-C6473C02CA59}"/>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EAA51D17-9D0C-42D4-8512-8298B2A475A2}"/>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38D3AA78-BF1D-4839-B932-B0925E9E72A9}"/>
            </a:ext>
          </a:extLst>
        </xdr:cNvPr>
        <xdr:cNvSpPr/>
      </xdr:nvSpPr>
      <xdr:spPr>
        <a:xfrm>
          <a:off x="6118225" y="15906750"/>
          <a:ext cx="436721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369BF477-BE0F-4247-93A2-7AB055913127}"/>
            </a:ext>
          </a:extLst>
        </xdr:cNvPr>
        <xdr:cNvSpPr txBox="1"/>
      </xdr:nvSpPr>
      <xdr:spPr>
        <a:xfrm>
          <a:off x="60801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74120AA0-356E-4F91-AD73-78202B03F3F6}"/>
            </a:ext>
          </a:extLst>
        </xdr:cNvPr>
        <xdr:cNvCxnSpPr/>
      </xdr:nvCxnSpPr>
      <xdr:spPr>
        <a:xfrm>
          <a:off x="6118225" y="18192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528A6433-D892-48C0-A3AB-36628B12B648}"/>
            </a:ext>
          </a:extLst>
        </xdr:cNvPr>
        <xdr:cNvCxnSpPr/>
      </xdr:nvCxnSpPr>
      <xdr:spPr>
        <a:xfrm>
          <a:off x="6118225" y="17811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A5DB2E22-7465-464E-8BD2-A59764D7752A}"/>
            </a:ext>
          </a:extLst>
        </xdr:cNvPr>
        <xdr:cNvSpPr txBox="1"/>
      </xdr:nvSpPr>
      <xdr:spPr>
        <a:xfrm>
          <a:off x="5679621"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F324347B-185A-4F99-8EC1-7CEF1567CA7D}"/>
            </a:ext>
          </a:extLst>
        </xdr:cNvPr>
        <xdr:cNvCxnSpPr/>
      </xdr:nvCxnSpPr>
      <xdr:spPr>
        <a:xfrm>
          <a:off x="6118225" y="17430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6DC8DB7E-4A67-42F7-8733-7B351381D572}"/>
            </a:ext>
          </a:extLst>
        </xdr:cNvPr>
        <xdr:cNvSpPr txBox="1"/>
      </xdr:nvSpPr>
      <xdr:spPr>
        <a:xfrm>
          <a:off x="5679621"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4D9E0EA9-F261-48B8-BD81-A107D151BEFA}"/>
            </a:ext>
          </a:extLst>
        </xdr:cNvPr>
        <xdr:cNvCxnSpPr/>
      </xdr:nvCxnSpPr>
      <xdr:spPr>
        <a:xfrm>
          <a:off x="6118225" y="17049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38499C7C-6F74-41CB-8C42-DEEE0856000B}"/>
            </a:ext>
          </a:extLst>
        </xdr:cNvPr>
        <xdr:cNvSpPr txBox="1"/>
      </xdr:nvSpPr>
      <xdr:spPr>
        <a:xfrm>
          <a:off x="56796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87282C5C-90B2-46B1-8E9C-6608C7A90760}"/>
            </a:ext>
          </a:extLst>
        </xdr:cNvPr>
        <xdr:cNvCxnSpPr/>
      </xdr:nvCxnSpPr>
      <xdr:spPr>
        <a:xfrm>
          <a:off x="6118225" y="16668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53553B5A-5034-4CA8-A049-41727D305962}"/>
            </a:ext>
          </a:extLst>
        </xdr:cNvPr>
        <xdr:cNvSpPr txBox="1"/>
      </xdr:nvSpPr>
      <xdr:spPr>
        <a:xfrm>
          <a:off x="5679621"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B6CAB553-07F1-459C-B660-7A41656858D9}"/>
            </a:ext>
          </a:extLst>
        </xdr:cNvPr>
        <xdr:cNvCxnSpPr/>
      </xdr:nvCxnSpPr>
      <xdr:spPr>
        <a:xfrm>
          <a:off x="6118225" y="16287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86281E66-DEE9-4D7F-9C53-E982A60B70E2}"/>
            </a:ext>
          </a:extLst>
        </xdr:cNvPr>
        <xdr:cNvSpPr txBox="1"/>
      </xdr:nvSpPr>
      <xdr:spPr>
        <a:xfrm>
          <a:off x="5679621"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6A4AB6FF-5C53-4C3D-87CE-5DB0EAE80F19}"/>
            </a:ext>
          </a:extLst>
        </xdr:cNvPr>
        <xdr:cNvCxnSpPr/>
      </xdr:nvCxnSpPr>
      <xdr:spPr>
        <a:xfrm>
          <a:off x="6118225" y="15906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E4B6F20C-0E39-4B62-9FFD-D61EEB3AA42F}"/>
            </a:ext>
          </a:extLst>
        </xdr:cNvPr>
        <xdr:cNvSpPr txBox="1"/>
      </xdr:nvSpPr>
      <xdr:spPr>
        <a:xfrm>
          <a:off x="5679621"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94E3635E-0B3A-4ECA-8516-848377F6591F}"/>
            </a:ext>
          </a:extLst>
        </xdr:cNvPr>
        <xdr:cNvSpPr/>
      </xdr:nvSpPr>
      <xdr:spPr>
        <a:xfrm>
          <a:off x="6118225" y="15906750"/>
          <a:ext cx="436721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a:extLst>
            <a:ext uri="{FF2B5EF4-FFF2-40B4-BE49-F238E27FC236}">
              <a16:creationId xmlns:a16="http://schemas.microsoft.com/office/drawing/2014/main" id="{DF5D6694-6112-4B6A-B126-D2F36850B640}"/>
            </a:ext>
          </a:extLst>
        </xdr:cNvPr>
        <xdr:cNvCxnSpPr/>
      </xdr:nvCxnSpPr>
      <xdr:spPr>
        <a:xfrm flipV="1">
          <a:off x="9691053" y="1629918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a:extLst>
            <a:ext uri="{FF2B5EF4-FFF2-40B4-BE49-F238E27FC236}">
              <a16:creationId xmlns:a16="http://schemas.microsoft.com/office/drawing/2014/main" id="{ABE6C0E8-71A6-48F4-83C0-C4459EEEF461}"/>
            </a:ext>
          </a:extLst>
        </xdr:cNvPr>
        <xdr:cNvSpPr txBox="1"/>
      </xdr:nvSpPr>
      <xdr:spPr>
        <a:xfrm>
          <a:off x="9729788" y="177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a:extLst>
            <a:ext uri="{FF2B5EF4-FFF2-40B4-BE49-F238E27FC236}">
              <a16:creationId xmlns:a16="http://schemas.microsoft.com/office/drawing/2014/main" id="{4E0A4AE1-7350-4F9F-9165-D13906468C76}"/>
            </a:ext>
          </a:extLst>
        </xdr:cNvPr>
        <xdr:cNvCxnSpPr/>
      </xdr:nvCxnSpPr>
      <xdr:spPr>
        <a:xfrm>
          <a:off x="9617075" y="1769745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a:extLst>
            <a:ext uri="{FF2B5EF4-FFF2-40B4-BE49-F238E27FC236}">
              <a16:creationId xmlns:a16="http://schemas.microsoft.com/office/drawing/2014/main" id="{E6B5E654-B1C2-453E-B205-8B8905C3BA7E}"/>
            </a:ext>
          </a:extLst>
        </xdr:cNvPr>
        <xdr:cNvSpPr txBox="1"/>
      </xdr:nvSpPr>
      <xdr:spPr>
        <a:xfrm>
          <a:off x="9729788" y="16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a:extLst>
            <a:ext uri="{FF2B5EF4-FFF2-40B4-BE49-F238E27FC236}">
              <a16:creationId xmlns:a16="http://schemas.microsoft.com/office/drawing/2014/main" id="{A3C854EE-2AB3-4463-B68B-DA39DDBFEA3A}"/>
            </a:ext>
          </a:extLst>
        </xdr:cNvPr>
        <xdr:cNvCxnSpPr/>
      </xdr:nvCxnSpPr>
      <xdr:spPr>
        <a:xfrm>
          <a:off x="9617075" y="1629918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5" name="【市民会館】&#10;一人当たり面積平均値テキスト">
          <a:extLst>
            <a:ext uri="{FF2B5EF4-FFF2-40B4-BE49-F238E27FC236}">
              <a16:creationId xmlns:a16="http://schemas.microsoft.com/office/drawing/2014/main" id="{33BA147F-5B7B-42D0-80F8-1E8DFE730161}"/>
            </a:ext>
          </a:extLst>
        </xdr:cNvPr>
        <xdr:cNvSpPr txBox="1"/>
      </xdr:nvSpPr>
      <xdr:spPr>
        <a:xfrm>
          <a:off x="9729788" y="1704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a:extLst>
            <a:ext uri="{FF2B5EF4-FFF2-40B4-BE49-F238E27FC236}">
              <a16:creationId xmlns:a16="http://schemas.microsoft.com/office/drawing/2014/main" id="{241B6FBD-ED67-443C-89D3-EB7FA508EA8C}"/>
            </a:ext>
          </a:extLst>
        </xdr:cNvPr>
        <xdr:cNvSpPr/>
      </xdr:nvSpPr>
      <xdr:spPr>
        <a:xfrm>
          <a:off x="9655175" y="1719707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9707757B-705F-4408-BDA1-BFF9862202B5}"/>
            </a:ext>
          </a:extLst>
        </xdr:cNvPr>
        <xdr:cNvSpPr/>
      </xdr:nvSpPr>
      <xdr:spPr>
        <a:xfrm>
          <a:off x="8874125" y="1720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68" name="フローチャート: 判断 467">
          <a:extLst>
            <a:ext uri="{FF2B5EF4-FFF2-40B4-BE49-F238E27FC236}">
              <a16:creationId xmlns:a16="http://schemas.microsoft.com/office/drawing/2014/main" id="{8D224773-EC31-4B02-B445-21E49B492F9B}"/>
            </a:ext>
          </a:extLst>
        </xdr:cNvPr>
        <xdr:cNvSpPr/>
      </xdr:nvSpPr>
      <xdr:spPr>
        <a:xfrm>
          <a:off x="8056563" y="1723136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a:extLst>
            <a:ext uri="{FF2B5EF4-FFF2-40B4-BE49-F238E27FC236}">
              <a16:creationId xmlns:a16="http://schemas.microsoft.com/office/drawing/2014/main" id="{40E24240-E47F-4DDF-9AD5-4B5FD1402DE7}"/>
            </a:ext>
          </a:extLst>
        </xdr:cNvPr>
        <xdr:cNvSpPr/>
      </xdr:nvSpPr>
      <xdr:spPr>
        <a:xfrm>
          <a:off x="7224713"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a:extLst>
            <a:ext uri="{FF2B5EF4-FFF2-40B4-BE49-F238E27FC236}">
              <a16:creationId xmlns:a16="http://schemas.microsoft.com/office/drawing/2014/main" id="{1A5868E8-D43E-4529-A182-6AA51F367215}"/>
            </a:ext>
          </a:extLst>
        </xdr:cNvPr>
        <xdr:cNvSpPr/>
      </xdr:nvSpPr>
      <xdr:spPr>
        <a:xfrm>
          <a:off x="6407150" y="1723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904E242-3085-4ADE-B43B-370FFC1CD910}"/>
            </a:ext>
          </a:extLst>
        </xdr:cNvPr>
        <xdr:cNvSpPr txBox="1"/>
      </xdr:nvSpPr>
      <xdr:spPr>
        <a:xfrm>
          <a:off x="95154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2AC1D55-A3FB-498C-AD8E-6B275F2EF8B1}"/>
            </a:ext>
          </a:extLst>
        </xdr:cNvPr>
        <xdr:cNvSpPr txBox="1"/>
      </xdr:nvSpPr>
      <xdr:spPr>
        <a:xfrm>
          <a:off x="87487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CF42CFE-9405-42B9-81C3-2A241E094B9D}"/>
            </a:ext>
          </a:extLst>
        </xdr:cNvPr>
        <xdr:cNvSpPr txBox="1"/>
      </xdr:nvSpPr>
      <xdr:spPr>
        <a:xfrm>
          <a:off x="79311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443211D-962F-4152-BF27-BC657BA4A9EE}"/>
            </a:ext>
          </a:extLst>
        </xdr:cNvPr>
        <xdr:cNvSpPr txBox="1"/>
      </xdr:nvSpPr>
      <xdr:spPr>
        <a:xfrm>
          <a:off x="7099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04739E6-86CF-4E95-BBA1-3B0788ACBF48}"/>
            </a:ext>
          </a:extLst>
        </xdr:cNvPr>
        <xdr:cNvSpPr txBox="1"/>
      </xdr:nvSpPr>
      <xdr:spPr>
        <a:xfrm>
          <a:off x="62817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xdr:rowOff>
    </xdr:from>
    <xdr:to>
      <xdr:col>55</xdr:col>
      <xdr:colOff>50800</xdr:colOff>
      <xdr:row>106</xdr:row>
      <xdr:rowOff>115570</xdr:rowOff>
    </xdr:to>
    <xdr:sp macro="" textlink="">
      <xdr:nvSpPr>
        <xdr:cNvPr id="476" name="楕円 475">
          <a:extLst>
            <a:ext uri="{FF2B5EF4-FFF2-40B4-BE49-F238E27FC236}">
              <a16:creationId xmlns:a16="http://schemas.microsoft.com/office/drawing/2014/main" id="{C4BC261E-D226-49A1-AD7F-3F16F70D255E}"/>
            </a:ext>
          </a:extLst>
        </xdr:cNvPr>
        <xdr:cNvSpPr/>
      </xdr:nvSpPr>
      <xdr:spPr>
        <a:xfrm>
          <a:off x="9655175" y="17330420"/>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163847</xdr:rowOff>
    </xdr:from>
    <xdr:ext cx="469744" cy="259045"/>
    <xdr:sp macro="" textlink="">
      <xdr:nvSpPr>
        <xdr:cNvPr id="477" name="【市民会館】&#10;一人当たり面積該当値テキスト">
          <a:extLst>
            <a:ext uri="{FF2B5EF4-FFF2-40B4-BE49-F238E27FC236}">
              <a16:creationId xmlns:a16="http://schemas.microsoft.com/office/drawing/2014/main" id="{A52A03E8-E492-461C-852C-229793180FC3}"/>
            </a:ext>
          </a:extLst>
        </xdr:cNvPr>
        <xdr:cNvSpPr txBox="1"/>
      </xdr:nvSpPr>
      <xdr:spPr>
        <a:xfrm>
          <a:off x="9729788" y="1730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17780</xdr:rowOff>
    </xdr:from>
    <xdr:to>
      <xdr:col>50</xdr:col>
      <xdr:colOff>165100</xdr:colOff>
      <xdr:row>106</xdr:row>
      <xdr:rowOff>119380</xdr:rowOff>
    </xdr:to>
    <xdr:sp macro="" textlink="">
      <xdr:nvSpPr>
        <xdr:cNvPr id="478" name="楕円 477">
          <a:extLst>
            <a:ext uri="{FF2B5EF4-FFF2-40B4-BE49-F238E27FC236}">
              <a16:creationId xmlns:a16="http://schemas.microsoft.com/office/drawing/2014/main" id="{D60E7B9F-E18C-4409-8BFB-509DBB5F8D05}"/>
            </a:ext>
          </a:extLst>
        </xdr:cNvPr>
        <xdr:cNvSpPr/>
      </xdr:nvSpPr>
      <xdr:spPr>
        <a:xfrm>
          <a:off x="8874125"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64770</xdr:rowOff>
    </xdr:from>
    <xdr:to>
      <xdr:col>55</xdr:col>
      <xdr:colOff>0</xdr:colOff>
      <xdr:row>106</xdr:row>
      <xdr:rowOff>68580</xdr:rowOff>
    </xdr:to>
    <xdr:cxnSp macro="">
      <xdr:nvCxnSpPr>
        <xdr:cNvPr id="479" name="直線コネクタ 478">
          <a:extLst>
            <a:ext uri="{FF2B5EF4-FFF2-40B4-BE49-F238E27FC236}">
              <a16:creationId xmlns:a16="http://schemas.microsoft.com/office/drawing/2014/main" id="{D8A7DD79-8278-4D80-90EB-68D976669D68}"/>
            </a:ext>
          </a:extLst>
        </xdr:cNvPr>
        <xdr:cNvCxnSpPr/>
      </xdr:nvCxnSpPr>
      <xdr:spPr>
        <a:xfrm flipV="1">
          <a:off x="8924925" y="17381220"/>
          <a:ext cx="76676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80" name="楕円 479">
          <a:extLst>
            <a:ext uri="{FF2B5EF4-FFF2-40B4-BE49-F238E27FC236}">
              <a16:creationId xmlns:a16="http://schemas.microsoft.com/office/drawing/2014/main" id="{3F722525-C086-44B2-9472-0DCB90A4F4E5}"/>
            </a:ext>
          </a:extLst>
        </xdr:cNvPr>
        <xdr:cNvSpPr/>
      </xdr:nvSpPr>
      <xdr:spPr>
        <a:xfrm>
          <a:off x="8056563" y="1731518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49530</xdr:rowOff>
    </xdr:from>
    <xdr:to>
      <xdr:col>50</xdr:col>
      <xdr:colOff>114300</xdr:colOff>
      <xdr:row>106</xdr:row>
      <xdr:rowOff>68580</xdr:rowOff>
    </xdr:to>
    <xdr:cxnSp macro="">
      <xdr:nvCxnSpPr>
        <xdr:cNvPr id="481" name="直線コネクタ 480">
          <a:extLst>
            <a:ext uri="{FF2B5EF4-FFF2-40B4-BE49-F238E27FC236}">
              <a16:creationId xmlns:a16="http://schemas.microsoft.com/office/drawing/2014/main" id="{3850723B-2306-44E3-839B-EB7BE27F486A}"/>
            </a:ext>
          </a:extLst>
        </xdr:cNvPr>
        <xdr:cNvCxnSpPr/>
      </xdr:nvCxnSpPr>
      <xdr:spPr>
        <a:xfrm>
          <a:off x="8107363" y="17365980"/>
          <a:ext cx="817562"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170180</xdr:rowOff>
    </xdr:from>
    <xdr:to>
      <xdr:col>41</xdr:col>
      <xdr:colOff>101600</xdr:colOff>
      <xdr:row>106</xdr:row>
      <xdr:rowOff>100330</xdr:rowOff>
    </xdr:to>
    <xdr:sp macro="" textlink="">
      <xdr:nvSpPr>
        <xdr:cNvPr id="482" name="楕円 481">
          <a:extLst>
            <a:ext uri="{FF2B5EF4-FFF2-40B4-BE49-F238E27FC236}">
              <a16:creationId xmlns:a16="http://schemas.microsoft.com/office/drawing/2014/main" id="{F1486533-08A6-4DF2-B8AC-55C3B67750A8}"/>
            </a:ext>
          </a:extLst>
        </xdr:cNvPr>
        <xdr:cNvSpPr/>
      </xdr:nvSpPr>
      <xdr:spPr>
        <a:xfrm>
          <a:off x="7224713"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49530</xdr:rowOff>
    </xdr:from>
    <xdr:to>
      <xdr:col>45</xdr:col>
      <xdr:colOff>177800</xdr:colOff>
      <xdr:row>106</xdr:row>
      <xdr:rowOff>49530</xdr:rowOff>
    </xdr:to>
    <xdr:cxnSp macro="">
      <xdr:nvCxnSpPr>
        <xdr:cNvPr id="483" name="直線コネクタ 482">
          <a:extLst>
            <a:ext uri="{FF2B5EF4-FFF2-40B4-BE49-F238E27FC236}">
              <a16:creationId xmlns:a16="http://schemas.microsoft.com/office/drawing/2014/main" id="{6269DC88-DD35-4451-A34F-70A3EA94A1F1}"/>
            </a:ext>
          </a:extLst>
        </xdr:cNvPr>
        <xdr:cNvCxnSpPr/>
      </xdr:nvCxnSpPr>
      <xdr:spPr>
        <a:xfrm>
          <a:off x="7275513" y="1736598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2539</xdr:rowOff>
    </xdr:from>
    <xdr:to>
      <xdr:col>36</xdr:col>
      <xdr:colOff>165100</xdr:colOff>
      <xdr:row>106</xdr:row>
      <xdr:rowOff>104139</xdr:rowOff>
    </xdr:to>
    <xdr:sp macro="" textlink="">
      <xdr:nvSpPr>
        <xdr:cNvPr id="484" name="楕円 483">
          <a:extLst>
            <a:ext uri="{FF2B5EF4-FFF2-40B4-BE49-F238E27FC236}">
              <a16:creationId xmlns:a16="http://schemas.microsoft.com/office/drawing/2014/main" id="{995DE27A-DEC1-4887-9EBE-15897504E323}"/>
            </a:ext>
          </a:extLst>
        </xdr:cNvPr>
        <xdr:cNvSpPr/>
      </xdr:nvSpPr>
      <xdr:spPr>
        <a:xfrm>
          <a:off x="640715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49530</xdr:rowOff>
    </xdr:from>
    <xdr:to>
      <xdr:col>41</xdr:col>
      <xdr:colOff>50800</xdr:colOff>
      <xdr:row>106</xdr:row>
      <xdr:rowOff>53339</xdr:rowOff>
    </xdr:to>
    <xdr:cxnSp macro="">
      <xdr:nvCxnSpPr>
        <xdr:cNvPr id="485" name="直線コネクタ 484">
          <a:extLst>
            <a:ext uri="{FF2B5EF4-FFF2-40B4-BE49-F238E27FC236}">
              <a16:creationId xmlns:a16="http://schemas.microsoft.com/office/drawing/2014/main" id="{BC9391DA-52D7-46FE-BA08-52E4D5DAE977}"/>
            </a:ext>
          </a:extLst>
        </xdr:cNvPr>
        <xdr:cNvCxnSpPr/>
      </xdr:nvCxnSpPr>
      <xdr:spPr>
        <a:xfrm flipV="1">
          <a:off x="6457950" y="17365980"/>
          <a:ext cx="817563"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D881F0CB-7917-45AA-B6CB-BB067F8930AB}"/>
            </a:ext>
          </a:extLst>
        </xdr:cNvPr>
        <xdr:cNvSpPr txBox="1"/>
      </xdr:nvSpPr>
      <xdr:spPr>
        <a:xfrm>
          <a:off x="8691640" y="1697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33038</xdr:rowOff>
    </xdr:from>
    <xdr:ext cx="469744" cy="259045"/>
    <xdr:sp macro="" textlink="">
      <xdr:nvSpPr>
        <xdr:cNvPr id="487" name="n_2aveValue【市民会館】&#10;一人当たり面積">
          <a:extLst>
            <a:ext uri="{FF2B5EF4-FFF2-40B4-BE49-F238E27FC236}">
              <a16:creationId xmlns:a16="http://schemas.microsoft.com/office/drawing/2014/main" id="{C6FA509B-082B-4A06-8E3B-DDE869F80626}"/>
            </a:ext>
          </a:extLst>
        </xdr:cNvPr>
        <xdr:cNvSpPr txBox="1"/>
      </xdr:nvSpPr>
      <xdr:spPr>
        <a:xfrm>
          <a:off x="7886777" y="1700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8" name="n_3aveValue【市民会館】&#10;一人当たり面積">
          <a:extLst>
            <a:ext uri="{FF2B5EF4-FFF2-40B4-BE49-F238E27FC236}">
              <a16:creationId xmlns:a16="http://schemas.microsoft.com/office/drawing/2014/main" id="{B75DA609-AFE4-4C60-8A00-7F6C59723CE7}"/>
            </a:ext>
          </a:extLst>
        </xdr:cNvPr>
        <xdr:cNvSpPr txBox="1"/>
      </xdr:nvSpPr>
      <xdr:spPr>
        <a:xfrm>
          <a:off x="7054927" y="1700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89" name="n_4aveValue【市民会館】&#10;一人当たり面積">
          <a:extLst>
            <a:ext uri="{FF2B5EF4-FFF2-40B4-BE49-F238E27FC236}">
              <a16:creationId xmlns:a16="http://schemas.microsoft.com/office/drawing/2014/main" id="{6BB7B27A-B571-465B-9A67-05D9BFA9B8A2}"/>
            </a:ext>
          </a:extLst>
        </xdr:cNvPr>
        <xdr:cNvSpPr txBox="1"/>
      </xdr:nvSpPr>
      <xdr:spPr>
        <a:xfrm>
          <a:off x="6237365"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110507</xdr:rowOff>
    </xdr:from>
    <xdr:ext cx="469744" cy="259045"/>
    <xdr:sp macro="" textlink="">
      <xdr:nvSpPr>
        <xdr:cNvPr id="490" name="n_1mainValue【市民会館】&#10;一人当たり面積">
          <a:extLst>
            <a:ext uri="{FF2B5EF4-FFF2-40B4-BE49-F238E27FC236}">
              <a16:creationId xmlns:a16="http://schemas.microsoft.com/office/drawing/2014/main" id="{8D81E863-252C-4B59-9B92-054D5571C073}"/>
            </a:ext>
          </a:extLst>
        </xdr:cNvPr>
        <xdr:cNvSpPr txBox="1"/>
      </xdr:nvSpPr>
      <xdr:spPr>
        <a:xfrm>
          <a:off x="8691640" y="174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91457</xdr:rowOff>
    </xdr:from>
    <xdr:ext cx="469744" cy="259045"/>
    <xdr:sp macro="" textlink="">
      <xdr:nvSpPr>
        <xdr:cNvPr id="491" name="n_2mainValue【市民会館】&#10;一人当たり面積">
          <a:extLst>
            <a:ext uri="{FF2B5EF4-FFF2-40B4-BE49-F238E27FC236}">
              <a16:creationId xmlns:a16="http://schemas.microsoft.com/office/drawing/2014/main" id="{83F4EFA5-C90C-48CE-913E-61A92FFBBE54}"/>
            </a:ext>
          </a:extLst>
        </xdr:cNvPr>
        <xdr:cNvSpPr txBox="1"/>
      </xdr:nvSpPr>
      <xdr:spPr>
        <a:xfrm>
          <a:off x="7886777" y="1740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91457</xdr:rowOff>
    </xdr:from>
    <xdr:ext cx="469744" cy="259045"/>
    <xdr:sp macro="" textlink="">
      <xdr:nvSpPr>
        <xdr:cNvPr id="492" name="n_3mainValue【市民会館】&#10;一人当たり面積">
          <a:extLst>
            <a:ext uri="{FF2B5EF4-FFF2-40B4-BE49-F238E27FC236}">
              <a16:creationId xmlns:a16="http://schemas.microsoft.com/office/drawing/2014/main" id="{A058BE79-A4A0-4AC1-BC2E-A1CD809F7874}"/>
            </a:ext>
          </a:extLst>
        </xdr:cNvPr>
        <xdr:cNvSpPr txBox="1"/>
      </xdr:nvSpPr>
      <xdr:spPr>
        <a:xfrm>
          <a:off x="7054927" y="1740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95266</xdr:rowOff>
    </xdr:from>
    <xdr:ext cx="469744" cy="259045"/>
    <xdr:sp macro="" textlink="">
      <xdr:nvSpPr>
        <xdr:cNvPr id="493" name="n_4mainValue【市民会館】&#10;一人当たり面積">
          <a:extLst>
            <a:ext uri="{FF2B5EF4-FFF2-40B4-BE49-F238E27FC236}">
              <a16:creationId xmlns:a16="http://schemas.microsoft.com/office/drawing/2014/main" id="{63398648-1BE4-4CF1-B123-B8810EBE6419}"/>
            </a:ext>
          </a:extLst>
        </xdr:cNvPr>
        <xdr:cNvSpPr txBox="1"/>
      </xdr:nvSpPr>
      <xdr:spPr>
        <a:xfrm>
          <a:off x="6237365" y="174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C02D4C95-E5F2-4F93-8665-782C7391E28B}"/>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E658F92D-4450-43ED-B07B-59B2A409FB5D}"/>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E60E3F21-8EB4-4D7C-9B8A-4BFA51267B3C}"/>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426B9736-5573-4FC6-809F-8E92B428AB9B}"/>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73294CD7-0C5F-4968-B737-A6F562D13CD0}"/>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456816FC-4626-449C-972A-0E11092C6BDD}"/>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78CAF0C5-FB23-4E0D-A7C8-0B578B0F2113}"/>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C8C1EBD8-7D8A-44BF-93E9-634A57A63744}"/>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3AC27946-2784-4CA2-923F-73F7AA80C531}"/>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1056FA1C-048F-46A7-9E6F-598328835631}"/>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F301D1BF-0223-40B7-82B3-4609966D5C61}"/>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DC70EA18-E074-44D3-BB6F-84195185F3C7}"/>
            </a:ext>
          </a:extLst>
        </xdr:cNvPr>
        <xdr:cNvCxnSpPr/>
      </xdr:nvCxnSpPr>
      <xdr:spPr>
        <a:xfrm>
          <a:off x="11517313"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B394D482-874C-40F7-B4A4-DA8C346473AE}"/>
            </a:ext>
          </a:extLst>
        </xdr:cNvPr>
        <xdr:cNvSpPr txBox="1"/>
      </xdr:nvSpPr>
      <xdr:spPr>
        <a:xfrm>
          <a:off x="11092996"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3E608766-A46E-45E5-895B-D6CFD1458E3B}"/>
            </a:ext>
          </a:extLst>
        </xdr:cNvPr>
        <xdr:cNvCxnSpPr/>
      </xdr:nvCxnSpPr>
      <xdr:spPr>
        <a:xfrm>
          <a:off x="11517313"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AF8ED81-13E8-456E-A6D9-86F56EDA2A9E}"/>
            </a:ext>
          </a:extLst>
        </xdr:cNvPr>
        <xdr:cNvSpPr txBox="1"/>
      </xdr:nvSpPr>
      <xdr:spPr>
        <a:xfrm>
          <a:off x="11142829"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CD3A41EA-88C7-4D7F-8161-54EC135CE161}"/>
            </a:ext>
          </a:extLst>
        </xdr:cNvPr>
        <xdr:cNvCxnSpPr/>
      </xdr:nvCxnSpPr>
      <xdr:spPr>
        <a:xfrm>
          <a:off x="11517313"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A2E02752-5E4F-4BD9-B671-6688FC22E97D}"/>
            </a:ext>
          </a:extLst>
        </xdr:cNvPr>
        <xdr:cNvSpPr txBox="1"/>
      </xdr:nvSpPr>
      <xdr:spPr>
        <a:xfrm>
          <a:off x="11142829"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52194F13-CA19-47ED-A63B-D3E9BF720DE1}"/>
            </a:ext>
          </a:extLst>
        </xdr:cNvPr>
        <xdr:cNvCxnSpPr/>
      </xdr:nvCxnSpPr>
      <xdr:spPr>
        <a:xfrm>
          <a:off x="11517313"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2CD92F0E-D7E2-441A-AD86-22960B290682}"/>
            </a:ext>
          </a:extLst>
        </xdr:cNvPr>
        <xdr:cNvSpPr txBox="1"/>
      </xdr:nvSpPr>
      <xdr:spPr>
        <a:xfrm>
          <a:off x="11142829"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E94D3B8A-8BD1-4382-A6D8-ADC67046D9B0}"/>
            </a:ext>
          </a:extLst>
        </xdr:cNvPr>
        <xdr:cNvCxnSpPr/>
      </xdr:nvCxnSpPr>
      <xdr:spPr>
        <a:xfrm>
          <a:off x="11517313"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34A10402-BFCD-43E5-8707-4E32DFF1C894}"/>
            </a:ext>
          </a:extLst>
        </xdr:cNvPr>
        <xdr:cNvSpPr txBox="1"/>
      </xdr:nvSpPr>
      <xdr:spPr>
        <a:xfrm>
          <a:off x="11142829"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5CE85664-5778-41E6-9594-D26DB6B39508}"/>
            </a:ext>
          </a:extLst>
        </xdr:cNvPr>
        <xdr:cNvCxnSpPr/>
      </xdr:nvCxnSpPr>
      <xdr:spPr>
        <a:xfrm>
          <a:off x="11517313"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69F63316-18C3-4407-AD37-BD5C7490CE49}"/>
            </a:ext>
          </a:extLst>
        </xdr:cNvPr>
        <xdr:cNvSpPr txBox="1"/>
      </xdr:nvSpPr>
      <xdr:spPr>
        <a:xfrm>
          <a:off x="11206949" y="52230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EEC5CBBF-FEA4-4628-8352-6DD5DC86BE09}"/>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9A492B0D-7AD5-4191-A958-FE348D839CD8}"/>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a:extLst>
            <a:ext uri="{FF2B5EF4-FFF2-40B4-BE49-F238E27FC236}">
              <a16:creationId xmlns:a16="http://schemas.microsoft.com/office/drawing/2014/main" id="{6D319EDC-FA37-4022-80F2-4C09C78224B6}"/>
            </a:ext>
          </a:extLst>
        </xdr:cNvPr>
        <xdr:cNvCxnSpPr/>
      </xdr:nvCxnSpPr>
      <xdr:spPr>
        <a:xfrm flipV="1">
          <a:off x="15104427" y="5496197"/>
          <a:ext cx="0" cy="127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E5FBDA0C-1499-4B33-9237-BE1D43D93A27}"/>
            </a:ext>
          </a:extLst>
        </xdr:cNvPr>
        <xdr:cNvSpPr txBox="1"/>
      </xdr:nvSpPr>
      <xdr:spPr>
        <a:xfrm>
          <a:off x="15143163" y="6775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a:extLst>
            <a:ext uri="{FF2B5EF4-FFF2-40B4-BE49-F238E27FC236}">
              <a16:creationId xmlns:a16="http://schemas.microsoft.com/office/drawing/2014/main" id="{74E54022-D9C2-486A-AD37-61911950A940}"/>
            </a:ext>
          </a:extLst>
        </xdr:cNvPr>
        <xdr:cNvCxnSpPr/>
      </xdr:nvCxnSpPr>
      <xdr:spPr>
        <a:xfrm>
          <a:off x="15016163" y="677200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a:extLst>
            <a:ext uri="{FF2B5EF4-FFF2-40B4-BE49-F238E27FC236}">
              <a16:creationId xmlns:a16="http://schemas.microsoft.com/office/drawing/2014/main" id="{2F6E266F-55E2-4315-B155-D3DD9958DD05}"/>
            </a:ext>
          </a:extLst>
        </xdr:cNvPr>
        <xdr:cNvSpPr txBox="1"/>
      </xdr:nvSpPr>
      <xdr:spPr>
        <a:xfrm>
          <a:off x="15143163" y="5280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a:extLst>
            <a:ext uri="{FF2B5EF4-FFF2-40B4-BE49-F238E27FC236}">
              <a16:creationId xmlns:a16="http://schemas.microsoft.com/office/drawing/2014/main" id="{A7A3E542-5F04-4592-8F53-737DA1789E79}"/>
            </a:ext>
          </a:extLst>
        </xdr:cNvPr>
        <xdr:cNvCxnSpPr/>
      </xdr:nvCxnSpPr>
      <xdr:spPr>
        <a:xfrm>
          <a:off x="15016163" y="549619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54446</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F1A1AD7D-5ED1-4181-AC6B-191B25F0C895}"/>
            </a:ext>
          </a:extLst>
        </xdr:cNvPr>
        <xdr:cNvSpPr txBox="1"/>
      </xdr:nvSpPr>
      <xdr:spPr>
        <a:xfrm>
          <a:off x="15143163" y="6217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a:extLst>
            <a:ext uri="{FF2B5EF4-FFF2-40B4-BE49-F238E27FC236}">
              <a16:creationId xmlns:a16="http://schemas.microsoft.com/office/drawing/2014/main" id="{6CF50094-76FB-42EB-BA47-759F03BAAFF8}"/>
            </a:ext>
          </a:extLst>
        </xdr:cNvPr>
        <xdr:cNvSpPr/>
      </xdr:nvSpPr>
      <xdr:spPr>
        <a:xfrm>
          <a:off x="15054263" y="623869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a:extLst>
            <a:ext uri="{FF2B5EF4-FFF2-40B4-BE49-F238E27FC236}">
              <a16:creationId xmlns:a16="http://schemas.microsoft.com/office/drawing/2014/main" id="{C83EAAC0-CA53-49C0-B56A-B71B0ECEADA5}"/>
            </a:ext>
          </a:extLst>
        </xdr:cNvPr>
        <xdr:cNvSpPr/>
      </xdr:nvSpPr>
      <xdr:spPr>
        <a:xfrm>
          <a:off x="14273213" y="627624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7" name="フローチャート: 判断 526">
          <a:extLst>
            <a:ext uri="{FF2B5EF4-FFF2-40B4-BE49-F238E27FC236}">
              <a16:creationId xmlns:a16="http://schemas.microsoft.com/office/drawing/2014/main" id="{D99B3EC2-C9DC-4931-802E-7B1F07C1557B}"/>
            </a:ext>
          </a:extLst>
        </xdr:cNvPr>
        <xdr:cNvSpPr/>
      </xdr:nvSpPr>
      <xdr:spPr>
        <a:xfrm>
          <a:off x="13455650" y="62795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8" name="フローチャート: 判断 527">
          <a:extLst>
            <a:ext uri="{FF2B5EF4-FFF2-40B4-BE49-F238E27FC236}">
              <a16:creationId xmlns:a16="http://schemas.microsoft.com/office/drawing/2014/main" id="{3D2FAC4B-C19C-4C38-B2A0-BDBEB9FE8A3F}"/>
            </a:ext>
          </a:extLst>
        </xdr:cNvPr>
        <xdr:cNvSpPr/>
      </xdr:nvSpPr>
      <xdr:spPr>
        <a:xfrm>
          <a:off x="12638088" y="635163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9" name="フローチャート: 判断 528">
          <a:extLst>
            <a:ext uri="{FF2B5EF4-FFF2-40B4-BE49-F238E27FC236}">
              <a16:creationId xmlns:a16="http://schemas.microsoft.com/office/drawing/2014/main" id="{D12E2FFB-3A4F-4526-AC8B-A2AADEB324AE}"/>
            </a:ext>
          </a:extLst>
        </xdr:cNvPr>
        <xdr:cNvSpPr/>
      </xdr:nvSpPr>
      <xdr:spPr>
        <a:xfrm>
          <a:off x="11806238" y="632196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5CD59ED-CCD0-4363-9D74-FF7F5C2716C1}"/>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6157BCC-F451-4B5D-8F46-2A67F9F4058E}"/>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75BD7B2-56A9-4875-9B53-E009B585A8DE}"/>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27B8050-A76A-4758-A277-267FA1AEFEB7}"/>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2CB8EDB-6FCC-41C4-9A74-F698366D8F58}"/>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38463</xdr:rowOff>
    </xdr:from>
    <xdr:to>
      <xdr:col>85</xdr:col>
      <xdr:colOff>177800</xdr:colOff>
      <xdr:row>37</xdr:row>
      <xdr:rowOff>140063</xdr:rowOff>
    </xdr:to>
    <xdr:sp macro="" textlink="">
      <xdr:nvSpPr>
        <xdr:cNvPr id="535" name="楕円 534">
          <a:extLst>
            <a:ext uri="{FF2B5EF4-FFF2-40B4-BE49-F238E27FC236}">
              <a16:creationId xmlns:a16="http://schemas.microsoft.com/office/drawing/2014/main" id="{9506BA18-F0D2-4E1F-A922-0F5249AE20BE}"/>
            </a:ext>
          </a:extLst>
        </xdr:cNvPr>
        <xdr:cNvSpPr/>
      </xdr:nvSpPr>
      <xdr:spPr>
        <a:xfrm>
          <a:off x="15054263" y="60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61340</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D2BB9AC2-023F-4146-BF69-3F3C2505A3B0}"/>
            </a:ext>
          </a:extLst>
        </xdr:cNvPr>
        <xdr:cNvSpPr txBox="1"/>
      </xdr:nvSpPr>
      <xdr:spPr>
        <a:xfrm>
          <a:off x="15143163" y="5900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164193</xdr:rowOff>
    </xdr:from>
    <xdr:to>
      <xdr:col>81</xdr:col>
      <xdr:colOff>101600</xdr:colOff>
      <xdr:row>37</xdr:row>
      <xdr:rowOff>94343</xdr:rowOff>
    </xdr:to>
    <xdr:sp macro="" textlink="">
      <xdr:nvSpPr>
        <xdr:cNvPr id="537" name="楕円 536">
          <a:extLst>
            <a:ext uri="{FF2B5EF4-FFF2-40B4-BE49-F238E27FC236}">
              <a16:creationId xmlns:a16="http://schemas.microsoft.com/office/drawing/2014/main" id="{88C8A04E-B044-45C8-9B07-19748600C857}"/>
            </a:ext>
          </a:extLst>
        </xdr:cNvPr>
        <xdr:cNvSpPr/>
      </xdr:nvSpPr>
      <xdr:spPr>
        <a:xfrm>
          <a:off x="14273213" y="600301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43543</xdr:rowOff>
    </xdr:from>
    <xdr:to>
      <xdr:col>85</xdr:col>
      <xdr:colOff>127000</xdr:colOff>
      <xdr:row>37</xdr:row>
      <xdr:rowOff>89263</xdr:rowOff>
    </xdr:to>
    <xdr:cxnSp macro="">
      <xdr:nvCxnSpPr>
        <xdr:cNvPr id="538" name="直線コネクタ 537">
          <a:extLst>
            <a:ext uri="{FF2B5EF4-FFF2-40B4-BE49-F238E27FC236}">
              <a16:creationId xmlns:a16="http://schemas.microsoft.com/office/drawing/2014/main" id="{AD386088-4E36-4861-A326-E4F21508EF76}"/>
            </a:ext>
          </a:extLst>
        </xdr:cNvPr>
        <xdr:cNvCxnSpPr/>
      </xdr:nvCxnSpPr>
      <xdr:spPr>
        <a:xfrm>
          <a:off x="14324013" y="6044293"/>
          <a:ext cx="7810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120106</xdr:rowOff>
    </xdr:from>
    <xdr:to>
      <xdr:col>76</xdr:col>
      <xdr:colOff>165100</xdr:colOff>
      <xdr:row>37</xdr:row>
      <xdr:rowOff>50256</xdr:rowOff>
    </xdr:to>
    <xdr:sp macro="" textlink="">
      <xdr:nvSpPr>
        <xdr:cNvPr id="539" name="楕円 538">
          <a:extLst>
            <a:ext uri="{FF2B5EF4-FFF2-40B4-BE49-F238E27FC236}">
              <a16:creationId xmlns:a16="http://schemas.microsoft.com/office/drawing/2014/main" id="{B1120820-F2F9-48C4-A4C3-636DA274532D}"/>
            </a:ext>
          </a:extLst>
        </xdr:cNvPr>
        <xdr:cNvSpPr/>
      </xdr:nvSpPr>
      <xdr:spPr>
        <a:xfrm>
          <a:off x="13455650" y="595893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170906</xdr:rowOff>
    </xdr:from>
    <xdr:to>
      <xdr:col>81</xdr:col>
      <xdr:colOff>50800</xdr:colOff>
      <xdr:row>37</xdr:row>
      <xdr:rowOff>43543</xdr:rowOff>
    </xdr:to>
    <xdr:cxnSp macro="">
      <xdr:nvCxnSpPr>
        <xdr:cNvPr id="540" name="直線コネクタ 539">
          <a:extLst>
            <a:ext uri="{FF2B5EF4-FFF2-40B4-BE49-F238E27FC236}">
              <a16:creationId xmlns:a16="http://schemas.microsoft.com/office/drawing/2014/main" id="{330420B9-91B8-43D7-9AA8-2A822EAA468D}"/>
            </a:ext>
          </a:extLst>
        </xdr:cNvPr>
        <xdr:cNvCxnSpPr/>
      </xdr:nvCxnSpPr>
      <xdr:spPr>
        <a:xfrm>
          <a:off x="13506450" y="6000206"/>
          <a:ext cx="817563"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74386</xdr:rowOff>
    </xdr:from>
    <xdr:to>
      <xdr:col>72</xdr:col>
      <xdr:colOff>38100</xdr:colOff>
      <xdr:row>37</xdr:row>
      <xdr:rowOff>4536</xdr:rowOff>
    </xdr:to>
    <xdr:sp macro="" textlink="">
      <xdr:nvSpPr>
        <xdr:cNvPr id="541" name="楕円 540">
          <a:extLst>
            <a:ext uri="{FF2B5EF4-FFF2-40B4-BE49-F238E27FC236}">
              <a16:creationId xmlns:a16="http://schemas.microsoft.com/office/drawing/2014/main" id="{238F0AAC-D8E5-41A5-AE17-64EA03ACFA42}"/>
            </a:ext>
          </a:extLst>
        </xdr:cNvPr>
        <xdr:cNvSpPr/>
      </xdr:nvSpPr>
      <xdr:spPr>
        <a:xfrm>
          <a:off x="12638088" y="591321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125186</xdr:rowOff>
    </xdr:from>
    <xdr:to>
      <xdr:col>76</xdr:col>
      <xdr:colOff>114300</xdr:colOff>
      <xdr:row>36</xdr:row>
      <xdr:rowOff>170906</xdr:rowOff>
    </xdr:to>
    <xdr:cxnSp macro="">
      <xdr:nvCxnSpPr>
        <xdr:cNvPr id="542" name="直線コネクタ 541">
          <a:extLst>
            <a:ext uri="{FF2B5EF4-FFF2-40B4-BE49-F238E27FC236}">
              <a16:creationId xmlns:a16="http://schemas.microsoft.com/office/drawing/2014/main" id="{93DFEEB7-B730-448A-A593-4BF8AE66B0E9}"/>
            </a:ext>
          </a:extLst>
        </xdr:cNvPr>
        <xdr:cNvCxnSpPr/>
      </xdr:nvCxnSpPr>
      <xdr:spPr>
        <a:xfrm>
          <a:off x="12688888" y="5964011"/>
          <a:ext cx="817562"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27033</xdr:rowOff>
    </xdr:from>
    <xdr:to>
      <xdr:col>67</xdr:col>
      <xdr:colOff>101600</xdr:colOff>
      <xdr:row>36</xdr:row>
      <xdr:rowOff>128633</xdr:rowOff>
    </xdr:to>
    <xdr:sp macro="" textlink="">
      <xdr:nvSpPr>
        <xdr:cNvPr id="543" name="楕円 542">
          <a:extLst>
            <a:ext uri="{FF2B5EF4-FFF2-40B4-BE49-F238E27FC236}">
              <a16:creationId xmlns:a16="http://schemas.microsoft.com/office/drawing/2014/main" id="{1216F2C1-E2F3-4A77-A091-F9E0D58C15BD}"/>
            </a:ext>
          </a:extLst>
        </xdr:cNvPr>
        <xdr:cNvSpPr/>
      </xdr:nvSpPr>
      <xdr:spPr>
        <a:xfrm>
          <a:off x="11806238" y="586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77833</xdr:rowOff>
    </xdr:from>
    <xdr:to>
      <xdr:col>71</xdr:col>
      <xdr:colOff>177800</xdr:colOff>
      <xdr:row>36</xdr:row>
      <xdr:rowOff>125186</xdr:rowOff>
    </xdr:to>
    <xdr:cxnSp macro="">
      <xdr:nvCxnSpPr>
        <xdr:cNvPr id="544" name="直線コネクタ 543">
          <a:extLst>
            <a:ext uri="{FF2B5EF4-FFF2-40B4-BE49-F238E27FC236}">
              <a16:creationId xmlns:a16="http://schemas.microsoft.com/office/drawing/2014/main" id="{7B44F2E8-DD1E-4DB4-96BF-4DA9786582F7}"/>
            </a:ext>
          </a:extLst>
        </xdr:cNvPr>
        <xdr:cNvCxnSpPr/>
      </xdr:nvCxnSpPr>
      <xdr:spPr>
        <a:xfrm>
          <a:off x="11857038" y="5916658"/>
          <a:ext cx="83185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8F6DEC8B-3A90-41DE-8C71-B02809335180}"/>
            </a:ext>
          </a:extLst>
        </xdr:cNvPr>
        <xdr:cNvSpPr txBox="1"/>
      </xdr:nvSpPr>
      <xdr:spPr>
        <a:xfrm>
          <a:off x="14123044" y="635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53327446-DA90-4B62-A720-A2199283C818}"/>
            </a:ext>
          </a:extLst>
        </xdr:cNvPr>
        <xdr:cNvSpPr txBox="1"/>
      </xdr:nvSpPr>
      <xdr:spPr>
        <a:xfrm>
          <a:off x="13318182"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25F7CB00-01D7-4789-B0BD-BBB284F99C0C}"/>
            </a:ext>
          </a:extLst>
        </xdr:cNvPr>
        <xdr:cNvSpPr txBox="1"/>
      </xdr:nvSpPr>
      <xdr:spPr>
        <a:xfrm>
          <a:off x="12500619" y="644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DE6C53E2-BB3F-47EA-A05B-CEF260647167}"/>
            </a:ext>
          </a:extLst>
        </xdr:cNvPr>
        <xdr:cNvSpPr txBox="1"/>
      </xdr:nvSpPr>
      <xdr:spPr>
        <a:xfrm>
          <a:off x="11668769" y="640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110870</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2291FB79-5F70-4803-BCB1-2074E82EDD83}"/>
            </a:ext>
          </a:extLst>
        </xdr:cNvPr>
        <xdr:cNvSpPr txBox="1"/>
      </xdr:nvSpPr>
      <xdr:spPr>
        <a:xfrm>
          <a:off x="141230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66783</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2B9EE306-5FD6-44D0-8F65-202AFC907FC5}"/>
            </a:ext>
          </a:extLst>
        </xdr:cNvPr>
        <xdr:cNvSpPr txBox="1"/>
      </xdr:nvSpPr>
      <xdr:spPr>
        <a:xfrm>
          <a:off x="13318182" y="57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5D13806-2FE3-43EA-BC07-11BA5393F669}"/>
            </a:ext>
          </a:extLst>
        </xdr:cNvPr>
        <xdr:cNvSpPr txBox="1"/>
      </xdr:nvSpPr>
      <xdr:spPr>
        <a:xfrm>
          <a:off x="12500619" y="56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145160</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C4B99DA4-F3B8-4585-96E9-0031EE4552BA}"/>
            </a:ext>
          </a:extLst>
        </xdr:cNvPr>
        <xdr:cNvSpPr txBox="1"/>
      </xdr:nvSpPr>
      <xdr:spPr>
        <a:xfrm>
          <a:off x="11668769" y="566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A67A5C3D-A846-4E72-B790-0FF855BB2CB8}"/>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D02004F8-78B0-417A-94AC-E49A3BE2DE69}"/>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A59CE848-1517-4896-B353-45F110E5D06D}"/>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BEB86AE6-66C0-4509-866C-EB52FA2F6034}"/>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EA68D243-392B-43D5-803D-17A3D1DB384A}"/>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9313CC2E-039B-4E4F-B42C-3CF7B4124A4E}"/>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DCB56662-6B49-4840-89C0-B86BAEE21DF0}"/>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A25733E-229E-4D50-9883-746AF1D39A6E}"/>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7B8550C7-D50B-4CEA-A13F-20EDE817E713}"/>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6F620D66-DC19-4880-BD05-A4D73E5574C9}"/>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1B9E547B-C38A-499D-9E81-8DAF22703E15}"/>
            </a:ext>
          </a:extLst>
        </xdr:cNvPr>
        <xdr:cNvCxnSpPr/>
      </xdr:nvCxnSpPr>
      <xdr:spPr>
        <a:xfrm>
          <a:off x="1691640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2379836F-95E4-408A-BAB5-F729DD6A4694}"/>
            </a:ext>
          </a:extLst>
        </xdr:cNvPr>
        <xdr:cNvSpPr txBox="1"/>
      </xdr:nvSpPr>
      <xdr:spPr>
        <a:xfrm>
          <a:off x="16696189" y="671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B940DE06-C8F1-4658-9448-4B18A43CD9A4}"/>
            </a:ext>
          </a:extLst>
        </xdr:cNvPr>
        <xdr:cNvCxnSpPr/>
      </xdr:nvCxnSpPr>
      <xdr:spPr>
        <a:xfrm>
          <a:off x="1691640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7656F41F-192B-4F7C-BF31-22DEB5B020C4}"/>
            </a:ext>
          </a:extLst>
        </xdr:cNvPr>
        <xdr:cNvSpPr txBox="1"/>
      </xdr:nvSpPr>
      <xdr:spPr>
        <a:xfrm>
          <a:off x="16378131" y="6353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89A7821D-88F4-490F-9112-F2B182A27058}"/>
            </a:ext>
          </a:extLst>
        </xdr:cNvPr>
        <xdr:cNvCxnSpPr/>
      </xdr:nvCxnSpPr>
      <xdr:spPr>
        <a:xfrm>
          <a:off x="1691640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700ED0A6-12BE-4B63-A51E-85CE2DDEFD5E}"/>
            </a:ext>
          </a:extLst>
        </xdr:cNvPr>
        <xdr:cNvSpPr txBox="1"/>
      </xdr:nvSpPr>
      <xdr:spPr>
        <a:xfrm>
          <a:off x="16378131" y="600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397E861A-E471-4869-9284-DA5FC96A3F41}"/>
            </a:ext>
          </a:extLst>
        </xdr:cNvPr>
        <xdr:cNvCxnSpPr/>
      </xdr:nvCxnSpPr>
      <xdr:spPr>
        <a:xfrm>
          <a:off x="1691640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5604FB5B-DC3E-40E3-9493-C58882011D64}"/>
            </a:ext>
          </a:extLst>
        </xdr:cNvPr>
        <xdr:cNvSpPr txBox="1"/>
      </xdr:nvSpPr>
      <xdr:spPr>
        <a:xfrm>
          <a:off x="16378131" y="563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F3F24DBB-7C5C-47D9-B13F-9CED6F3CDBEA}"/>
            </a:ext>
          </a:extLst>
        </xdr:cNvPr>
        <xdr:cNvCxnSpPr/>
      </xdr:nvCxnSpPr>
      <xdr:spPr>
        <a:xfrm>
          <a:off x="1691640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C184D2C8-429D-435F-B8B9-ABBFEE222B9F}"/>
            </a:ext>
          </a:extLst>
        </xdr:cNvPr>
        <xdr:cNvSpPr txBox="1"/>
      </xdr:nvSpPr>
      <xdr:spPr>
        <a:xfrm>
          <a:off x="16378131" y="52775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E86DF424-57FE-4A71-A773-F33571EC8586}"/>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1E4723FA-9FAD-4ACA-9222-81F22F74A984}"/>
            </a:ext>
          </a:extLst>
        </xdr:cNvPr>
        <xdr:cNvSpPr txBox="1"/>
      </xdr:nvSpPr>
      <xdr:spPr>
        <a:xfrm>
          <a:off x="16378131" y="4915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B7C745B-19CB-4BF5-8763-9EE684A4A28E}"/>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a:extLst>
            <a:ext uri="{FF2B5EF4-FFF2-40B4-BE49-F238E27FC236}">
              <a16:creationId xmlns:a16="http://schemas.microsoft.com/office/drawing/2014/main" id="{6A1C9D9F-01FD-411A-B1C0-29A662C0E87F}"/>
            </a:ext>
          </a:extLst>
        </xdr:cNvPr>
        <xdr:cNvCxnSpPr/>
      </xdr:nvCxnSpPr>
      <xdr:spPr>
        <a:xfrm flipV="1">
          <a:off x="20503514" y="5642759"/>
          <a:ext cx="0" cy="120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B6A1ABF7-4C15-4631-888A-A9EC18F5F55E}"/>
            </a:ext>
          </a:extLst>
        </xdr:cNvPr>
        <xdr:cNvSpPr txBox="1"/>
      </xdr:nvSpPr>
      <xdr:spPr>
        <a:xfrm>
          <a:off x="20542250" y="6850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a:extLst>
            <a:ext uri="{FF2B5EF4-FFF2-40B4-BE49-F238E27FC236}">
              <a16:creationId xmlns:a16="http://schemas.microsoft.com/office/drawing/2014/main" id="{8A6A1543-25D2-4EFD-8744-086D63216024}"/>
            </a:ext>
          </a:extLst>
        </xdr:cNvPr>
        <xdr:cNvCxnSpPr/>
      </xdr:nvCxnSpPr>
      <xdr:spPr>
        <a:xfrm>
          <a:off x="20429538" y="684677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D5B4249E-7237-4C39-9B86-6A90BE4B2A5C}"/>
            </a:ext>
          </a:extLst>
        </xdr:cNvPr>
        <xdr:cNvSpPr txBox="1"/>
      </xdr:nvSpPr>
      <xdr:spPr>
        <a:xfrm>
          <a:off x="20542250" y="542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a:extLst>
            <a:ext uri="{FF2B5EF4-FFF2-40B4-BE49-F238E27FC236}">
              <a16:creationId xmlns:a16="http://schemas.microsoft.com/office/drawing/2014/main" id="{DCFFC3F7-6D38-4F60-B94D-3A4185A24433}"/>
            </a:ext>
          </a:extLst>
        </xdr:cNvPr>
        <xdr:cNvCxnSpPr/>
      </xdr:nvCxnSpPr>
      <xdr:spPr>
        <a:xfrm>
          <a:off x="20429538" y="564275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168372</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399E0D25-0EC2-4FC2-A6FA-F8C5039D1B8B}"/>
            </a:ext>
          </a:extLst>
        </xdr:cNvPr>
        <xdr:cNvSpPr txBox="1"/>
      </xdr:nvSpPr>
      <xdr:spPr>
        <a:xfrm>
          <a:off x="20542250" y="632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a:extLst>
            <a:ext uri="{FF2B5EF4-FFF2-40B4-BE49-F238E27FC236}">
              <a16:creationId xmlns:a16="http://schemas.microsoft.com/office/drawing/2014/main" id="{20CED324-6AA7-4D3F-B640-63DA2DDD025E}"/>
            </a:ext>
          </a:extLst>
        </xdr:cNvPr>
        <xdr:cNvSpPr/>
      </xdr:nvSpPr>
      <xdr:spPr>
        <a:xfrm>
          <a:off x="20453350" y="64700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a:extLst>
            <a:ext uri="{FF2B5EF4-FFF2-40B4-BE49-F238E27FC236}">
              <a16:creationId xmlns:a16="http://schemas.microsoft.com/office/drawing/2014/main" id="{AAB87DA9-03D9-4F40-B5A9-4409CE60BF70}"/>
            </a:ext>
          </a:extLst>
        </xdr:cNvPr>
        <xdr:cNvSpPr/>
      </xdr:nvSpPr>
      <xdr:spPr>
        <a:xfrm>
          <a:off x="19686588" y="6488978"/>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584" name="フローチャート: 判断 583">
          <a:extLst>
            <a:ext uri="{FF2B5EF4-FFF2-40B4-BE49-F238E27FC236}">
              <a16:creationId xmlns:a16="http://schemas.microsoft.com/office/drawing/2014/main" id="{12787D6D-F6FA-4158-BC88-233D52B95A98}"/>
            </a:ext>
          </a:extLst>
        </xdr:cNvPr>
        <xdr:cNvSpPr/>
      </xdr:nvSpPr>
      <xdr:spPr>
        <a:xfrm>
          <a:off x="18854738" y="647745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585" name="フローチャート: 判断 584">
          <a:extLst>
            <a:ext uri="{FF2B5EF4-FFF2-40B4-BE49-F238E27FC236}">
              <a16:creationId xmlns:a16="http://schemas.microsoft.com/office/drawing/2014/main" id="{B6F220EF-1E3D-4E03-B103-7063ED6B2B2D}"/>
            </a:ext>
          </a:extLst>
        </xdr:cNvPr>
        <xdr:cNvSpPr/>
      </xdr:nvSpPr>
      <xdr:spPr>
        <a:xfrm>
          <a:off x="18037175" y="647661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586" name="フローチャート: 判断 585">
          <a:extLst>
            <a:ext uri="{FF2B5EF4-FFF2-40B4-BE49-F238E27FC236}">
              <a16:creationId xmlns:a16="http://schemas.microsoft.com/office/drawing/2014/main" id="{04F3AC85-63EC-4D22-AF67-AA4BBE0102C2}"/>
            </a:ext>
          </a:extLst>
        </xdr:cNvPr>
        <xdr:cNvSpPr/>
      </xdr:nvSpPr>
      <xdr:spPr>
        <a:xfrm>
          <a:off x="17219613" y="647446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22B70D9-76A7-4EB8-B76D-21FA52FEC1F0}"/>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0DB4BB6-B674-41FC-9CE3-60B87E0ECADF}"/>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2CEE253-2C9D-4628-8BC3-24984036DF08}"/>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0501653-AFC9-4136-B316-D4E7320743C2}"/>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427A7C7-0D5C-48B3-BBD5-54A813290E2A}"/>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136808</xdr:rowOff>
    </xdr:from>
    <xdr:to>
      <xdr:col>116</xdr:col>
      <xdr:colOff>114300</xdr:colOff>
      <xdr:row>42</xdr:row>
      <xdr:rowOff>66958</xdr:rowOff>
    </xdr:to>
    <xdr:sp macro="" textlink="">
      <xdr:nvSpPr>
        <xdr:cNvPr id="592" name="楕円 591">
          <a:extLst>
            <a:ext uri="{FF2B5EF4-FFF2-40B4-BE49-F238E27FC236}">
              <a16:creationId xmlns:a16="http://schemas.microsoft.com/office/drawing/2014/main" id="{85072871-6844-4511-9FA7-7C7B6F101CD3}"/>
            </a:ext>
          </a:extLst>
        </xdr:cNvPr>
        <xdr:cNvSpPr/>
      </xdr:nvSpPr>
      <xdr:spPr>
        <a:xfrm>
          <a:off x="20453350" y="678525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51735</xdr:rowOff>
    </xdr:from>
    <xdr:ext cx="469744" cy="259045"/>
    <xdr:sp macro="" textlink="">
      <xdr:nvSpPr>
        <xdr:cNvPr id="593" name="【一般廃棄物処理施設】&#10;一人当たり有形固定資産（償却資産）額該当値テキスト">
          <a:extLst>
            <a:ext uri="{FF2B5EF4-FFF2-40B4-BE49-F238E27FC236}">
              <a16:creationId xmlns:a16="http://schemas.microsoft.com/office/drawing/2014/main" id="{8C656451-0B13-4D2A-BE16-E8313ACBF8C4}"/>
            </a:ext>
          </a:extLst>
        </xdr:cNvPr>
        <xdr:cNvSpPr txBox="1"/>
      </xdr:nvSpPr>
      <xdr:spPr>
        <a:xfrm>
          <a:off x="20542250" y="670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137006</xdr:rowOff>
    </xdr:from>
    <xdr:to>
      <xdr:col>112</xdr:col>
      <xdr:colOff>38100</xdr:colOff>
      <xdr:row>42</xdr:row>
      <xdr:rowOff>67156</xdr:rowOff>
    </xdr:to>
    <xdr:sp macro="" textlink="">
      <xdr:nvSpPr>
        <xdr:cNvPr id="594" name="楕円 593">
          <a:extLst>
            <a:ext uri="{FF2B5EF4-FFF2-40B4-BE49-F238E27FC236}">
              <a16:creationId xmlns:a16="http://schemas.microsoft.com/office/drawing/2014/main" id="{FC549AE9-D553-44D8-B7AC-5E197CA7FD48}"/>
            </a:ext>
          </a:extLst>
        </xdr:cNvPr>
        <xdr:cNvSpPr/>
      </xdr:nvSpPr>
      <xdr:spPr>
        <a:xfrm>
          <a:off x="19686588" y="678545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16158</xdr:rowOff>
    </xdr:from>
    <xdr:to>
      <xdr:col>116</xdr:col>
      <xdr:colOff>63500</xdr:colOff>
      <xdr:row>42</xdr:row>
      <xdr:rowOff>16356</xdr:rowOff>
    </xdr:to>
    <xdr:cxnSp macro="">
      <xdr:nvCxnSpPr>
        <xdr:cNvPr id="595" name="直線コネクタ 594">
          <a:extLst>
            <a:ext uri="{FF2B5EF4-FFF2-40B4-BE49-F238E27FC236}">
              <a16:creationId xmlns:a16="http://schemas.microsoft.com/office/drawing/2014/main" id="{71D6E7D4-8A89-49C1-AECF-757D7514A0FA}"/>
            </a:ext>
          </a:extLst>
        </xdr:cNvPr>
        <xdr:cNvCxnSpPr/>
      </xdr:nvCxnSpPr>
      <xdr:spPr>
        <a:xfrm flipV="1">
          <a:off x="19737388" y="6826533"/>
          <a:ext cx="766762"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137174</xdr:rowOff>
    </xdr:from>
    <xdr:to>
      <xdr:col>107</xdr:col>
      <xdr:colOff>101600</xdr:colOff>
      <xdr:row>42</xdr:row>
      <xdr:rowOff>67324</xdr:rowOff>
    </xdr:to>
    <xdr:sp macro="" textlink="">
      <xdr:nvSpPr>
        <xdr:cNvPr id="596" name="楕円 595">
          <a:extLst>
            <a:ext uri="{FF2B5EF4-FFF2-40B4-BE49-F238E27FC236}">
              <a16:creationId xmlns:a16="http://schemas.microsoft.com/office/drawing/2014/main" id="{802D1AE7-ABCB-49EB-ADB0-6E2EEFBB11BC}"/>
            </a:ext>
          </a:extLst>
        </xdr:cNvPr>
        <xdr:cNvSpPr/>
      </xdr:nvSpPr>
      <xdr:spPr>
        <a:xfrm>
          <a:off x="18854738" y="678562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16356</xdr:rowOff>
    </xdr:from>
    <xdr:to>
      <xdr:col>111</xdr:col>
      <xdr:colOff>177800</xdr:colOff>
      <xdr:row>42</xdr:row>
      <xdr:rowOff>16524</xdr:rowOff>
    </xdr:to>
    <xdr:cxnSp macro="">
      <xdr:nvCxnSpPr>
        <xdr:cNvPr id="597" name="直線コネクタ 596">
          <a:extLst>
            <a:ext uri="{FF2B5EF4-FFF2-40B4-BE49-F238E27FC236}">
              <a16:creationId xmlns:a16="http://schemas.microsoft.com/office/drawing/2014/main" id="{A9AA60D2-22BC-45D2-BB1B-68294B3B3389}"/>
            </a:ext>
          </a:extLst>
        </xdr:cNvPr>
        <xdr:cNvCxnSpPr/>
      </xdr:nvCxnSpPr>
      <xdr:spPr>
        <a:xfrm flipV="1">
          <a:off x="18905538" y="6826731"/>
          <a:ext cx="83185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137323</xdr:rowOff>
    </xdr:from>
    <xdr:to>
      <xdr:col>102</xdr:col>
      <xdr:colOff>165100</xdr:colOff>
      <xdr:row>42</xdr:row>
      <xdr:rowOff>67473</xdr:rowOff>
    </xdr:to>
    <xdr:sp macro="" textlink="">
      <xdr:nvSpPr>
        <xdr:cNvPr id="598" name="楕円 597">
          <a:extLst>
            <a:ext uri="{FF2B5EF4-FFF2-40B4-BE49-F238E27FC236}">
              <a16:creationId xmlns:a16="http://schemas.microsoft.com/office/drawing/2014/main" id="{7EDB90A3-1AE5-41C8-9841-E71F1E70A972}"/>
            </a:ext>
          </a:extLst>
        </xdr:cNvPr>
        <xdr:cNvSpPr/>
      </xdr:nvSpPr>
      <xdr:spPr>
        <a:xfrm>
          <a:off x="18037175" y="678577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16524</xdr:rowOff>
    </xdr:from>
    <xdr:to>
      <xdr:col>107</xdr:col>
      <xdr:colOff>50800</xdr:colOff>
      <xdr:row>42</xdr:row>
      <xdr:rowOff>16673</xdr:rowOff>
    </xdr:to>
    <xdr:cxnSp macro="">
      <xdr:nvCxnSpPr>
        <xdr:cNvPr id="599" name="直線コネクタ 598">
          <a:extLst>
            <a:ext uri="{FF2B5EF4-FFF2-40B4-BE49-F238E27FC236}">
              <a16:creationId xmlns:a16="http://schemas.microsoft.com/office/drawing/2014/main" id="{5D5069EF-F07F-49B8-83A6-257C33D8AC8B}"/>
            </a:ext>
          </a:extLst>
        </xdr:cNvPr>
        <xdr:cNvCxnSpPr/>
      </xdr:nvCxnSpPr>
      <xdr:spPr>
        <a:xfrm flipV="1">
          <a:off x="18087975" y="6826899"/>
          <a:ext cx="817563"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137471</xdr:rowOff>
    </xdr:from>
    <xdr:to>
      <xdr:col>98</xdr:col>
      <xdr:colOff>38100</xdr:colOff>
      <xdr:row>42</xdr:row>
      <xdr:rowOff>67621</xdr:rowOff>
    </xdr:to>
    <xdr:sp macro="" textlink="">
      <xdr:nvSpPr>
        <xdr:cNvPr id="600" name="楕円 599">
          <a:extLst>
            <a:ext uri="{FF2B5EF4-FFF2-40B4-BE49-F238E27FC236}">
              <a16:creationId xmlns:a16="http://schemas.microsoft.com/office/drawing/2014/main" id="{F6629FAE-42A9-4A08-B21E-D315DCF52F9D}"/>
            </a:ext>
          </a:extLst>
        </xdr:cNvPr>
        <xdr:cNvSpPr/>
      </xdr:nvSpPr>
      <xdr:spPr>
        <a:xfrm>
          <a:off x="17219613" y="678592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16673</xdr:rowOff>
    </xdr:from>
    <xdr:to>
      <xdr:col>102</xdr:col>
      <xdr:colOff>114300</xdr:colOff>
      <xdr:row>42</xdr:row>
      <xdr:rowOff>16821</xdr:rowOff>
    </xdr:to>
    <xdr:cxnSp macro="">
      <xdr:nvCxnSpPr>
        <xdr:cNvPr id="601" name="直線コネクタ 600">
          <a:extLst>
            <a:ext uri="{FF2B5EF4-FFF2-40B4-BE49-F238E27FC236}">
              <a16:creationId xmlns:a16="http://schemas.microsoft.com/office/drawing/2014/main" id="{127B65CB-42F3-44DE-A15E-E6A6D3B56C60}"/>
            </a:ext>
          </a:extLst>
        </xdr:cNvPr>
        <xdr:cNvCxnSpPr/>
      </xdr:nvCxnSpPr>
      <xdr:spPr>
        <a:xfrm flipV="1">
          <a:off x="17270413" y="6827048"/>
          <a:ext cx="817562"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120580</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7657FECE-1B3C-4EB9-B6B9-FA26A2539A4E}"/>
            </a:ext>
          </a:extLst>
        </xdr:cNvPr>
        <xdr:cNvSpPr txBox="1"/>
      </xdr:nvSpPr>
      <xdr:spPr>
        <a:xfrm>
          <a:off x="19471786" y="628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99529</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A352CC0B-14A6-4C29-BC32-3ADFEB1A0427}"/>
            </a:ext>
          </a:extLst>
        </xdr:cNvPr>
        <xdr:cNvSpPr txBox="1"/>
      </xdr:nvSpPr>
      <xdr:spPr>
        <a:xfrm>
          <a:off x="18666924" y="626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98695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58B8631C-17AE-4AC5-B74D-33254650CED9}"/>
            </a:ext>
          </a:extLst>
        </xdr:cNvPr>
        <xdr:cNvSpPr txBox="1"/>
      </xdr:nvSpPr>
      <xdr:spPr>
        <a:xfrm>
          <a:off x="17835074" y="62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96542</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24D39D0D-5460-417E-9AF6-307D0E9842F0}"/>
            </a:ext>
          </a:extLst>
        </xdr:cNvPr>
        <xdr:cNvSpPr txBox="1"/>
      </xdr:nvSpPr>
      <xdr:spPr>
        <a:xfrm>
          <a:off x="17017511" y="625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58283</xdr:rowOff>
    </xdr:from>
    <xdr:ext cx="469744" cy="259045"/>
    <xdr:sp macro="" textlink="">
      <xdr:nvSpPr>
        <xdr:cNvPr id="606" name="n_1mainValue【一般廃棄物処理施設】&#10;一人当たり有形固定資産（償却資産）額">
          <a:extLst>
            <a:ext uri="{FF2B5EF4-FFF2-40B4-BE49-F238E27FC236}">
              <a16:creationId xmlns:a16="http://schemas.microsoft.com/office/drawing/2014/main" id="{8167DC52-E743-4E77-8FE1-6241E0BC8298}"/>
            </a:ext>
          </a:extLst>
        </xdr:cNvPr>
        <xdr:cNvSpPr txBox="1"/>
      </xdr:nvSpPr>
      <xdr:spPr>
        <a:xfrm>
          <a:off x="19504103" y="686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58451</xdr:rowOff>
    </xdr:from>
    <xdr:ext cx="469744" cy="259045"/>
    <xdr:sp macro="" textlink="">
      <xdr:nvSpPr>
        <xdr:cNvPr id="607" name="n_2mainValue【一般廃棄物処理施設】&#10;一人当たり有形固定資産（償却資産）額">
          <a:extLst>
            <a:ext uri="{FF2B5EF4-FFF2-40B4-BE49-F238E27FC236}">
              <a16:creationId xmlns:a16="http://schemas.microsoft.com/office/drawing/2014/main" id="{8E36EE6B-4F0F-408B-AA2B-7E98B7ABB257}"/>
            </a:ext>
          </a:extLst>
        </xdr:cNvPr>
        <xdr:cNvSpPr txBox="1"/>
      </xdr:nvSpPr>
      <xdr:spPr>
        <a:xfrm>
          <a:off x="18684953" y="686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58600</xdr:rowOff>
    </xdr:from>
    <xdr:ext cx="469744" cy="259045"/>
    <xdr:sp macro="" textlink="">
      <xdr:nvSpPr>
        <xdr:cNvPr id="608" name="n_3mainValue【一般廃棄物処理施設】&#10;一人当たり有形固定資産（償却資産）額">
          <a:extLst>
            <a:ext uri="{FF2B5EF4-FFF2-40B4-BE49-F238E27FC236}">
              <a16:creationId xmlns:a16="http://schemas.microsoft.com/office/drawing/2014/main" id="{E8F3794D-514C-4CB6-86B9-CBB9E3C26FF0}"/>
            </a:ext>
          </a:extLst>
        </xdr:cNvPr>
        <xdr:cNvSpPr txBox="1"/>
      </xdr:nvSpPr>
      <xdr:spPr>
        <a:xfrm>
          <a:off x="17867391" y="686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58748</xdr:rowOff>
    </xdr:from>
    <xdr:ext cx="469744" cy="259045"/>
    <xdr:sp macro="" textlink="">
      <xdr:nvSpPr>
        <xdr:cNvPr id="609" name="n_4mainValue【一般廃棄物処理施設】&#10;一人当たり有形固定資産（償却資産）額">
          <a:extLst>
            <a:ext uri="{FF2B5EF4-FFF2-40B4-BE49-F238E27FC236}">
              <a16:creationId xmlns:a16="http://schemas.microsoft.com/office/drawing/2014/main" id="{81EFC807-28AA-4730-82C3-0FDF551F2DAD}"/>
            </a:ext>
          </a:extLst>
        </xdr:cNvPr>
        <xdr:cNvSpPr txBox="1"/>
      </xdr:nvSpPr>
      <xdr:spPr>
        <a:xfrm>
          <a:off x="17049828" y="686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EE6AF7A1-E307-4FC8-9D3D-AD905E06692C}"/>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272675F1-B202-401D-959A-4F05A536CD55}"/>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7D2E09FA-C9C6-460E-A745-99655354CAF6}"/>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72D24AFE-6B99-4098-ADF8-43E11BBDEF03}"/>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E332FE07-CFB4-42EE-878C-2A42DB949062}"/>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31A32EE9-B445-452E-A9B2-C4AD2344FB05}"/>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33FF85A2-F16D-4D4A-AE9D-A2F8D32AB8E9}"/>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3B90996B-7EA7-452B-84D7-DAB7807F49BC}"/>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D2F379A8-D5AF-4AD8-84BA-4FC5A5F7F446}"/>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56F8E25C-8692-49F4-A58A-C6A1035BD173}"/>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A62DD2E1-60C4-4EDB-B336-BF6DADCFA0EE}"/>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9FC02BB3-D0FE-463A-9DE9-931763C17F15}"/>
            </a:ext>
          </a:extLst>
        </xdr:cNvPr>
        <xdr:cNvCxnSpPr/>
      </xdr:nvCxnSpPr>
      <xdr:spPr>
        <a:xfrm>
          <a:off x="11517313"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A748BAE7-7B54-4CBE-944E-9D3FBF681A43}"/>
            </a:ext>
          </a:extLst>
        </xdr:cNvPr>
        <xdr:cNvSpPr txBox="1"/>
      </xdr:nvSpPr>
      <xdr:spPr>
        <a:xfrm>
          <a:off x="11092996"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1F9A4CB4-AA92-4E18-A0E8-5B8DB5CAEDC2}"/>
            </a:ext>
          </a:extLst>
        </xdr:cNvPr>
        <xdr:cNvCxnSpPr/>
      </xdr:nvCxnSpPr>
      <xdr:spPr>
        <a:xfrm>
          <a:off x="11517313"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98DE1432-4918-42F8-920C-777C2A3FCCF0}"/>
            </a:ext>
          </a:extLst>
        </xdr:cNvPr>
        <xdr:cNvSpPr txBox="1"/>
      </xdr:nvSpPr>
      <xdr:spPr>
        <a:xfrm>
          <a:off x="11142829"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81F0C377-4A39-4928-A5C4-F39A1E50A9FB}"/>
            </a:ext>
          </a:extLst>
        </xdr:cNvPr>
        <xdr:cNvCxnSpPr/>
      </xdr:nvCxnSpPr>
      <xdr:spPr>
        <a:xfrm>
          <a:off x="11517313"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A4D3AC11-0713-4723-92FC-B5E4A0DB3479}"/>
            </a:ext>
          </a:extLst>
        </xdr:cNvPr>
        <xdr:cNvSpPr txBox="1"/>
      </xdr:nvSpPr>
      <xdr:spPr>
        <a:xfrm>
          <a:off x="11142829"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89B069BA-3BF0-4F4C-8FD3-C5A77E77F8AA}"/>
            </a:ext>
          </a:extLst>
        </xdr:cNvPr>
        <xdr:cNvCxnSpPr/>
      </xdr:nvCxnSpPr>
      <xdr:spPr>
        <a:xfrm>
          <a:off x="11517313"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90E42A6E-F0B2-461A-A0A5-26E2ADB314DB}"/>
            </a:ext>
          </a:extLst>
        </xdr:cNvPr>
        <xdr:cNvSpPr txBox="1"/>
      </xdr:nvSpPr>
      <xdr:spPr>
        <a:xfrm>
          <a:off x="11142829"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2DBAFC09-4344-43D7-8657-DE3E7CA72531}"/>
            </a:ext>
          </a:extLst>
        </xdr:cNvPr>
        <xdr:cNvCxnSpPr/>
      </xdr:nvCxnSpPr>
      <xdr:spPr>
        <a:xfrm>
          <a:off x="11517313"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5248A0E1-3DB4-40F2-ADF5-321ADE8E18C6}"/>
            </a:ext>
          </a:extLst>
        </xdr:cNvPr>
        <xdr:cNvSpPr txBox="1"/>
      </xdr:nvSpPr>
      <xdr:spPr>
        <a:xfrm>
          <a:off x="11142829"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54199FFA-7D36-489F-87C1-9F43D03AB059}"/>
            </a:ext>
          </a:extLst>
        </xdr:cNvPr>
        <xdr:cNvCxnSpPr/>
      </xdr:nvCxnSpPr>
      <xdr:spPr>
        <a:xfrm>
          <a:off x="11517313"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57723629-E3E4-4711-B164-2E570E7072AC}"/>
            </a:ext>
          </a:extLst>
        </xdr:cNvPr>
        <xdr:cNvSpPr txBox="1"/>
      </xdr:nvSpPr>
      <xdr:spPr>
        <a:xfrm>
          <a:off x="11206949"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1AA7F882-1190-4AC3-A458-396331119654}"/>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48E35BCA-720A-443D-8F78-1CFA3DBB80C4}"/>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9031D471-F004-47B4-A435-A87A0666E0B5}"/>
            </a:ext>
          </a:extLst>
        </xdr:cNvPr>
        <xdr:cNvCxnSpPr/>
      </xdr:nvCxnSpPr>
      <xdr:spPr>
        <a:xfrm flipV="1">
          <a:off x="15104427" y="8993777"/>
          <a:ext cx="0" cy="150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449A016A-4D11-4D90-ADBB-70B005B96822}"/>
            </a:ext>
          </a:extLst>
        </xdr:cNvPr>
        <xdr:cNvSpPr txBox="1"/>
      </xdr:nvSpPr>
      <xdr:spPr>
        <a:xfrm>
          <a:off x="15143163"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F9B63BEE-8E5E-411C-891A-022642FF0615}"/>
            </a:ext>
          </a:extLst>
        </xdr:cNvPr>
        <xdr:cNvCxnSpPr/>
      </xdr:nvCxnSpPr>
      <xdr:spPr>
        <a:xfrm>
          <a:off x="15016163" y="1050335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96F6A3D9-E9B7-4712-B715-9D6D73EF16D9}"/>
            </a:ext>
          </a:extLst>
        </xdr:cNvPr>
        <xdr:cNvSpPr txBox="1"/>
      </xdr:nvSpPr>
      <xdr:spPr>
        <a:xfrm>
          <a:off x="15143163" y="8778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a:extLst>
            <a:ext uri="{FF2B5EF4-FFF2-40B4-BE49-F238E27FC236}">
              <a16:creationId xmlns:a16="http://schemas.microsoft.com/office/drawing/2014/main" id="{B167157C-6726-4368-9035-DA0FF855EB16}"/>
            </a:ext>
          </a:extLst>
        </xdr:cNvPr>
        <xdr:cNvCxnSpPr/>
      </xdr:nvCxnSpPr>
      <xdr:spPr>
        <a:xfrm>
          <a:off x="15016163" y="899377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B5D8E42E-6671-41A5-9481-A7897FF4CB27}"/>
            </a:ext>
          </a:extLst>
        </xdr:cNvPr>
        <xdr:cNvSpPr txBox="1"/>
      </xdr:nvSpPr>
      <xdr:spPr>
        <a:xfrm>
          <a:off x="15143163" y="9611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a:extLst>
            <a:ext uri="{FF2B5EF4-FFF2-40B4-BE49-F238E27FC236}">
              <a16:creationId xmlns:a16="http://schemas.microsoft.com/office/drawing/2014/main" id="{84AE17EF-AD88-4B53-99DE-F43C1EB6F95A}"/>
            </a:ext>
          </a:extLst>
        </xdr:cNvPr>
        <xdr:cNvSpPr/>
      </xdr:nvSpPr>
      <xdr:spPr>
        <a:xfrm>
          <a:off x="15054263" y="975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a:extLst>
            <a:ext uri="{FF2B5EF4-FFF2-40B4-BE49-F238E27FC236}">
              <a16:creationId xmlns:a16="http://schemas.microsoft.com/office/drawing/2014/main" id="{92D87005-C5E3-4904-B17A-3ECAF35A8218}"/>
            </a:ext>
          </a:extLst>
        </xdr:cNvPr>
        <xdr:cNvSpPr/>
      </xdr:nvSpPr>
      <xdr:spPr>
        <a:xfrm>
          <a:off x="14273213" y="97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43" name="フローチャート: 判断 642">
          <a:extLst>
            <a:ext uri="{FF2B5EF4-FFF2-40B4-BE49-F238E27FC236}">
              <a16:creationId xmlns:a16="http://schemas.microsoft.com/office/drawing/2014/main" id="{1BB2F8E5-50C7-4A2C-8DA9-46D62C00A66B}"/>
            </a:ext>
          </a:extLst>
        </xdr:cNvPr>
        <xdr:cNvSpPr/>
      </xdr:nvSpPr>
      <xdr:spPr>
        <a:xfrm>
          <a:off x="13455650" y="972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44" name="フローチャート: 判断 643">
          <a:extLst>
            <a:ext uri="{FF2B5EF4-FFF2-40B4-BE49-F238E27FC236}">
              <a16:creationId xmlns:a16="http://schemas.microsoft.com/office/drawing/2014/main" id="{402A2DE3-829B-4187-80CA-9A947F1A870C}"/>
            </a:ext>
          </a:extLst>
        </xdr:cNvPr>
        <xdr:cNvSpPr/>
      </xdr:nvSpPr>
      <xdr:spPr>
        <a:xfrm>
          <a:off x="12638088" y="971150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45" name="フローチャート: 判断 644">
          <a:extLst>
            <a:ext uri="{FF2B5EF4-FFF2-40B4-BE49-F238E27FC236}">
              <a16:creationId xmlns:a16="http://schemas.microsoft.com/office/drawing/2014/main" id="{E665237F-C4C2-4DC2-8685-4F59E3A9D925}"/>
            </a:ext>
          </a:extLst>
        </xdr:cNvPr>
        <xdr:cNvSpPr/>
      </xdr:nvSpPr>
      <xdr:spPr>
        <a:xfrm>
          <a:off x="11806238" y="968211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611D4BC-E695-4548-A2A0-C13D892210FA}"/>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686F597-D3F2-45F1-A9BA-A9B4F176C215}"/>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3E2A21E-C7AA-4521-9038-CAA4450878FA}"/>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F889732-7278-4C0F-B488-716F304C2886}"/>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CD32697-51B7-410F-9D47-BDC506A78FED}"/>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76563</xdr:rowOff>
    </xdr:from>
    <xdr:to>
      <xdr:col>85</xdr:col>
      <xdr:colOff>177800</xdr:colOff>
      <xdr:row>62</xdr:row>
      <xdr:rowOff>6713</xdr:rowOff>
    </xdr:to>
    <xdr:sp macro="" textlink="">
      <xdr:nvSpPr>
        <xdr:cNvPr id="651" name="楕円 650">
          <a:extLst>
            <a:ext uri="{FF2B5EF4-FFF2-40B4-BE49-F238E27FC236}">
              <a16:creationId xmlns:a16="http://schemas.microsoft.com/office/drawing/2014/main" id="{87A935BF-F27D-4658-8862-1A96D82152AA}"/>
            </a:ext>
          </a:extLst>
        </xdr:cNvPr>
        <xdr:cNvSpPr/>
      </xdr:nvSpPr>
      <xdr:spPr>
        <a:xfrm>
          <a:off x="15054263" y="996351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54990</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34032D47-CC4B-40C1-AAA6-B20ACE6017A7}"/>
            </a:ext>
          </a:extLst>
        </xdr:cNvPr>
        <xdr:cNvSpPr txBox="1"/>
      </xdr:nvSpPr>
      <xdr:spPr>
        <a:xfrm>
          <a:off x="15143163" y="994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48804</xdr:rowOff>
    </xdr:from>
    <xdr:to>
      <xdr:col>81</xdr:col>
      <xdr:colOff>101600</xdr:colOff>
      <xdr:row>61</xdr:row>
      <xdr:rowOff>150404</xdr:rowOff>
    </xdr:to>
    <xdr:sp macro="" textlink="">
      <xdr:nvSpPr>
        <xdr:cNvPr id="653" name="楕円 652">
          <a:extLst>
            <a:ext uri="{FF2B5EF4-FFF2-40B4-BE49-F238E27FC236}">
              <a16:creationId xmlns:a16="http://schemas.microsoft.com/office/drawing/2014/main" id="{CBBD118D-B07D-401D-98B7-92A4011671A3}"/>
            </a:ext>
          </a:extLst>
        </xdr:cNvPr>
        <xdr:cNvSpPr/>
      </xdr:nvSpPr>
      <xdr:spPr>
        <a:xfrm>
          <a:off x="14273213"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99604</xdr:rowOff>
    </xdr:from>
    <xdr:to>
      <xdr:col>85</xdr:col>
      <xdr:colOff>127000</xdr:colOff>
      <xdr:row>61</xdr:row>
      <xdr:rowOff>127363</xdr:rowOff>
    </xdr:to>
    <xdr:cxnSp macro="">
      <xdr:nvCxnSpPr>
        <xdr:cNvPr id="654" name="直線コネクタ 653">
          <a:extLst>
            <a:ext uri="{FF2B5EF4-FFF2-40B4-BE49-F238E27FC236}">
              <a16:creationId xmlns:a16="http://schemas.microsoft.com/office/drawing/2014/main" id="{5B5D0536-2A4D-4302-B9A2-213DF6033C86}"/>
            </a:ext>
          </a:extLst>
        </xdr:cNvPr>
        <xdr:cNvCxnSpPr/>
      </xdr:nvCxnSpPr>
      <xdr:spPr>
        <a:xfrm>
          <a:off x="14324013" y="9986554"/>
          <a:ext cx="7810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19413</xdr:rowOff>
    </xdr:from>
    <xdr:to>
      <xdr:col>76</xdr:col>
      <xdr:colOff>165100</xdr:colOff>
      <xdr:row>61</xdr:row>
      <xdr:rowOff>121013</xdr:rowOff>
    </xdr:to>
    <xdr:sp macro="" textlink="">
      <xdr:nvSpPr>
        <xdr:cNvPr id="655" name="楕円 654">
          <a:extLst>
            <a:ext uri="{FF2B5EF4-FFF2-40B4-BE49-F238E27FC236}">
              <a16:creationId xmlns:a16="http://schemas.microsoft.com/office/drawing/2014/main" id="{9B2F42CD-3CD2-4F07-A48F-6D032F82B865}"/>
            </a:ext>
          </a:extLst>
        </xdr:cNvPr>
        <xdr:cNvSpPr/>
      </xdr:nvSpPr>
      <xdr:spPr>
        <a:xfrm>
          <a:off x="1345565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70213</xdr:rowOff>
    </xdr:from>
    <xdr:to>
      <xdr:col>81</xdr:col>
      <xdr:colOff>50800</xdr:colOff>
      <xdr:row>61</xdr:row>
      <xdr:rowOff>99604</xdr:rowOff>
    </xdr:to>
    <xdr:cxnSp macro="">
      <xdr:nvCxnSpPr>
        <xdr:cNvPr id="656" name="直線コネクタ 655">
          <a:extLst>
            <a:ext uri="{FF2B5EF4-FFF2-40B4-BE49-F238E27FC236}">
              <a16:creationId xmlns:a16="http://schemas.microsoft.com/office/drawing/2014/main" id="{17E6076D-0267-4751-81D2-1B4147807A06}"/>
            </a:ext>
          </a:extLst>
        </xdr:cNvPr>
        <xdr:cNvCxnSpPr/>
      </xdr:nvCxnSpPr>
      <xdr:spPr>
        <a:xfrm>
          <a:off x="13506450" y="9957163"/>
          <a:ext cx="817563"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97790</xdr:rowOff>
    </xdr:from>
    <xdr:to>
      <xdr:col>72</xdr:col>
      <xdr:colOff>38100</xdr:colOff>
      <xdr:row>61</xdr:row>
      <xdr:rowOff>27940</xdr:rowOff>
    </xdr:to>
    <xdr:sp macro="" textlink="">
      <xdr:nvSpPr>
        <xdr:cNvPr id="657" name="楕円 656">
          <a:extLst>
            <a:ext uri="{FF2B5EF4-FFF2-40B4-BE49-F238E27FC236}">
              <a16:creationId xmlns:a16="http://schemas.microsoft.com/office/drawing/2014/main" id="{DAD2E9A3-D631-4064-BD95-F76C743E79F3}"/>
            </a:ext>
          </a:extLst>
        </xdr:cNvPr>
        <xdr:cNvSpPr/>
      </xdr:nvSpPr>
      <xdr:spPr>
        <a:xfrm>
          <a:off x="12638088" y="982281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148590</xdr:rowOff>
    </xdr:from>
    <xdr:to>
      <xdr:col>76</xdr:col>
      <xdr:colOff>114300</xdr:colOff>
      <xdr:row>61</xdr:row>
      <xdr:rowOff>70213</xdr:rowOff>
    </xdr:to>
    <xdr:cxnSp macro="">
      <xdr:nvCxnSpPr>
        <xdr:cNvPr id="658" name="直線コネクタ 657">
          <a:extLst>
            <a:ext uri="{FF2B5EF4-FFF2-40B4-BE49-F238E27FC236}">
              <a16:creationId xmlns:a16="http://schemas.microsoft.com/office/drawing/2014/main" id="{CED48F13-06A7-4EB6-8A2F-5386E1A01322}"/>
            </a:ext>
          </a:extLst>
        </xdr:cNvPr>
        <xdr:cNvCxnSpPr/>
      </xdr:nvCxnSpPr>
      <xdr:spPr>
        <a:xfrm>
          <a:off x="12688888" y="9873615"/>
          <a:ext cx="817562" cy="8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68399</xdr:rowOff>
    </xdr:from>
    <xdr:to>
      <xdr:col>67</xdr:col>
      <xdr:colOff>101600</xdr:colOff>
      <xdr:row>60</xdr:row>
      <xdr:rowOff>169999</xdr:rowOff>
    </xdr:to>
    <xdr:sp macro="" textlink="">
      <xdr:nvSpPr>
        <xdr:cNvPr id="659" name="楕円 658">
          <a:extLst>
            <a:ext uri="{FF2B5EF4-FFF2-40B4-BE49-F238E27FC236}">
              <a16:creationId xmlns:a16="http://schemas.microsoft.com/office/drawing/2014/main" id="{16853E27-F097-4522-9EF2-FEB3C446B8FD}"/>
            </a:ext>
          </a:extLst>
        </xdr:cNvPr>
        <xdr:cNvSpPr/>
      </xdr:nvSpPr>
      <xdr:spPr>
        <a:xfrm>
          <a:off x="11806238" y="979342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119199</xdr:rowOff>
    </xdr:from>
    <xdr:to>
      <xdr:col>71</xdr:col>
      <xdr:colOff>177800</xdr:colOff>
      <xdr:row>60</xdr:row>
      <xdr:rowOff>148590</xdr:rowOff>
    </xdr:to>
    <xdr:cxnSp macro="">
      <xdr:nvCxnSpPr>
        <xdr:cNvPr id="660" name="直線コネクタ 659">
          <a:extLst>
            <a:ext uri="{FF2B5EF4-FFF2-40B4-BE49-F238E27FC236}">
              <a16:creationId xmlns:a16="http://schemas.microsoft.com/office/drawing/2014/main" id="{197B6CC9-6080-473D-8B96-18D15B096D2F}"/>
            </a:ext>
          </a:extLst>
        </xdr:cNvPr>
        <xdr:cNvCxnSpPr/>
      </xdr:nvCxnSpPr>
      <xdr:spPr>
        <a:xfrm>
          <a:off x="11857038" y="9844224"/>
          <a:ext cx="8318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DC63076F-D3DC-4394-9BFF-C5CFDA52D5CA}"/>
            </a:ext>
          </a:extLst>
        </xdr:cNvPr>
        <xdr:cNvSpPr txBox="1"/>
      </xdr:nvSpPr>
      <xdr:spPr>
        <a:xfrm>
          <a:off x="14123044" y="952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7477084A-7F7E-4BF1-BB43-B14F89AE18A4}"/>
            </a:ext>
          </a:extLst>
        </xdr:cNvPr>
        <xdr:cNvSpPr txBox="1"/>
      </xdr:nvSpPr>
      <xdr:spPr>
        <a:xfrm>
          <a:off x="13318182" y="952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15D6AC24-80E8-4D4B-94CF-9AED8A720EB6}"/>
            </a:ext>
          </a:extLst>
        </xdr:cNvPr>
        <xdr:cNvSpPr txBox="1"/>
      </xdr:nvSpPr>
      <xdr:spPr>
        <a:xfrm>
          <a:off x="12500619" y="949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FB319D19-6C7B-4C40-87BB-93A77D7AF09A}"/>
            </a:ext>
          </a:extLst>
        </xdr:cNvPr>
        <xdr:cNvSpPr txBox="1"/>
      </xdr:nvSpPr>
      <xdr:spPr>
        <a:xfrm>
          <a:off x="11668769" y="946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141531</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F2A1BE2E-C42F-4F19-83F7-EA82DA98526C}"/>
            </a:ext>
          </a:extLst>
        </xdr:cNvPr>
        <xdr:cNvSpPr txBox="1"/>
      </xdr:nvSpPr>
      <xdr:spPr>
        <a:xfrm>
          <a:off x="14123044" y="10028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112140</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AB051AD7-5A83-411B-A134-F43C88C1DDD3}"/>
            </a:ext>
          </a:extLst>
        </xdr:cNvPr>
        <xdr:cNvSpPr txBox="1"/>
      </xdr:nvSpPr>
      <xdr:spPr>
        <a:xfrm>
          <a:off x="13318182" y="999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19067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27F4117-A10D-453B-AE28-D6561295250F}"/>
            </a:ext>
          </a:extLst>
        </xdr:cNvPr>
        <xdr:cNvSpPr txBox="1"/>
      </xdr:nvSpPr>
      <xdr:spPr>
        <a:xfrm>
          <a:off x="12500619"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161126</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471CBC51-F31D-4738-9850-8AFA754DAE98}"/>
            </a:ext>
          </a:extLst>
        </xdr:cNvPr>
        <xdr:cNvSpPr txBox="1"/>
      </xdr:nvSpPr>
      <xdr:spPr>
        <a:xfrm>
          <a:off x="11668769" y="988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42D49B7D-559D-4AC6-BE78-FB378CE6EC6E}"/>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D76D77EB-EFBE-4C99-99F7-9D7475F325C2}"/>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6E841FA1-2AD8-479B-8CED-D4FD2A16A1C1}"/>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A8097277-4F16-410B-A81F-44C021D253B4}"/>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CD060896-17BC-4CCA-AD36-8B05E172879E}"/>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9509AD02-D5CE-4B18-8CE9-446C8A673335}"/>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127A6A94-473E-4CB6-955B-A1F6233FEC88}"/>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1A0CD952-D975-45FB-BE7B-B9198DD1259C}"/>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AADA8D59-3C14-4081-AAFE-7B867CD2B4B5}"/>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FEA8B92D-6719-4285-857E-91AD5DCF9054}"/>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214C7D63-9FB2-442C-AE8D-DD0394C072C4}"/>
            </a:ext>
          </a:extLst>
        </xdr:cNvPr>
        <xdr:cNvCxnSpPr/>
      </xdr:nvCxnSpPr>
      <xdr:spPr>
        <a:xfrm>
          <a:off x="1691640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9F572BBB-7C58-4A98-B302-1EC834E88C4D}"/>
            </a:ext>
          </a:extLst>
        </xdr:cNvPr>
        <xdr:cNvSpPr txBox="1"/>
      </xdr:nvSpPr>
      <xdr:spPr>
        <a:xfrm>
          <a:off x="1649208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F80CA136-5FD7-4CCF-B469-81DF9223245C}"/>
            </a:ext>
          </a:extLst>
        </xdr:cNvPr>
        <xdr:cNvCxnSpPr/>
      </xdr:nvCxnSpPr>
      <xdr:spPr>
        <a:xfrm>
          <a:off x="1691640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EF989CA8-FFCC-4EB9-9FE7-A28B4AF3395C}"/>
            </a:ext>
          </a:extLst>
        </xdr:cNvPr>
        <xdr:cNvSpPr txBox="1"/>
      </xdr:nvSpPr>
      <xdr:spPr>
        <a:xfrm>
          <a:off x="16492084" y="10053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91FCD674-2C8D-4CDB-901A-E315BB838A32}"/>
            </a:ext>
          </a:extLst>
        </xdr:cNvPr>
        <xdr:cNvCxnSpPr/>
      </xdr:nvCxnSpPr>
      <xdr:spPr>
        <a:xfrm>
          <a:off x="1691640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F06A8FBC-F865-417B-BCC6-FBF33C15B749}"/>
            </a:ext>
          </a:extLst>
        </xdr:cNvPr>
        <xdr:cNvSpPr txBox="1"/>
      </xdr:nvSpPr>
      <xdr:spPr>
        <a:xfrm>
          <a:off x="16492084"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44AAB83A-A217-4723-9C53-B6F8B149F66B}"/>
            </a:ext>
          </a:extLst>
        </xdr:cNvPr>
        <xdr:cNvCxnSpPr/>
      </xdr:nvCxnSpPr>
      <xdr:spPr>
        <a:xfrm>
          <a:off x="1691640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96F7481F-60C8-4874-BC96-86740093DA0B}"/>
            </a:ext>
          </a:extLst>
        </xdr:cNvPr>
        <xdr:cNvSpPr txBox="1"/>
      </xdr:nvSpPr>
      <xdr:spPr>
        <a:xfrm>
          <a:off x="16492084"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0BEDDE7C-CE2A-461D-8541-CD7463926718}"/>
            </a:ext>
          </a:extLst>
        </xdr:cNvPr>
        <xdr:cNvCxnSpPr/>
      </xdr:nvCxnSpPr>
      <xdr:spPr>
        <a:xfrm>
          <a:off x="1691640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FFABCAFD-95F1-4831-94EC-84872800B648}"/>
            </a:ext>
          </a:extLst>
        </xdr:cNvPr>
        <xdr:cNvSpPr txBox="1"/>
      </xdr:nvSpPr>
      <xdr:spPr>
        <a:xfrm>
          <a:off x="16492084" y="91310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16104744-2510-4C85-8222-D931E7496FA4}"/>
            </a:ext>
          </a:extLst>
        </xdr:cNvPr>
        <xdr:cNvCxnSpPr/>
      </xdr:nvCxnSpPr>
      <xdr:spPr>
        <a:xfrm>
          <a:off x="1691640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F5AE046D-1283-4998-B3CA-B6866C38F7AF}"/>
            </a:ext>
          </a:extLst>
        </xdr:cNvPr>
        <xdr:cNvSpPr txBox="1"/>
      </xdr:nvSpPr>
      <xdr:spPr>
        <a:xfrm>
          <a:off x="16492084" y="88235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CDF40004-D02D-44C0-9C4C-A439353F5BF4}"/>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C55F346A-52A9-4108-8CEB-FD482CD82600}"/>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5D0E1EDD-DEE6-4745-BAB0-A4304F4C39D7}"/>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a:extLst>
            <a:ext uri="{FF2B5EF4-FFF2-40B4-BE49-F238E27FC236}">
              <a16:creationId xmlns:a16="http://schemas.microsoft.com/office/drawing/2014/main" id="{7BEB88F8-8AEA-4062-8BAC-29EBA24737B8}"/>
            </a:ext>
          </a:extLst>
        </xdr:cNvPr>
        <xdr:cNvCxnSpPr/>
      </xdr:nvCxnSpPr>
      <xdr:spPr>
        <a:xfrm flipV="1">
          <a:off x="20503514" y="910998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FD8BB756-F320-4DDC-BB2D-CA2495756078}"/>
            </a:ext>
          </a:extLst>
        </xdr:cNvPr>
        <xdr:cNvSpPr txBox="1"/>
      </xdr:nvSpPr>
      <xdr:spPr>
        <a:xfrm>
          <a:off x="20542250" y="1048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a:extLst>
            <a:ext uri="{FF2B5EF4-FFF2-40B4-BE49-F238E27FC236}">
              <a16:creationId xmlns:a16="http://schemas.microsoft.com/office/drawing/2014/main" id="{6892ECE4-AFF9-49D4-89C9-07FF78689453}"/>
            </a:ext>
          </a:extLst>
        </xdr:cNvPr>
        <xdr:cNvCxnSpPr/>
      </xdr:nvCxnSpPr>
      <xdr:spPr>
        <a:xfrm>
          <a:off x="20429538" y="1048158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CF6922E3-3D0A-4497-85A7-7F40EC8BF223}"/>
            </a:ext>
          </a:extLst>
        </xdr:cNvPr>
        <xdr:cNvSpPr txBox="1"/>
      </xdr:nvSpPr>
      <xdr:spPr>
        <a:xfrm>
          <a:off x="20542250" y="890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a:extLst>
            <a:ext uri="{FF2B5EF4-FFF2-40B4-BE49-F238E27FC236}">
              <a16:creationId xmlns:a16="http://schemas.microsoft.com/office/drawing/2014/main" id="{6333007E-FA96-42EC-96DD-0B5DC397A044}"/>
            </a:ext>
          </a:extLst>
        </xdr:cNvPr>
        <xdr:cNvCxnSpPr/>
      </xdr:nvCxnSpPr>
      <xdr:spPr>
        <a:xfrm>
          <a:off x="20429538" y="910998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EDEABD28-EA89-4546-BF4F-569A7A2401E0}"/>
            </a:ext>
          </a:extLst>
        </xdr:cNvPr>
        <xdr:cNvSpPr txBox="1"/>
      </xdr:nvSpPr>
      <xdr:spPr>
        <a:xfrm>
          <a:off x="20542250" y="9886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a:extLst>
            <a:ext uri="{FF2B5EF4-FFF2-40B4-BE49-F238E27FC236}">
              <a16:creationId xmlns:a16="http://schemas.microsoft.com/office/drawing/2014/main" id="{5B467AA4-257D-44D8-A7ED-5F54ABBDEAFA}"/>
            </a:ext>
          </a:extLst>
        </xdr:cNvPr>
        <xdr:cNvSpPr/>
      </xdr:nvSpPr>
      <xdr:spPr>
        <a:xfrm>
          <a:off x="20453350" y="100348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a:extLst>
            <a:ext uri="{FF2B5EF4-FFF2-40B4-BE49-F238E27FC236}">
              <a16:creationId xmlns:a16="http://schemas.microsoft.com/office/drawing/2014/main" id="{4407FCA2-88F0-45C8-B2D2-D610B461DDBA}"/>
            </a:ext>
          </a:extLst>
        </xdr:cNvPr>
        <xdr:cNvSpPr/>
      </xdr:nvSpPr>
      <xdr:spPr>
        <a:xfrm>
          <a:off x="19686588" y="1003481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a:extLst>
            <a:ext uri="{FF2B5EF4-FFF2-40B4-BE49-F238E27FC236}">
              <a16:creationId xmlns:a16="http://schemas.microsoft.com/office/drawing/2014/main" id="{0B5DB7BF-DCFA-4001-AE88-F4E7496C9CB4}"/>
            </a:ext>
          </a:extLst>
        </xdr:cNvPr>
        <xdr:cNvSpPr/>
      </xdr:nvSpPr>
      <xdr:spPr>
        <a:xfrm>
          <a:off x="18854738" y="1002392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3" name="フローチャート: 判断 702">
          <a:extLst>
            <a:ext uri="{FF2B5EF4-FFF2-40B4-BE49-F238E27FC236}">
              <a16:creationId xmlns:a16="http://schemas.microsoft.com/office/drawing/2014/main" id="{81DD35AB-07DC-4850-8568-9A76EDF31925}"/>
            </a:ext>
          </a:extLst>
        </xdr:cNvPr>
        <xdr:cNvSpPr/>
      </xdr:nvSpPr>
      <xdr:spPr>
        <a:xfrm>
          <a:off x="18037175" y="1002392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a:extLst>
            <a:ext uri="{FF2B5EF4-FFF2-40B4-BE49-F238E27FC236}">
              <a16:creationId xmlns:a16="http://schemas.microsoft.com/office/drawing/2014/main" id="{297A3E81-8CB4-4B64-8F04-E7DA33FA3CDB}"/>
            </a:ext>
          </a:extLst>
        </xdr:cNvPr>
        <xdr:cNvSpPr/>
      </xdr:nvSpPr>
      <xdr:spPr>
        <a:xfrm>
          <a:off x="17219613" y="1002392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FAEB653-4FFE-4AF7-AD6F-7CF104929254}"/>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4254E51-633E-4DA8-9E25-BB85743EE3A7}"/>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2A5BC2F-D80C-4BE8-ACB2-8D7A8B0683DB}"/>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FB3F337-8F5C-4C45-80AA-1B6A2CC03EAE}"/>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316FF85-DE4C-4F89-9D93-51F09F5D68E2}"/>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710" name="楕円 709">
          <a:extLst>
            <a:ext uri="{FF2B5EF4-FFF2-40B4-BE49-F238E27FC236}">
              <a16:creationId xmlns:a16="http://schemas.microsoft.com/office/drawing/2014/main" id="{2E337E52-70D0-4FD5-A18B-F14AB7FA0152}"/>
            </a:ext>
          </a:extLst>
        </xdr:cNvPr>
        <xdr:cNvSpPr/>
      </xdr:nvSpPr>
      <xdr:spPr>
        <a:xfrm>
          <a:off x="2045335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22877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CF3C84EE-6B08-4BAD-B0E8-4F24242D3208}"/>
            </a:ext>
          </a:extLst>
        </xdr:cNvPr>
        <xdr:cNvSpPr txBox="1"/>
      </xdr:nvSpPr>
      <xdr:spPr>
        <a:xfrm>
          <a:off x="20542250" y="1023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712" name="楕円 711">
          <a:extLst>
            <a:ext uri="{FF2B5EF4-FFF2-40B4-BE49-F238E27FC236}">
              <a16:creationId xmlns:a16="http://schemas.microsoft.com/office/drawing/2014/main" id="{20FD76EE-024C-417A-888F-29CD2C482C15}"/>
            </a:ext>
          </a:extLst>
        </xdr:cNvPr>
        <xdr:cNvSpPr/>
      </xdr:nvSpPr>
      <xdr:spPr>
        <a:xfrm>
          <a:off x="19686588" y="102552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713" name="直線コネクタ 712">
          <a:extLst>
            <a:ext uri="{FF2B5EF4-FFF2-40B4-BE49-F238E27FC236}">
              <a16:creationId xmlns:a16="http://schemas.microsoft.com/office/drawing/2014/main" id="{6DE49DB1-A671-4E2B-B336-488BFDBDE941}"/>
            </a:ext>
          </a:extLst>
        </xdr:cNvPr>
        <xdr:cNvCxnSpPr/>
      </xdr:nvCxnSpPr>
      <xdr:spPr>
        <a:xfrm>
          <a:off x="19737388" y="1030605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714" name="楕円 713">
          <a:extLst>
            <a:ext uri="{FF2B5EF4-FFF2-40B4-BE49-F238E27FC236}">
              <a16:creationId xmlns:a16="http://schemas.microsoft.com/office/drawing/2014/main" id="{B450ACFE-A15E-4102-A998-F21C40306D0B}"/>
            </a:ext>
          </a:extLst>
        </xdr:cNvPr>
        <xdr:cNvSpPr/>
      </xdr:nvSpPr>
      <xdr:spPr>
        <a:xfrm>
          <a:off x="18854738"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95250</xdr:rowOff>
    </xdr:to>
    <xdr:cxnSp macro="">
      <xdr:nvCxnSpPr>
        <xdr:cNvPr id="715" name="直線コネクタ 714">
          <a:extLst>
            <a:ext uri="{FF2B5EF4-FFF2-40B4-BE49-F238E27FC236}">
              <a16:creationId xmlns:a16="http://schemas.microsoft.com/office/drawing/2014/main" id="{DFC88542-399E-4CAD-A207-BA7800595975}"/>
            </a:ext>
          </a:extLst>
        </xdr:cNvPr>
        <xdr:cNvCxnSpPr/>
      </xdr:nvCxnSpPr>
      <xdr:spPr>
        <a:xfrm>
          <a:off x="18905538" y="1030605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716" name="楕円 715">
          <a:extLst>
            <a:ext uri="{FF2B5EF4-FFF2-40B4-BE49-F238E27FC236}">
              <a16:creationId xmlns:a16="http://schemas.microsoft.com/office/drawing/2014/main" id="{3390BB35-F73C-4C0F-AFA6-C9A716EF4643}"/>
            </a:ext>
          </a:extLst>
        </xdr:cNvPr>
        <xdr:cNvSpPr/>
      </xdr:nvSpPr>
      <xdr:spPr>
        <a:xfrm>
          <a:off x="18037175"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95250</xdr:rowOff>
    </xdr:to>
    <xdr:cxnSp macro="">
      <xdr:nvCxnSpPr>
        <xdr:cNvPr id="717" name="直線コネクタ 716">
          <a:extLst>
            <a:ext uri="{FF2B5EF4-FFF2-40B4-BE49-F238E27FC236}">
              <a16:creationId xmlns:a16="http://schemas.microsoft.com/office/drawing/2014/main" id="{DAE7322C-A746-42B6-B511-A839CC559FC8}"/>
            </a:ext>
          </a:extLst>
        </xdr:cNvPr>
        <xdr:cNvCxnSpPr/>
      </xdr:nvCxnSpPr>
      <xdr:spPr>
        <a:xfrm>
          <a:off x="18087975" y="1030605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718" name="楕円 717">
          <a:extLst>
            <a:ext uri="{FF2B5EF4-FFF2-40B4-BE49-F238E27FC236}">
              <a16:creationId xmlns:a16="http://schemas.microsoft.com/office/drawing/2014/main" id="{CF3D7DCE-5EE2-41E9-B069-ECFE7BB949DD}"/>
            </a:ext>
          </a:extLst>
        </xdr:cNvPr>
        <xdr:cNvSpPr/>
      </xdr:nvSpPr>
      <xdr:spPr>
        <a:xfrm>
          <a:off x="17219613" y="102552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719" name="直線コネクタ 718">
          <a:extLst>
            <a:ext uri="{FF2B5EF4-FFF2-40B4-BE49-F238E27FC236}">
              <a16:creationId xmlns:a16="http://schemas.microsoft.com/office/drawing/2014/main" id="{1811160B-F3AB-40BA-B8EA-E79083C235DB}"/>
            </a:ext>
          </a:extLst>
        </xdr:cNvPr>
        <xdr:cNvCxnSpPr/>
      </xdr:nvCxnSpPr>
      <xdr:spPr>
        <a:xfrm>
          <a:off x="17270413" y="1030605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20" name="n_1aveValue【保健センター・保健所】&#10;一人当たり面積">
          <a:extLst>
            <a:ext uri="{FF2B5EF4-FFF2-40B4-BE49-F238E27FC236}">
              <a16:creationId xmlns:a16="http://schemas.microsoft.com/office/drawing/2014/main" id="{F5571A54-89CA-407C-B24C-00F7B71AFCB2}"/>
            </a:ext>
          </a:extLst>
        </xdr:cNvPr>
        <xdr:cNvSpPr txBox="1"/>
      </xdr:nvSpPr>
      <xdr:spPr>
        <a:xfrm>
          <a:off x="19504102" y="981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1" name="n_2aveValue【保健センター・保健所】&#10;一人当たり面積">
          <a:extLst>
            <a:ext uri="{FF2B5EF4-FFF2-40B4-BE49-F238E27FC236}">
              <a16:creationId xmlns:a16="http://schemas.microsoft.com/office/drawing/2014/main" id="{AAC996F3-89CB-4623-B8D0-202659267D7C}"/>
            </a:ext>
          </a:extLst>
        </xdr:cNvPr>
        <xdr:cNvSpPr txBox="1"/>
      </xdr:nvSpPr>
      <xdr:spPr>
        <a:xfrm>
          <a:off x="18684952" y="980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2" name="n_3aveValue【保健センター・保健所】&#10;一人当たり面積">
          <a:extLst>
            <a:ext uri="{FF2B5EF4-FFF2-40B4-BE49-F238E27FC236}">
              <a16:creationId xmlns:a16="http://schemas.microsoft.com/office/drawing/2014/main" id="{1AD0AE67-40A0-4545-BEE8-497233653E74}"/>
            </a:ext>
          </a:extLst>
        </xdr:cNvPr>
        <xdr:cNvSpPr txBox="1"/>
      </xdr:nvSpPr>
      <xdr:spPr>
        <a:xfrm>
          <a:off x="17867390" y="980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3" name="n_4aveValue【保健センター・保健所】&#10;一人当たり面積">
          <a:extLst>
            <a:ext uri="{FF2B5EF4-FFF2-40B4-BE49-F238E27FC236}">
              <a16:creationId xmlns:a16="http://schemas.microsoft.com/office/drawing/2014/main" id="{B8DB2B1C-961D-4630-A9FD-350DE2B9FEEA}"/>
            </a:ext>
          </a:extLst>
        </xdr:cNvPr>
        <xdr:cNvSpPr txBox="1"/>
      </xdr:nvSpPr>
      <xdr:spPr>
        <a:xfrm>
          <a:off x="17049827" y="980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724" name="n_1mainValue【保健センター・保健所】&#10;一人当たり面積">
          <a:extLst>
            <a:ext uri="{FF2B5EF4-FFF2-40B4-BE49-F238E27FC236}">
              <a16:creationId xmlns:a16="http://schemas.microsoft.com/office/drawing/2014/main" id="{7780A15E-04D0-4200-BD13-DB116BF9F294}"/>
            </a:ext>
          </a:extLst>
        </xdr:cNvPr>
        <xdr:cNvSpPr txBox="1"/>
      </xdr:nvSpPr>
      <xdr:spPr>
        <a:xfrm>
          <a:off x="19504102"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725" name="n_2mainValue【保健センター・保健所】&#10;一人当たり面積">
          <a:extLst>
            <a:ext uri="{FF2B5EF4-FFF2-40B4-BE49-F238E27FC236}">
              <a16:creationId xmlns:a16="http://schemas.microsoft.com/office/drawing/2014/main" id="{FB296374-44CD-467D-A7DC-FE9647115F0E}"/>
            </a:ext>
          </a:extLst>
        </xdr:cNvPr>
        <xdr:cNvSpPr txBox="1"/>
      </xdr:nvSpPr>
      <xdr:spPr>
        <a:xfrm>
          <a:off x="18684952"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726" name="n_3mainValue【保健センター・保健所】&#10;一人当たり面積">
          <a:extLst>
            <a:ext uri="{FF2B5EF4-FFF2-40B4-BE49-F238E27FC236}">
              <a16:creationId xmlns:a16="http://schemas.microsoft.com/office/drawing/2014/main" id="{66D8494F-B30B-4449-ACBC-D176779F4E95}"/>
            </a:ext>
          </a:extLst>
        </xdr:cNvPr>
        <xdr:cNvSpPr txBox="1"/>
      </xdr:nvSpPr>
      <xdr:spPr>
        <a:xfrm>
          <a:off x="17867390"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727" name="n_4mainValue【保健センター・保健所】&#10;一人当たり面積">
          <a:extLst>
            <a:ext uri="{FF2B5EF4-FFF2-40B4-BE49-F238E27FC236}">
              <a16:creationId xmlns:a16="http://schemas.microsoft.com/office/drawing/2014/main" id="{4BD09F87-5572-43CB-902D-960153A6A97F}"/>
            </a:ext>
          </a:extLst>
        </xdr:cNvPr>
        <xdr:cNvSpPr txBox="1"/>
      </xdr:nvSpPr>
      <xdr:spPr>
        <a:xfrm>
          <a:off x="17049827"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B30AA462-8A94-4D03-92FB-7C6E7E477F68}"/>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1D62BDE5-49D2-47BB-AF3F-B1ACFAC89CD5}"/>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D90B4873-178D-4EAE-9737-2FB32685924C}"/>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9F8BA0C-FB57-4CA3-9D05-87B9738A2C51}"/>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E8BA899B-1CE8-40F0-892A-369F484BADB4}"/>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54BA65A0-0BDD-46F8-9A08-4E60152EFE9E}"/>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47A1BF5F-97A6-49D9-AB38-36E2C71DEC2B}"/>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59960D1C-72B2-4973-BA9E-4FD407B55667}"/>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9788CB39-5D13-4AA1-AD75-65F825E2282B}"/>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A35C932B-47AD-4D23-8922-D453D576CD67}"/>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C9B7C828-3AAF-4C42-8E3B-F2EF3D328F92}"/>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E0FD4750-4952-4030-BC53-9E682CFD96CF}"/>
            </a:ext>
          </a:extLst>
        </xdr:cNvPr>
        <xdr:cNvCxnSpPr/>
      </xdr:nvCxnSpPr>
      <xdr:spPr>
        <a:xfrm>
          <a:off x="11517313"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8F697EEB-8147-4B93-9451-A002DB61EF9B}"/>
            </a:ext>
          </a:extLst>
        </xdr:cNvPr>
        <xdr:cNvSpPr txBox="1"/>
      </xdr:nvSpPr>
      <xdr:spPr>
        <a:xfrm>
          <a:off x="11092996"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3204EF65-B707-4EEE-984E-82109E21A62B}"/>
            </a:ext>
          </a:extLst>
        </xdr:cNvPr>
        <xdr:cNvCxnSpPr/>
      </xdr:nvCxnSpPr>
      <xdr:spPr>
        <a:xfrm>
          <a:off x="11517313"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92EE0CCB-C650-479E-B879-8B422E7A3DDB}"/>
            </a:ext>
          </a:extLst>
        </xdr:cNvPr>
        <xdr:cNvSpPr txBox="1"/>
      </xdr:nvSpPr>
      <xdr:spPr>
        <a:xfrm>
          <a:off x="11142829"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4D45ED43-8300-4A2E-AA1F-F4ED16FEA073}"/>
            </a:ext>
          </a:extLst>
        </xdr:cNvPr>
        <xdr:cNvCxnSpPr/>
      </xdr:nvCxnSpPr>
      <xdr:spPr>
        <a:xfrm>
          <a:off x="11517313"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101905CF-3555-4E26-BA49-D250931AF45B}"/>
            </a:ext>
          </a:extLst>
        </xdr:cNvPr>
        <xdr:cNvSpPr txBox="1"/>
      </xdr:nvSpPr>
      <xdr:spPr>
        <a:xfrm>
          <a:off x="11142829"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36CDAA2A-D597-45F7-BFD7-F47FAFB1FD2B}"/>
            </a:ext>
          </a:extLst>
        </xdr:cNvPr>
        <xdr:cNvCxnSpPr/>
      </xdr:nvCxnSpPr>
      <xdr:spPr>
        <a:xfrm>
          <a:off x="11517313"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7C2EAA7F-6A9D-421A-AC10-EE0E9AD119C7}"/>
            </a:ext>
          </a:extLst>
        </xdr:cNvPr>
        <xdr:cNvSpPr txBox="1"/>
      </xdr:nvSpPr>
      <xdr:spPr>
        <a:xfrm>
          <a:off x="11142829"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4D0B8489-8C49-4451-9E40-D8B923ACBF9F}"/>
            </a:ext>
          </a:extLst>
        </xdr:cNvPr>
        <xdr:cNvCxnSpPr/>
      </xdr:nvCxnSpPr>
      <xdr:spPr>
        <a:xfrm>
          <a:off x="11517313"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6E24E7D2-6EC5-4953-A7B7-356113652997}"/>
            </a:ext>
          </a:extLst>
        </xdr:cNvPr>
        <xdr:cNvSpPr txBox="1"/>
      </xdr:nvSpPr>
      <xdr:spPr>
        <a:xfrm>
          <a:off x="11142829"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9A52A90-A6C6-4672-9AA0-320DD684C8BA}"/>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56A9542E-3F1F-4CAB-AF3E-8CC327461A96}"/>
            </a:ext>
          </a:extLst>
        </xdr:cNvPr>
        <xdr:cNvSpPr txBox="1"/>
      </xdr:nvSpPr>
      <xdr:spPr>
        <a:xfrm>
          <a:off x="11206949"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7042E914-3575-47F4-A4F0-F399AA8BE82B}"/>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a:extLst>
            <a:ext uri="{FF2B5EF4-FFF2-40B4-BE49-F238E27FC236}">
              <a16:creationId xmlns:a16="http://schemas.microsoft.com/office/drawing/2014/main" id="{B7163346-BE48-4331-A4AE-13C7980CEB14}"/>
            </a:ext>
          </a:extLst>
        </xdr:cNvPr>
        <xdr:cNvCxnSpPr/>
      </xdr:nvCxnSpPr>
      <xdr:spPr>
        <a:xfrm flipV="1">
          <a:off x="15104427" y="12548236"/>
          <a:ext cx="0" cy="1464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5F687F17-959D-4B32-B20D-2AEEA1348B6C}"/>
            </a:ext>
          </a:extLst>
        </xdr:cNvPr>
        <xdr:cNvSpPr txBox="1"/>
      </xdr:nvSpPr>
      <xdr:spPr>
        <a:xfrm>
          <a:off x="15143163"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a:extLst>
            <a:ext uri="{FF2B5EF4-FFF2-40B4-BE49-F238E27FC236}">
              <a16:creationId xmlns:a16="http://schemas.microsoft.com/office/drawing/2014/main" id="{45F2F3BE-1B12-4659-BE34-9A56D941BFE4}"/>
            </a:ext>
          </a:extLst>
        </xdr:cNvPr>
        <xdr:cNvCxnSpPr/>
      </xdr:nvCxnSpPr>
      <xdr:spPr>
        <a:xfrm>
          <a:off x="15016163" y="1401318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895428E9-4F26-456E-AA65-4F3981289057}"/>
            </a:ext>
          </a:extLst>
        </xdr:cNvPr>
        <xdr:cNvSpPr txBox="1"/>
      </xdr:nvSpPr>
      <xdr:spPr>
        <a:xfrm>
          <a:off x="15143163" y="12332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a:extLst>
            <a:ext uri="{FF2B5EF4-FFF2-40B4-BE49-F238E27FC236}">
              <a16:creationId xmlns:a16="http://schemas.microsoft.com/office/drawing/2014/main" id="{3847DBD2-D5A9-4538-A20E-9E2C7A25404D}"/>
            </a:ext>
          </a:extLst>
        </xdr:cNvPr>
        <xdr:cNvCxnSpPr/>
      </xdr:nvCxnSpPr>
      <xdr:spPr>
        <a:xfrm>
          <a:off x="15016163" y="1254823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167657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A52B90FC-CF6D-422B-859A-546D854D9564}"/>
            </a:ext>
          </a:extLst>
        </xdr:cNvPr>
        <xdr:cNvSpPr txBox="1"/>
      </xdr:nvSpPr>
      <xdr:spPr>
        <a:xfrm>
          <a:off x="15143163" y="132883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a:extLst>
            <a:ext uri="{FF2B5EF4-FFF2-40B4-BE49-F238E27FC236}">
              <a16:creationId xmlns:a16="http://schemas.microsoft.com/office/drawing/2014/main" id="{142FD89D-AC84-4E06-A5BE-62116E93C33A}"/>
            </a:ext>
          </a:extLst>
        </xdr:cNvPr>
        <xdr:cNvSpPr/>
      </xdr:nvSpPr>
      <xdr:spPr>
        <a:xfrm>
          <a:off x="15054263"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a:extLst>
            <a:ext uri="{FF2B5EF4-FFF2-40B4-BE49-F238E27FC236}">
              <a16:creationId xmlns:a16="http://schemas.microsoft.com/office/drawing/2014/main" id="{C669C40A-98E9-4060-B5AC-90E2BAF30A69}"/>
            </a:ext>
          </a:extLst>
        </xdr:cNvPr>
        <xdr:cNvSpPr/>
      </xdr:nvSpPr>
      <xdr:spPr>
        <a:xfrm>
          <a:off x="14273213" y="132746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60" name="フローチャート: 判断 759">
          <a:extLst>
            <a:ext uri="{FF2B5EF4-FFF2-40B4-BE49-F238E27FC236}">
              <a16:creationId xmlns:a16="http://schemas.microsoft.com/office/drawing/2014/main" id="{357A49D7-A2EE-4D03-ADAB-9894FC25ED3B}"/>
            </a:ext>
          </a:extLst>
        </xdr:cNvPr>
        <xdr:cNvSpPr/>
      </xdr:nvSpPr>
      <xdr:spPr>
        <a:xfrm>
          <a:off x="13455650" y="132480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1" name="フローチャート: 判断 760">
          <a:extLst>
            <a:ext uri="{FF2B5EF4-FFF2-40B4-BE49-F238E27FC236}">
              <a16:creationId xmlns:a16="http://schemas.microsoft.com/office/drawing/2014/main" id="{1F53EF30-67CA-4D13-9321-88E9E0267418}"/>
            </a:ext>
          </a:extLst>
        </xdr:cNvPr>
        <xdr:cNvSpPr/>
      </xdr:nvSpPr>
      <xdr:spPr>
        <a:xfrm>
          <a:off x="12638088" y="1328610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2" name="フローチャート: 判断 761">
          <a:extLst>
            <a:ext uri="{FF2B5EF4-FFF2-40B4-BE49-F238E27FC236}">
              <a16:creationId xmlns:a16="http://schemas.microsoft.com/office/drawing/2014/main" id="{87E633FE-821C-466E-9C3E-BDB745617934}"/>
            </a:ext>
          </a:extLst>
        </xdr:cNvPr>
        <xdr:cNvSpPr/>
      </xdr:nvSpPr>
      <xdr:spPr>
        <a:xfrm>
          <a:off x="11806238" y="132765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FFD306A-818F-4ABB-B520-B92D1EAE315F}"/>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7FE0BA3-6A93-4264-9921-9D1AB158ABE9}"/>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E43AAECB-D227-4F7C-AEC9-E0804462145E}"/>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6B8DDB9A-CA77-4765-B92A-3AE069382CE8}"/>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4CE9AE-857B-4208-86BF-5ED8CD43565E}"/>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132080</xdr:rowOff>
    </xdr:from>
    <xdr:to>
      <xdr:col>85</xdr:col>
      <xdr:colOff>177800</xdr:colOff>
      <xdr:row>81</xdr:row>
      <xdr:rowOff>62230</xdr:rowOff>
    </xdr:to>
    <xdr:sp macro="" textlink="">
      <xdr:nvSpPr>
        <xdr:cNvPr id="768" name="楕円 767">
          <a:extLst>
            <a:ext uri="{FF2B5EF4-FFF2-40B4-BE49-F238E27FC236}">
              <a16:creationId xmlns:a16="http://schemas.microsoft.com/office/drawing/2014/main" id="{8334567F-FDC1-4541-A80B-0F48143BA760}"/>
            </a:ext>
          </a:extLst>
        </xdr:cNvPr>
        <xdr:cNvSpPr/>
      </xdr:nvSpPr>
      <xdr:spPr>
        <a:xfrm>
          <a:off x="15054263" y="130956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154957</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D68F96BB-948E-47FE-8314-1A7CB007E4FF}"/>
            </a:ext>
          </a:extLst>
        </xdr:cNvPr>
        <xdr:cNvSpPr txBox="1"/>
      </xdr:nvSpPr>
      <xdr:spPr>
        <a:xfrm>
          <a:off x="15143163" y="1295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103505</xdr:rowOff>
    </xdr:from>
    <xdr:to>
      <xdr:col>81</xdr:col>
      <xdr:colOff>101600</xdr:colOff>
      <xdr:row>81</xdr:row>
      <xdr:rowOff>33655</xdr:rowOff>
    </xdr:to>
    <xdr:sp macro="" textlink="">
      <xdr:nvSpPr>
        <xdr:cNvPr id="770" name="楕円 769">
          <a:extLst>
            <a:ext uri="{FF2B5EF4-FFF2-40B4-BE49-F238E27FC236}">
              <a16:creationId xmlns:a16="http://schemas.microsoft.com/office/drawing/2014/main" id="{43444149-CDC1-4897-8AC3-40CF9AF857D8}"/>
            </a:ext>
          </a:extLst>
        </xdr:cNvPr>
        <xdr:cNvSpPr/>
      </xdr:nvSpPr>
      <xdr:spPr>
        <a:xfrm>
          <a:off x="14273213" y="130670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154305</xdr:rowOff>
    </xdr:from>
    <xdr:to>
      <xdr:col>85</xdr:col>
      <xdr:colOff>127000</xdr:colOff>
      <xdr:row>81</xdr:row>
      <xdr:rowOff>11430</xdr:rowOff>
    </xdr:to>
    <xdr:cxnSp macro="">
      <xdr:nvCxnSpPr>
        <xdr:cNvPr id="771" name="直線コネクタ 770">
          <a:extLst>
            <a:ext uri="{FF2B5EF4-FFF2-40B4-BE49-F238E27FC236}">
              <a16:creationId xmlns:a16="http://schemas.microsoft.com/office/drawing/2014/main" id="{BDCFCCD6-6385-44A0-8A14-CDCBA8EBE5E3}"/>
            </a:ext>
          </a:extLst>
        </xdr:cNvPr>
        <xdr:cNvCxnSpPr/>
      </xdr:nvCxnSpPr>
      <xdr:spPr>
        <a:xfrm>
          <a:off x="14324013" y="13117830"/>
          <a:ext cx="7810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74930</xdr:rowOff>
    </xdr:from>
    <xdr:to>
      <xdr:col>76</xdr:col>
      <xdr:colOff>165100</xdr:colOff>
      <xdr:row>81</xdr:row>
      <xdr:rowOff>5080</xdr:rowOff>
    </xdr:to>
    <xdr:sp macro="" textlink="">
      <xdr:nvSpPr>
        <xdr:cNvPr id="772" name="楕円 771">
          <a:extLst>
            <a:ext uri="{FF2B5EF4-FFF2-40B4-BE49-F238E27FC236}">
              <a16:creationId xmlns:a16="http://schemas.microsoft.com/office/drawing/2014/main" id="{89657528-ECB5-48F9-B68E-5739C1F839D3}"/>
            </a:ext>
          </a:extLst>
        </xdr:cNvPr>
        <xdr:cNvSpPr/>
      </xdr:nvSpPr>
      <xdr:spPr>
        <a:xfrm>
          <a:off x="13455650" y="130384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125730</xdr:rowOff>
    </xdr:from>
    <xdr:to>
      <xdr:col>81</xdr:col>
      <xdr:colOff>50800</xdr:colOff>
      <xdr:row>80</xdr:row>
      <xdr:rowOff>154305</xdr:rowOff>
    </xdr:to>
    <xdr:cxnSp macro="">
      <xdr:nvCxnSpPr>
        <xdr:cNvPr id="773" name="直線コネクタ 772">
          <a:extLst>
            <a:ext uri="{FF2B5EF4-FFF2-40B4-BE49-F238E27FC236}">
              <a16:creationId xmlns:a16="http://schemas.microsoft.com/office/drawing/2014/main" id="{6F616F43-2F85-4F8A-A9BE-62FC79C3E4E5}"/>
            </a:ext>
          </a:extLst>
        </xdr:cNvPr>
        <xdr:cNvCxnSpPr/>
      </xdr:nvCxnSpPr>
      <xdr:spPr>
        <a:xfrm>
          <a:off x="13506450" y="13089255"/>
          <a:ext cx="817563"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38736</xdr:rowOff>
    </xdr:from>
    <xdr:to>
      <xdr:col>72</xdr:col>
      <xdr:colOff>38100</xdr:colOff>
      <xdr:row>80</xdr:row>
      <xdr:rowOff>140336</xdr:rowOff>
    </xdr:to>
    <xdr:sp macro="" textlink="">
      <xdr:nvSpPr>
        <xdr:cNvPr id="774" name="楕円 773">
          <a:extLst>
            <a:ext uri="{FF2B5EF4-FFF2-40B4-BE49-F238E27FC236}">
              <a16:creationId xmlns:a16="http://schemas.microsoft.com/office/drawing/2014/main" id="{2792D200-7F77-46A7-A137-EBB659F435AA}"/>
            </a:ext>
          </a:extLst>
        </xdr:cNvPr>
        <xdr:cNvSpPr/>
      </xdr:nvSpPr>
      <xdr:spPr>
        <a:xfrm>
          <a:off x="12638088" y="1300226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89536</xdr:rowOff>
    </xdr:from>
    <xdr:to>
      <xdr:col>76</xdr:col>
      <xdr:colOff>114300</xdr:colOff>
      <xdr:row>80</xdr:row>
      <xdr:rowOff>125730</xdr:rowOff>
    </xdr:to>
    <xdr:cxnSp macro="">
      <xdr:nvCxnSpPr>
        <xdr:cNvPr id="775" name="直線コネクタ 774">
          <a:extLst>
            <a:ext uri="{FF2B5EF4-FFF2-40B4-BE49-F238E27FC236}">
              <a16:creationId xmlns:a16="http://schemas.microsoft.com/office/drawing/2014/main" id="{D38ACA60-F7E4-44FA-BE07-BBF85AB50987}"/>
            </a:ext>
          </a:extLst>
        </xdr:cNvPr>
        <xdr:cNvCxnSpPr/>
      </xdr:nvCxnSpPr>
      <xdr:spPr>
        <a:xfrm>
          <a:off x="12688888" y="13053061"/>
          <a:ext cx="817562"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2539</xdr:rowOff>
    </xdr:from>
    <xdr:to>
      <xdr:col>67</xdr:col>
      <xdr:colOff>101600</xdr:colOff>
      <xdr:row>80</xdr:row>
      <xdr:rowOff>104139</xdr:rowOff>
    </xdr:to>
    <xdr:sp macro="" textlink="">
      <xdr:nvSpPr>
        <xdr:cNvPr id="776" name="楕円 775">
          <a:extLst>
            <a:ext uri="{FF2B5EF4-FFF2-40B4-BE49-F238E27FC236}">
              <a16:creationId xmlns:a16="http://schemas.microsoft.com/office/drawing/2014/main" id="{D4A89648-1791-48E3-B7A8-2B2947AE0516}"/>
            </a:ext>
          </a:extLst>
        </xdr:cNvPr>
        <xdr:cNvSpPr/>
      </xdr:nvSpPr>
      <xdr:spPr>
        <a:xfrm>
          <a:off x="11806238" y="1296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53339</xdr:rowOff>
    </xdr:from>
    <xdr:to>
      <xdr:col>71</xdr:col>
      <xdr:colOff>177800</xdr:colOff>
      <xdr:row>80</xdr:row>
      <xdr:rowOff>89536</xdr:rowOff>
    </xdr:to>
    <xdr:cxnSp macro="">
      <xdr:nvCxnSpPr>
        <xdr:cNvPr id="777" name="直線コネクタ 776">
          <a:extLst>
            <a:ext uri="{FF2B5EF4-FFF2-40B4-BE49-F238E27FC236}">
              <a16:creationId xmlns:a16="http://schemas.microsoft.com/office/drawing/2014/main" id="{8242772C-3B03-4ED1-B713-5A53409C1E94}"/>
            </a:ext>
          </a:extLst>
        </xdr:cNvPr>
        <xdr:cNvCxnSpPr/>
      </xdr:nvCxnSpPr>
      <xdr:spPr>
        <a:xfrm>
          <a:off x="11857038" y="13016864"/>
          <a:ext cx="83185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778" name="n_1aveValue【消防施設】&#10;有形固定資産減価償却率">
          <a:extLst>
            <a:ext uri="{FF2B5EF4-FFF2-40B4-BE49-F238E27FC236}">
              <a16:creationId xmlns:a16="http://schemas.microsoft.com/office/drawing/2014/main" id="{59929758-6581-4903-9066-4F398E2CFE14}"/>
            </a:ext>
          </a:extLst>
        </xdr:cNvPr>
        <xdr:cNvSpPr txBox="1"/>
      </xdr:nvSpPr>
      <xdr:spPr>
        <a:xfrm>
          <a:off x="14123044"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9" name="n_2aveValue【消防施設】&#10;有形固定資産減価償却率">
          <a:extLst>
            <a:ext uri="{FF2B5EF4-FFF2-40B4-BE49-F238E27FC236}">
              <a16:creationId xmlns:a16="http://schemas.microsoft.com/office/drawing/2014/main" id="{F080A934-BE49-4389-97B9-FC2907B4496B}"/>
            </a:ext>
          </a:extLst>
        </xdr:cNvPr>
        <xdr:cNvSpPr txBox="1"/>
      </xdr:nvSpPr>
      <xdr:spPr>
        <a:xfrm>
          <a:off x="13318182"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81932</xdr:rowOff>
    </xdr:from>
    <xdr:ext cx="405111" cy="259045"/>
    <xdr:sp macro="" textlink="">
      <xdr:nvSpPr>
        <xdr:cNvPr id="780" name="n_3aveValue【消防施設】&#10;有形固定資産減価償却率">
          <a:extLst>
            <a:ext uri="{FF2B5EF4-FFF2-40B4-BE49-F238E27FC236}">
              <a16:creationId xmlns:a16="http://schemas.microsoft.com/office/drawing/2014/main" id="{0FE5E307-D138-469F-90E6-913CD34E4FDE}"/>
            </a:ext>
          </a:extLst>
        </xdr:cNvPr>
        <xdr:cNvSpPr txBox="1"/>
      </xdr:nvSpPr>
      <xdr:spPr>
        <a:xfrm>
          <a:off x="12500619"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781" name="n_4aveValue【消防施設】&#10;有形固定資産減価償却率">
          <a:extLst>
            <a:ext uri="{FF2B5EF4-FFF2-40B4-BE49-F238E27FC236}">
              <a16:creationId xmlns:a16="http://schemas.microsoft.com/office/drawing/2014/main" id="{361E1155-FD5E-461A-8C4D-D21234293AE7}"/>
            </a:ext>
          </a:extLst>
        </xdr:cNvPr>
        <xdr:cNvSpPr txBox="1"/>
      </xdr:nvSpPr>
      <xdr:spPr>
        <a:xfrm>
          <a:off x="11668769"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50182</xdr:rowOff>
    </xdr:from>
    <xdr:ext cx="405111" cy="259045"/>
    <xdr:sp macro="" textlink="">
      <xdr:nvSpPr>
        <xdr:cNvPr id="782" name="n_1mainValue【消防施設】&#10;有形固定資産減価償却率">
          <a:extLst>
            <a:ext uri="{FF2B5EF4-FFF2-40B4-BE49-F238E27FC236}">
              <a16:creationId xmlns:a16="http://schemas.microsoft.com/office/drawing/2014/main" id="{F53F63AF-ECF8-4964-9159-199C6B99FB48}"/>
            </a:ext>
          </a:extLst>
        </xdr:cNvPr>
        <xdr:cNvSpPr txBox="1"/>
      </xdr:nvSpPr>
      <xdr:spPr>
        <a:xfrm>
          <a:off x="14123044" y="1285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21607</xdr:rowOff>
    </xdr:from>
    <xdr:ext cx="405111" cy="259045"/>
    <xdr:sp macro="" textlink="">
      <xdr:nvSpPr>
        <xdr:cNvPr id="783" name="n_2mainValue【消防施設】&#10;有形固定資産減価償却率">
          <a:extLst>
            <a:ext uri="{FF2B5EF4-FFF2-40B4-BE49-F238E27FC236}">
              <a16:creationId xmlns:a16="http://schemas.microsoft.com/office/drawing/2014/main" id="{094FB38B-0517-4D74-A48D-986590B6787D}"/>
            </a:ext>
          </a:extLst>
        </xdr:cNvPr>
        <xdr:cNvSpPr txBox="1"/>
      </xdr:nvSpPr>
      <xdr:spPr>
        <a:xfrm>
          <a:off x="13318182" y="1282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784" name="n_3mainValue【消防施設】&#10;有形固定資産減価償却率">
          <a:extLst>
            <a:ext uri="{FF2B5EF4-FFF2-40B4-BE49-F238E27FC236}">
              <a16:creationId xmlns:a16="http://schemas.microsoft.com/office/drawing/2014/main" id="{C3B20144-199C-4690-8656-8DA018820E08}"/>
            </a:ext>
          </a:extLst>
        </xdr:cNvPr>
        <xdr:cNvSpPr txBox="1"/>
      </xdr:nvSpPr>
      <xdr:spPr>
        <a:xfrm>
          <a:off x="12500619" y="1279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120666</xdr:rowOff>
    </xdr:from>
    <xdr:ext cx="405111" cy="259045"/>
    <xdr:sp macro="" textlink="">
      <xdr:nvSpPr>
        <xdr:cNvPr id="785" name="n_4mainValue【消防施設】&#10;有形固定資産減価償却率">
          <a:extLst>
            <a:ext uri="{FF2B5EF4-FFF2-40B4-BE49-F238E27FC236}">
              <a16:creationId xmlns:a16="http://schemas.microsoft.com/office/drawing/2014/main" id="{3502E240-4681-48B9-8194-1AD31CB06610}"/>
            </a:ext>
          </a:extLst>
        </xdr:cNvPr>
        <xdr:cNvSpPr txBox="1"/>
      </xdr:nvSpPr>
      <xdr:spPr>
        <a:xfrm>
          <a:off x="11668769" y="1276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427F8492-662C-4D30-A7A7-B0C2C35B722C}"/>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7376B591-A2BF-47BC-9E01-6EE900B8738F}"/>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BD42BD5-91D1-4824-B44E-83C9AAB0F6C2}"/>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63C13549-7798-45C2-8C80-A7164B36730C}"/>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B4CD69C9-3206-4317-829F-FEB1E79FD314}"/>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DC7C3966-B549-4114-9AEE-C13C38DD21C9}"/>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E7C527E5-5464-400E-98E7-F71732EA6A7C}"/>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C8A10A77-2F9F-4710-B2FE-3408DDC41877}"/>
            </a:ext>
          </a:extLst>
        </xdr:cNvPr>
        <xdr:cNvSpPr/>
      </xdr:nvSpPr>
      <xdr:spPr>
        <a:xfrm>
          <a:off x="16916400" y="122491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94" name="正方形/長方形 793">
          <a:extLst>
            <a:ext uri="{FF2B5EF4-FFF2-40B4-BE49-F238E27FC236}">
              <a16:creationId xmlns:a16="http://schemas.microsoft.com/office/drawing/2014/main" id="{D0021962-F12B-4A7C-8642-A2888BE9DEDD}"/>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5" name="正方形/長方形 794">
          <a:extLst>
            <a:ext uri="{FF2B5EF4-FFF2-40B4-BE49-F238E27FC236}">
              <a16:creationId xmlns:a16="http://schemas.microsoft.com/office/drawing/2014/main" id="{850AA710-64CA-42C1-ADDC-6C236C6E544E}"/>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6" name="正方形/長方形 795">
          <a:extLst>
            <a:ext uri="{FF2B5EF4-FFF2-40B4-BE49-F238E27FC236}">
              <a16:creationId xmlns:a16="http://schemas.microsoft.com/office/drawing/2014/main" id="{015C18DB-D537-4D1D-B8E7-71EFDFF76C94}"/>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7" name="正方形/長方形 796">
          <a:extLst>
            <a:ext uri="{FF2B5EF4-FFF2-40B4-BE49-F238E27FC236}">
              <a16:creationId xmlns:a16="http://schemas.microsoft.com/office/drawing/2014/main" id="{5CE1BC06-786E-48DE-BA69-59140DF8A29B}"/>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8" name="正方形/長方形 797">
          <a:extLst>
            <a:ext uri="{FF2B5EF4-FFF2-40B4-BE49-F238E27FC236}">
              <a16:creationId xmlns:a16="http://schemas.microsoft.com/office/drawing/2014/main" id="{67ECEA58-FB67-4A41-B563-29EB24FF51A4}"/>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9" name="正方形/長方形 798">
          <a:extLst>
            <a:ext uri="{FF2B5EF4-FFF2-40B4-BE49-F238E27FC236}">
              <a16:creationId xmlns:a16="http://schemas.microsoft.com/office/drawing/2014/main" id="{9DC44B4C-A443-4093-9E50-2FB414213AE9}"/>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0" name="正方形/長方形 799">
          <a:extLst>
            <a:ext uri="{FF2B5EF4-FFF2-40B4-BE49-F238E27FC236}">
              <a16:creationId xmlns:a16="http://schemas.microsoft.com/office/drawing/2014/main" id="{C4747B0B-E92A-408A-9545-FA8ED7B09231}"/>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1" name="正方形/長方形 800">
          <a:extLst>
            <a:ext uri="{FF2B5EF4-FFF2-40B4-BE49-F238E27FC236}">
              <a16:creationId xmlns:a16="http://schemas.microsoft.com/office/drawing/2014/main" id="{B07FFCB7-3C64-42D4-A001-68BCC7B85222}"/>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2" name="テキスト ボックス 801">
          <a:extLst>
            <a:ext uri="{FF2B5EF4-FFF2-40B4-BE49-F238E27FC236}">
              <a16:creationId xmlns:a16="http://schemas.microsoft.com/office/drawing/2014/main" id="{06D82EE1-3222-4B65-A3BB-DC1E50D00A9E}"/>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3" name="直線コネクタ 802">
          <a:extLst>
            <a:ext uri="{FF2B5EF4-FFF2-40B4-BE49-F238E27FC236}">
              <a16:creationId xmlns:a16="http://schemas.microsoft.com/office/drawing/2014/main" id="{067198B1-FD9C-41B9-90EC-13AE501DE086}"/>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4" name="テキスト ボックス 803">
          <a:extLst>
            <a:ext uri="{FF2B5EF4-FFF2-40B4-BE49-F238E27FC236}">
              <a16:creationId xmlns:a16="http://schemas.microsoft.com/office/drawing/2014/main" id="{62A9C7AD-62BF-48A0-A83C-617C08655B41}"/>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5" name="直線コネクタ 804">
          <a:extLst>
            <a:ext uri="{FF2B5EF4-FFF2-40B4-BE49-F238E27FC236}">
              <a16:creationId xmlns:a16="http://schemas.microsoft.com/office/drawing/2014/main" id="{4C6D0AE0-37BD-4028-97E9-8761A87CB87E}"/>
            </a:ext>
          </a:extLst>
        </xdr:cNvPr>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6" name="テキスト ボックス 805">
          <a:extLst>
            <a:ext uri="{FF2B5EF4-FFF2-40B4-BE49-F238E27FC236}">
              <a16:creationId xmlns:a16="http://schemas.microsoft.com/office/drawing/2014/main" id="{29E0A50B-CCA0-4669-A665-7C9EB29FDDD3}"/>
            </a:ext>
          </a:extLst>
        </xdr:cNvPr>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7" name="直線コネクタ 806">
          <a:extLst>
            <a:ext uri="{FF2B5EF4-FFF2-40B4-BE49-F238E27FC236}">
              <a16:creationId xmlns:a16="http://schemas.microsoft.com/office/drawing/2014/main" id="{89E3BA91-1425-4121-AE4A-3455753709A0}"/>
            </a:ext>
          </a:extLst>
        </xdr:cNvPr>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8" name="テキスト ボックス 807">
          <a:extLst>
            <a:ext uri="{FF2B5EF4-FFF2-40B4-BE49-F238E27FC236}">
              <a16:creationId xmlns:a16="http://schemas.microsoft.com/office/drawing/2014/main" id="{6CC61538-239B-43BA-A914-4435FA015620}"/>
            </a:ext>
          </a:extLst>
        </xdr:cNvPr>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9" name="直線コネクタ 808">
          <a:extLst>
            <a:ext uri="{FF2B5EF4-FFF2-40B4-BE49-F238E27FC236}">
              <a16:creationId xmlns:a16="http://schemas.microsoft.com/office/drawing/2014/main" id="{045B00E1-3BB2-469E-828A-BE1E045F221C}"/>
            </a:ext>
          </a:extLst>
        </xdr:cNvPr>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0" name="テキスト ボックス 809">
          <a:extLst>
            <a:ext uri="{FF2B5EF4-FFF2-40B4-BE49-F238E27FC236}">
              <a16:creationId xmlns:a16="http://schemas.microsoft.com/office/drawing/2014/main" id="{41FD8787-8057-4E3B-BF18-D993D1A0D5AE}"/>
            </a:ext>
          </a:extLst>
        </xdr:cNvPr>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1" name="直線コネクタ 810">
          <a:extLst>
            <a:ext uri="{FF2B5EF4-FFF2-40B4-BE49-F238E27FC236}">
              <a16:creationId xmlns:a16="http://schemas.microsoft.com/office/drawing/2014/main" id="{9C4309C0-3ED5-4757-86B1-B85FE789948F}"/>
            </a:ext>
          </a:extLst>
        </xdr:cNvPr>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2" name="テキスト ボックス 811">
          <a:extLst>
            <a:ext uri="{FF2B5EF4-FFF2-40B4-BE49-F238E27FC236}">
              <a16:creationId xmlns:a16="http://schemas.microsoft.com/office/drawing/2014/main" id="{9145BFCD-AC1B-4264-BB57-35B910BCCC7F}"/>
            </a:ext>
          </a:extLst>
        </xdr:cNvPr>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3" name="直線コネクタ 812">
          <a:extLst>
            <a:ext uri="{FF2B5EF4-FFF2-40B4-BE49-F238E27FC236}">
              <a16:creationId xmlns:a16="http://schemas.microsoft.com/office/drawing/2014/main" id="{80913BA3-FE3C-4EFA-993F-194720B3D072}"/>
            </a:ext>
          </a:extLst>
        </xdr:cNvPr>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4" name="テキスト ボックス 813">
          <a:extLst>
            <a:ext uri="{FF2B5EF4-FFF2-40B4-BE49-F238E27FC236}">
              <a16:creationId xmlns:a16="http://schemas.microsoft.com/office/drawing/2014/main" id="{BEFD3FB7-AD1F-4955-8904-4FBA25331102}"/>
            </a:ext>
          </a:extLst>
        </xdr:cNvPr>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5" name="直線コネクタ 814">
          <a:extLst>
            <a:ext uri="{FF2B5EF4-FFF2-40B4-BE49-F238E27FC236}">
              <a16:creationId xmlns:a16="http://schemas.microsoft.com/office/drawing/2014/main" id="{0FCEC383-703A-48A6-BC76-A26DA7452904}"/>
            </a:ext>
          </a:extLst>
        </xdr:cNvPr>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6" name="テキスト ボックス 815">
          <a:extLst>
            <a:ext uri="{FF2B5EF4-FFF2-40B4-BE49-F238E27FC236}">
              <a16:creationId xmlns:a16="http://schemas.microsoft.com/office/drawing/2014/main" id="{4A3D3359-5C75-48D2-A4FA-91A81F01EF21}"/>
            </a:ext>
          </a:extLst>
        </xdr:cNvPr>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7" name="直線コネクタ 816">
          <a:extLst>
            <a:ext uri="{FF2B5EF4-FFF2-40B4-BE49-F238E27FC236}">
              <a16:creationId xmlns:a16="http://schemas.microsoft.com/office/drawing/2014/main" id="{8A828894-7DA0-4731-9269-FB98071F27CF}"/>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8" name="【庁舎】&#10;有形固定資産減価償却率グラフ枠">
          <a:extLst>
            <a:ext uri="{FF2B5EF4-FFF2-40B4-BE49-F238E27FC236}">
              <a16:creationId xmlns:a16="http://schemas.microsoft.com/office/drawing/2014/main" id="{715D358D-58CC-4B60-9B5F-5A02B02F67A8}"/>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19" name="直線コネクタ 818">
          <a:extLst>
            <a:ext uri="{FF2B5EF4-FFF2-40B4-BE49-F238E27FC236}">
              <a16:creationId xmlns:a16="http://schemas.microsoft.com/office/drawing/2014/main" id="{B506A307-9D65-4784-9961-5BD81AF4F1BC}"/>
            </a:ext>
          </a:extLst>
        </xdr:cNvPr>
        <xdr:cNvCxnSpPr/>
      </xdr:nvCxnSpPr>
      <xdr:spPr>
        <a:xfrm flipV="1">
          <a:off x="15104427" y="1635578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20" name="【庁舎】&#10;有形固定資産減価償却率最小値テキスト">
          <a:extLst>
            <a:ext uri="{FF2B5EF4-FFF2-40B4-BE49-F238E27FC236}">
              <a16:creationId xmlns:a16="http://schemas.microsoft.com/office/drawing/2014/main" id="{C3195FEF-AE9A-4B98-BBD2-1E0FD785B13C}"/>
            </a:ext>
          </a:extLst>
        </xdr:cNvPr>
        <xdr:cNvSpPr txBox="1"/>
      </xdr:nvSpPr>
      <xdr:spPr>
        <a:xfrm>
          <a:off x="15143163" y="1786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21" name="直線コネクタ 820">
          <a:extLst>
            <a:ext uri="{FF2B5EF4-FFF2-40B4-BE49-F238E27FC236}">
              <a16:creationId xmlns:a16="http://schemas.microsoft.com/office/drawing/2014/main" id="{89517B59-98F6-4228-AC36-4729219036A2}"/>
            </a:ext>
          </a:extLst>
        </xdr:cNvPr>
        <xdr:cNvCxnSpPr/>
      </xdr:nvCxnSpPr>
      <xdr:spPr>
        <a:xfrm>
          <a:off x="15016163" y="1786454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22" name="【庁舎】&#10;有形固定資産減価償却率最大値テキスト">
          <a:extLst>
            <a:ext uri="{FF2B5EF4-FFF2-40B4-BE49-F238E27FC236}">
              <a16:creationId xmlns:a16="http://schemas.microsoft.com/office/drawing/2014/main" id="{8761D026-C72A-48CE-8034-BBF5371FDA79}"/>
            </a:ext>
          </a:extLst>
        </xdr:cNvPr>
        <xdr:cNvSpPr txBox="1"/>
      </xdr:nvSpPr>
      <xdr:spPr>
        <a:xfrm>
          <a:off x="15143163" y="161310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23" name="直線コネクタ 822">
          <a:extLst>
            <a:ext uri="{FF2B5EF4-FFF2-40B4-BE49-F238E27FC236}">
              <a16:creationId xmlns:a16="http://schemas.microsoft.com/office/drawing/2014/main" id="{F33E705A-C35D-417B-A6A8-0EF96B6E7452}"/>
            </a:ext>
          </a:extLst>
        </xdr:cNvPr>
        <xdr:cNvCxnSpPr/>
      </xdr:nvCxnSpPr>
      <xdr:spPr>
        <a:xfrm>
          <a:off x="15016163" y="1635578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824" name="【庁舎】&#10;有形固定資産減価償却率平均値テキスト">
          <a:extLst>
            <a:ext uri="{FF2B5EF4-FFF2-40B4-BE49-F238E27FC236}">
              <a16:creationId xmlns:a16="http://schemas.microsoft.com/office/drawing/2014/main" id="{31C23BC3-DF59-41C9-AD36-F85FF40BD7FA}"/>
            </a:ext>
          </a:extLst>
        </xdr:cNvPr>
        <xdr:cNvSpPr txBox="1"/>
      </xdr:nvSpPr>
      <xdr:spPr>
        <a:xfrm>
          <a:off x="15143163" y="16969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25" name="フローチャート: 判断 824">
          <a:extLst>
            <a:ext uri="{FF2B5EF4-FFF2-40B4-BE49-F238E27FC236}">
              <a16:creationId xmlns:a16="http://schemas.microsoft.com/office/drawing/2014/main" id="{977752AF-9916-484A-AEF4-C3311756B28E}"/>
            </a:ext>
          </a:extLst>
        </xdr:cNvPr>
        <xdr:cNvSpPr/>
      </xdr:nvSpPr>
      <xdr:spPr>
        <a:xfrm>
          <a:off x="15054263" y="169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26" name="フローチャート: 判断 825">
          <a:extLst>
            <a:ext uri="{FF2B5EF4-FFF2-40B4-BE49-F238E27FC236}">
              <a16:creationId xmlns:a16="http://schemas.microsoft.com/office/drawing/2014/main" id="{EC4DE679-5B60-4361-8680-864202F5D027}"/>
            </a:ext>
          </a:extLst>
        </xdr:cNvPr>
        <xdr:cNvSpPr/>
      </xdr:nvSpPr>
      <xdr:spPr>
        <a:xfrm>
          <a:off x="14273213" y="1698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27" name="フローチャート: 判断 826">
          <a:extLst>
            <a:ext uri="{FF2B5EF4-FFF2-40B4-BE49-F238E27FC236}">
              <a16:creationId xmlns:a16="http://schemas.microsoft.com/office/drawing/2014/main" id="{1692834F-A549-4D78-8E60-5A57D01427DB}"/>
            </a:ext>
          </a:extLst>
        </xdr:cNvPr>
        <xdr:cNvSpPr/>
      </xdr:nvSpPr>
      <xdr:spPr>
        <a:xfrm>
          <a:off x="13455650" y="1701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28" name="フローチャート: 判断 827">
          <a:extLst>
            <a:ext uri="{FF2B5EF4-FFF2-40B4-BE49-F238E27FC236}">
              <a16:creationId xmlns:a16="http://schemas.microsoft.com/office/drawing/2014/main" id="{0333C100-4899-4FB2-8E37-EA676258EC04}"/>
            </a:ext>
          </a:extLst>
        </xdr:cNvPr>
        <xdr:cNvSpPr/>
      </xdr:nvSpPr>
      <xdr:spPr>
        <a:xfrm>
          <a:off x="12638088" y="1706426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29" name="フローチャート: 判断 828">
          <a:extLst>
            <a:ext uri="{FF2B5EF4-FFF2-40B4-BE49-F238E27FC236}">
              <a16:creationId xmlns:a16="http://schemas.microsoft.com/office/drawing/2014/main" id="{90B75753-20D2-4A2A-8FA2-DFDEE672B0B5}"/>
            </a:ext>
          </a:extLst>
        </xdr:cNvPr>
        <xdr:cNvSpPr/>
      </xdr:nvSpPr>
      <xdr:spPr>
        <a:xfrm>
          <a:off x="11806238" y="1712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83D8C8E5-326E-4451-AE0E-10B870795FC4}"/>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C3EA0DD2-F359-4AEA-8688-517418329DB0}"/>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0818084-9A2F-4DFF-8C7F-8F689EFE3CF4}"/>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A581F28-3242-4A62-916B-64C65632EE6F}"/>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5D2F58D-83F0-4E9B-9617-18ED9ECCDAAC}"/>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64588</xdr:rowOff>
    </xdr:from>
    <xdr:to>
      <xdr:col>85</xdr:col>
      <xdr:colOff>177800</xdr:colOff>
      <xdr:row>101</xdr:row>
      <xdr:rowOff>166188</xdr:rowOff>
    </xdr:to>
    <xdr:sp macro="" textlink="">
      <xdr:nvSpPr>
        <xdr:cNvPr id="835" name="楕円 834">
          <a:extLst>
            <a:ext uri="{FF2B5EF4-FFF2-40B4-BE49-F238E27FC236}">
              <a16:creationId xmlns:a16="http://schemas.microsoft.com/office/drawing/2014/main" id="{DFBF1040-A205-4E3E-AC26-526A3265E91A}"/>
            </a:ext>
          </a:extLst>
        </xdr:cNvPr>
        <xdr:cNvSpPr/>
      </xdr:nvSpPr>
      <xdr:spPr>
        <a:xfrm>
          <a:off x="15054263" y="165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87465</xdr:rowOff>
    </xdr:from>
    <xdr:ext cx="405111" cy="259045"/>
    <xdr:sp macro="" textlink="">
      <xdr:nvSpPr>
        <xdr:cNvPr id="836" name="【庁舎】&#10;有形固定資産減価償却率該当値テキスト">
          <a:extLst>
            <a:ext uri="{FF2B5EF4-FFF2-40B4-BE49-F238E27FC236}">
              <a16:creationId xmlns:a16="http://schemas.microsoft.com/office/drawing/2014/main" id="{E8E2ABDC-063F-4445-9C3F-9F76D2948673}"/>
            </a:ext>
          </a:extLst>
        </xdr:cNvPr>
        <xdr:cNvSpPr txBox="1"/>
      </xdr:nvSpPr>
      <xdr:spPr>
        <a:xfrm>
          <a:off x="15143163" y="1637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30299</xdr:rowOff>
    </xdr:from>
    <xdr:to>
      <xdr:col>81</xdr:col>
      <xdr:colOff>101600</xdr:colOff>
      <xdr:row>101</xdr:row>
      <xdr:rowOff>131899</xdr:rowOff>
    </xdr:to>
    <xdr:sp macro="" textlink="">
      <xdr:nvSpPr>
        <xdr:cNvPr id="837" name="楕円 836">
          <a:extLst>
            <a:ext uri="{FF2B5EF4-FFF2-40B4-BE49-F238E27FC236}">
              <a16:creationId xmlns:a16="http://schemas.microsoft.com/office/drawing/2014/main" id="{49ED6613-907E-4C92-803D-05B1F5469A66}"/>
            </a:ext>
          </a:extLst>
        </xdr:cNvPr>
        <xdr:cNvSpPr/>
      </xdr:nvSpPr>
      <xdr:spPr>
        <a:xfrm>
          <a:off x="14273213" y="1648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81099</xdr:rowOff>
    </xdr:from>
    <xdr:to>
      <xdr:col>85</xdr:col>
      <xdr:colOff>127000</xdr:colOff>
      <xdr:row>101</xdr:row>
      <xdr:rowOff>115388</xdr:rowOff>
    </xdr:to>
    <xdr:cxnSp macro="">
      <xdr:nvCxnSpPr>
        <xdr:cNvPr id="838" name="直線コネクタ 837">
          <a:extLst>
            <a:ext uri="{FF2B5EF4-FFF2-40B4-BE49-F238E27FC236}">
              <a16:creationId xmlns:a16="http://schemas.microsoft.com/office/drawing/2014/main" id="{0AC99D78-DA21-4F68-BCCF-46C645AA7170}"/>
            </a:ext>
          </a:extLst>
        </xdr:cNvPr>
        <xdr:cNvCxnSpPr/>
      </xdr:nvCxnSpPr>
      <xdr:spPr>
        <a:xfrm>
          <a:off x="14324013" y="16540299"/>
          <a:ext cx="7810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167458</xdr:rowOff>
    </xdr:from>
    <xdr:to>
      <xdr:col>76</xdr:col>
      <xdr:colOff>165100</xdr:colOff>
      <xdr:row>101</xdr:row>
      <xdr:rowOff>97608</xdr:rowOff>
    </xdr:to>
    <xdr:sp macro="" textlink="">
      <xdr:nvSpPr>
        <xdr:cNvPr id="839" name="楕円 838">
          <a:extLst>
            <a:ext uri="{FF2B5EF4-FFF2-40B4-BE49-F238E27FC236}">
              <a16:creationId xmlns:a16="http://schemas.microsoft.com/office/drawing/2014/main" id="{A9D83E59-D3F1-4F82-9344-4F5DA92FF89A}"/>
            </a:ext>
          </a:extLst>
        </xdr:cNvPr>
        <xdr:cNvSpPr/>
      </xdr:nvSpPr>
      <xdr:spPr>
        <a:xfrm>
          <a:off x="13455650" y="164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46808</xdr:rowOff>
    </xdr:from>
    <xdr:to>
      <xdr:col>81</xdr:col>
      <xdr:colOff>50800</xdr:colOff>
      <xdr:row>101</xdr:row>
      <xdr:rowOff>81099</xdr:rowOff>
    </xdr:to>
    <xdr:cxnSp macro="">
      <xdr:nvCxnSpPr>
        <xdr:cNvPr id="840" name="直線コネクタ 839">
          <a:extLst>
            <a:ext uri="{FF2B5EF4-FFF2-40B4-BE49-F238E27FC236}">
              <a16:creationId xmlns:a16="http://schemas.microsoft.com/office/drawing/2014/main" id="{C782E8D7-E01F-4DB5-808C-66DA8D29CA12}"/>
            </a:ext>
          </a:extLst>
        </xdr:cNvPr>
        <xdr:cNvCxnSpPr/>
      </xdr:nvCxnSpPr>
      <xdr:spPr>
        <a:xfrm>
          <a:off x="13506450" y="16506008"/>
          <a:ext cx="817563"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133169</xdr:rowOff>
    </xdr:from>
    <xdr:to>
      <xdr:col>72</xdr:col>
      <xdr:colOff>38100</xdr:colOff>
      <xdr:row>101</xdr:row>
      <xdr:rowOff>63319</xdr:rowOff>
    </xdr:to>
    <xdr:sp macro="" textlink="">
      <xdr:nvSpPr>
        <xdr:cNvPr id="841" name="楕円 840">
          <a:extLst>
            <a:ext uri="{FF2B5EF4-FFF2-40B4-BE49-F238E27FC236}">
              <a16:creationId xmlns:a16="http://schemas.microsoft.com/office/drawing/2014/main" id="{99E9CA4A-CC49-432F-9FE8-CF4792B218F4}"/>
            </a:ext>
          </a:extLst>
        </xdr:cNvPr>
        <xdr:cNvSpPr/>
      </xdr:nvSpPr>
      <xdr:spPr>
        <a:xfrm>
          <a:off x="12638088" y="1642091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12519</xdr:rowOff>
    </xdr:from>
    <xdr:to>
      <xdr:col>76</xdr:col>
      <xdr:colOff>114300</xdr:colOff>
      <xdr:row>101</xdr:row>
      <xdr:rowOff>46808</xdr:rowOff>
    </xdr:to>
    <xdr:cxnSp macro="">
      <xdr:nvCxnSpPr>
        <xdr:cNvPr id="842" name="直線コネクタ 841">
          <a:extLst>
            <a:ext uri="{FF2B5EF4-FFF2-40B4-BE49-F238E27FC236}">
              <a16:creationId xmlns:a16="http://schemas.microsoft.com/office/drawing/2014/main" id="{F06074D6-E29E-4A15-9F9F-BC91D0861F7E}"/>
            </a:ext>
          </a:extLst>
        </xdr:cNvPr>
        <xdr:cNvCxnSpPr/>
      </xdr:nvCxnSpPr>
      <xdr:spPr>
        <a:xfrm>
          <a:off x="12688888" y="16471719"/>
          <a:ext cx="817562"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98879</xdr:rowOff>
    </xdr:from>
    <xdr:to>
      <xdr:col>67</xdr:col>
      <xdr:colOff>101600</xdr:colOff>
      <xdr:row>101</xdr:row>
      <xdr:rowOff>29029</xdr:rowOff>
    </xdr:to>
    <xdr:sp macro="" textlink="">
      <xdr:nvSpPr>
        <xdr:cNvPr id="843" name="楕円 842">
          <a:extLst>
            <a:ext uri="{FF2B5EF4-FFF2-40B4-BE49-F238E27FC236}">
              <a16:creationId xmlns:a16="http://schemas.microsoft.com/office/drawing/2014/main" id="{C8BB2B99-5DEB-4E39-B5C7-1C2B39E0F7C9}"/>
            </a:ext>
          </a:extLst>
        </xdr:cNvPr>
        <xdr:cNvSpPr/>
      </xdr:nvSpPr>
      <xdr:spPr>
        <a:xfrm>
          <a:off x="11806238" y="163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149679</xdr:rowOff>
    </xdr:from>
    <xdr:to>
      <xdr:col>71</xdr:col>
      <xdr:colOff>177800</xdr:colOff>
      <xdr:row>101</xdr:row>
      <xdr:rowOff>12519</xdr:rowOff>
    </xdr:to>
    <xdr:cxnSp macro="">
      <xdr:nvCxnSpPr>
        <xdr:cNvPr id="844" name="直線コネクタ 843">
          <a:extLst>
            <a:ext uri="{FF2B5EF4-FFF2-40B4-BE49-F238E27FC236}">
              <a16:creationId xmlns:a16="http://schemas.microsoft.com/office/drawing/2014/main" id="{BFD1701F-B71E-4702-B548-428EE82351EE}"/>
            </a:ext>
          </a:extLst>
        </xdr:cNvPr>
        <xdr:cNvCxnSpPr/>
      </xdr:nvCxnSpPr>
      <xdr:spPr>
        <a:xfrm>
          <a:off x="11857038" y="16437429"/>
          <a:ext cx="8318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845" name="n_1aveValue【庁舎】&#10;有形固定資産減価償却率">
          <a:extLst>
            <a:ext uri="{FF2B5EF4-FFF2-40B4-BE49-F238E27FC236}">
              <a16:creationId xmlns:a16="http://schemas.microsoft.com/office/drawing/2014/main" id="{28230D67-A72B-4DE9-B2E8-12F71BCDD551}"/>
            </a:ext>
          </a:extLst>
        </xdr:cNvPr>
        <xdr:cNvSpPr txBox="1"/>
      </xdr:nvSpPr>
      <xdr:spPr>
        <a:xfrm>
          <a:off x="14123044" y="1708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846" name="n_2aveValue【庁舎】&#10;有形固定資産減価償却率">
          <a:extLst>
            <a:ext uri="{FF2B5EF4-FFF2-40B4-BE49-F238E27FC236}">
              <a16:creationId xmlns:a16="http://schemas.microsoft.com/office/drawing/2014/main" id="{2CDC7E00-D8A0-4FF4-9E16-1F462B269060}"/>
            </a:ext>
          </a:extLst>
        </xdr:cNvPr>
        <xdr:cNvSpPr txBox="1"/>
      </xdr:nvSpPr>
      <xdr:spPr>
        <a:xfrm>
          <a:off x="13318182" y="17104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47" name="n_3aveValue【庁舎】&#10;有形固定資産減価償却率">
          <a:extLst>
            <a:ext uri="{FF2B5EF4-FFF2-40B4-BE49-F238E27FC236}">
              <a16:creationId xmlns:a16="http://schemas.microsoft.com/office/drawing/2014/main" id="{EE7DB0BD-7D32-42F2-AB0D-9D35E4734E9E}"/>
            </a:ext>
          </a:extLst>
        </xdr:cNvPr>
        <xdr:cNvSpPr txBox="1"/>
      </xdr:nvSpPr>
      <xdr:spPr>
        <a:xfrm>
          <a:off x="12500619" y="1715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848" name="n_4aveValue【庁舎】&#10;有形固定資産減価償却率">
          <a:extLst>
            <a:ext uri="{FF2B5EF4-FFF2-40B4-BE49-F238E27FC236}">
              <a16:creationId xmlns:a16="http://schemas.microsoft.com/office/drawing/2014/main" id="{71FA090D-D64C-44E0-9236-AB78D455DDCE}"/>
            </a:ext>
          </a:extLst>
        </xdr:cNvPr>
        <xdr:cNvSpPr txBox="1"/>
      </xdr:nvSpPr>
      <xdr:spPr>
        <a:xfrm>
          <a:off x="11668769" y="1721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148426</xdr:rowOff>
    </xdr:from>
    <xdr:ext cx="405111" cy="259045"/>
    <xdr:sp macro="" textlink="">
      <xdr:nvSpPr>
        <xdr:cNvPr id="849" name="n_1mainValue【庁舎】&#10;有形固定資産減価償却率">
          <a:extLst>
            <a:ext uri="{FF2B5EF4-FFF2-40B4-BE49-F238E27FC236}">
              <a16:creationId xmlns:a16="http://schemas.microsoft.com/office/drawing/2014/main" id="{6178C973-C19B-40D2-B39E-EE884F9EF512}"/>
            </a:ext>
          </a:extLst>
        </xdr:cNvPr>
        <xdr:cNvSpPr txBox="1"/>
      </xdr:nvSpPr>
      <xdr:spPr>
        <a:xfrm>
          <a:off x="14123044" y="1626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114135</xdr:rowOff>
    </xdr:from>
    <xdr:ext cx="405111" cy="259045"/>
    <xdr:sp macro="" textlink="">
      <xdr:nvSpPr>
        <xdr:cNvPr id="850" name="n_2mainValue【庁舎】&#10;有形固定資産減価償却率">
          <a:extLst>
            <a:ext uri="{FF2B5EF4-FFF2-40B4-BE49-F238E27FC236}">
              <a16:creationId xmlns:a16="http://schemas.microsoft.com/office/drawing/2014/main" id="{CB56CF3D-8161-4166-82D0-A5A6CF66B8CA}"/>
            </a:ext>
          </a:extLst>
        </xdr:cNvPr>
        <xdr:cNvSpPr txBox="1"/>
      </xdr:nvSpPr>
      <xdr:spPr>
        <a:xfrm>
          <a:off x="13318182" y="1623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79846</xdr:rowOff>
    </xdr:from>
    <xdr:ext cx="405111" cy="259045"/>
    <xdr:sp macro="" textlink="">
      <xdr:nvSpPr>
        <xdr:cNvPr id="851" name="n_3mainValue【庁舎】&#10;有形固定資産減価償却率">
          <a:extLst>
            <a:ext uri="{FF2B5EF4-FFF2-40B4-BE49-F238E27FC236}">
              <a16:creationId xmlns:a16="http://schemas.microsoft.com/office/drawing/2014/main" id="{74E7BCE0-3FF0-4816-87CE-8C3693A42C4C}"/>
            </a:ext>
          </a:extLst>
        </xdr:cNvPr>
        <xdr:cNvSpPr txBox="1"/>
      </xdr:nvSpPr>
      <xdr:spPr>
        <a:xfrm>
          <a:off x="12500619" y="16196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45556</xdr:rowOff>
    </xdr:from>
    <xdr:ext cx="405111" cy="259045"/>
    <xdr:sp macro="" textlink="">
      <xdr:nvSpPr>
        <xdr:cNvPr id="852" name="n_4mainValue【庁舎】&#10;有形固定資産減価償却率">
          <a:extLst>
            <a:ext uri="{FF2B5EF4-FFF2-40B4-BE49-F238E27FC236}">
              <a16:creationId xmlns:a16="http://schemas.microsoft.com/office/drawing/2014/main" id="{9A94F9DE-7481-43BB-80BA-FF300A176E53}"/>
            </a:ext>
          </a:extLst>
        </xdr:cNvPr>
        <xdr:cNvSpPr txBox="1"/>
      </xdr:nvSpPr>
      <xdr:spPr>
        <a:xfrm>
          <a:off x="11668769" y="16161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a:extLst>
            <a:ext uri="{FF2B5EF4-FFF2-40B4-BE49-F238E27FC236}">
              <a16:creationId xmlns:a16="http://schemas.microsoft.com/office/drawing/2014/main" id="{F1B4EE0B-C1EF-49D3-9FC0-1D8D02625B5B}"/>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a:extLst>
            <a:ext uri="{FF2B5EF4-FFF2-40B4-BE49-F238E27FC236}">
              <a16:creationId xmlns:a16="http://schemas.microsoft.com/office/drawing/2014/main" id="{B19727C3-CC11-42A4-80FE-C2835D622DD4}"/>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a:extLst>
            <a:ext uri="{FF2B5EF4-FFF2-40B4-BE49-F238E27FC236}">
              <a16:creationId xmlns:a16="http://schemas.microsoft.com/office/drawing/2014/main" id="{9B02C90E-16C6-4202-BCA2-101609B6A454}"/>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a:extLst>
            <a:ext uri="{FF2B5EF4-FFF2-40B4-BE49-F238E27FC236}">
              <a16:creationId xmlns:a16="http://schemas.microsoft.com/office/drawing/2014/main" id="{C8E13914-FB41-4ED5-81A2-9EA28AAAD57F}"/>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a:extLst>
            <a:ext uri="{FF2B5EF4-FFF2-40B4-BE49-F238E27FC236}">
              <a16:creationId xmlns:a16="http://schemas.microsoft.com/office/drawing/2014/main" id="{5E8B8D42-01DF-47C7-9F18-C0F47E318E47}"/>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a:extLst>
            <a:ext uri="{FF2B5EF4-FFF2-40B4-BE49-F238E27FC236}">
              <a16:creationId xmlns:a16="http://schemas.microsoft.com/office/drawing/2014/main" id="{B1CA6184-89EE-43F5-B3C8-4F81BCCF0790}"/>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a:extLst>
            <a:ext uri="{FF2B5EF4-FFF2-40B4-BE49-F238E27FC236}">
              <a16:creationId xmlns:a16="http://schemas.microsoft.com/office/drawing/2014/main" id="{64AAA5F5-68F3-41CB-9727-95836448377C}"/>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a:extLst>
            <a:ext uri="{FF2B5EF4-FFF2-40B4-BE49-F238E27FC236}">
              <a16:creationId xmlns:a16="http://schemas.microsoft.com/office/drawing/2014/main" id="{E9D7DA07-E69F-40D5-826C-48A2B8718CA4}"/>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1" name="テキスト ボックス 860">
          <a:extLst>
            <a:ext uri="{FF2B5EF4-FFF2-40B4-BE49-F238E27FC236}">
              <a16:creationId xmlns:a16="http://schemas.microsoft.com/office/drawing/2014/main" id="{DBC74A68-77AE-4D3A-B881-F5B646DDD56F}"/>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a:extLst>
            <a:ext uri="{FF2B5EF4-FFF2-40B4-BE49-F238E27FC236}">
              <a16:creationId xmlns:a16="http://schemas.microsoft.com/office/drawing/2014/main" id="{84CBF96F-68CA-46C3-A5C3-B11F15709559}"/>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63" name="直線コネクタ 862">
          <a:extLst>
            <a:ext uri="{FF2B5EF4-FFF2-40B4-BE49-F238E27FC236}">
              <a16:creationId xmlns:a16="http://schemas.microsoft.com/office/drawing/2014/main" id="{17A4CB86-4BF7-4275-A570-E644456F80F3}"/>
            </a:ext>
          </a:extLst>
        </xdr:cNvPr>
        <xdr:cNvCxnSpPr/>
      </xdr:nvCxnSpPr>
      <xdr:spPr>
        <a:xfrm>
          <a:off x="16916400" y="179070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64" name="テキスト ボックス 863">
          <a:extLst>
            <a:ext uri="{FF2B5EF4-FFF2-40B4-BE49-F238E27FC236}">
              <a16:creationId xmlns:a16="http://schemas.microsoft.com/office/drawing/2014/main" id="{4DA9EBEB-17B7-4381-8052-24EC13289046}"/>
            </a:ext>
          </a:extLst>
        </xdr:cNvPr>
        <xdr:cNvSpPr txBox="1"/>
      </xdr:nvSpPr>
      <xdr:spPr>
        <a:xfrm>
          <a:off x="16492084"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65" name="直線コネクタ 864">
          <a:extLst>
            <a:ext uri="{FF2B5EF4-FFF2-40B4-BE49-F238E27FC236}">
              <a16:creationId xmlns:a16="http://schemas.microsoft.com/office/drawing/2014/main" id="{3DCE7D61-8C47-41B8-A780-D5CAEEA13D95}"/>
            </a:ext>
          </a:extLst>
        </xdr:cNvPr>
        <xdr:cNvCxnSpPr/>
      </xdr:nvCxnSpPr>
      <xdr:spPr>
        <a:xfrm>
          <a:off x="16916400" y="17621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66" name="テキスト ボックス 865">
          <a:extLst>
            <a:ext uri="{FF2B5EF4-FFF2-40B4-BE49-F238E27FC236}">
              <a16:creationId xmlns:a16="http://schemas.microsoft.com/office/drawing/2014/main" id="{CE41FEAE-DD46-4E2A-B3A1-2966E77EF61A}"/>
            </a:ext>
          </a:extLst>
        </xdr:cNvPr>
        <xdr:cNvSpPr txBox="1"/>
      </xdr:nvSpPr>
      <xdr:spPr>
        <a:xfrm>
          <a:off x="16492084"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67" name="直線コネクタ 866">
          <a:extLst>
            <a:ext uri="{FF2B5EF4-FFF2-40B4-BE49-F238E27FC236}">
              <a16:creationId xmlns:a16="http://schemas.microsoft.com/office/drawing/2014/main" id="{AFC6CA52-AFBE-4EE8-B446-5923F461A40C}"/>
            </a:ext>
          </a:extLst>
        </xdr:cNvPr>
        <xdr:cNvCxnSpPr/>
      </xdr:nvCxnSpPr>
      <xdr:spPr>
        <a:xfrm>
          <a:off x="16916400" y="17335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68" name="テキスト ボックス 867">
          <a:extLst>
            <a:ext uri="{FF2B5EF4-FFF2-40B4-BE49-F238E27FC236}">
              <a16:creationId xmlns:a16="http://schemas.microsoft.com/office/drawing/2014/main" id="{F45173AE-E9E6-453E-B3BB-795C1A9BA20B}"/>
            </a:ext>
          </a:extLst>
        </xdr:cNvPr>
        <xdr:cNvSpPr txBox="1"/>
      </xdr:nvSpPr>
      <xdr:spPr>
        <a:xfrm>
          <a:off x="16492084"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9" name="直線コネクタ 868">
          <a:extLst>
            <a:ext uri="{FF2B5EF4-FFF2-40B4-BE49-F238E27FC236}">
              <a16:creationId xmlns:a16="http://schemas.microsoft.com/office/drawing/2014/main" id="{6EB69395-1A30-43CA-BF81-544846A582E8}"/>
            </a:ext>
          </a:extLst>
        </xdr:cNvPr>
        <xdr:cNvCxnSpPr/>
      </xdr:nvCxnSpPr>
      <xdr:spPr>
        <a:xfrm>
          <a:off x="1691640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70" name="テキスト ボックス 869">
          <a:extLst>
            <a:ext uri="{FF2B5EF4-FFF2-40B4-BE49-F238E27FC236}">
              <a16:creationId xmlns:a16="http://schemas.microsoft.com/office/drawing/2014/main" id="{AD1E8CFD-B7FD-4E31-B928-501ADB1A4429}"/>
            </a:ext>
          </a:extLst>
        </xdr:cNvPr>
        <xdr:cNvSpPr txBox="1"/>
      </xdr:nvSpPr>
      <xdr:spPr>
        <a:xfrm>
          <a:off x="16492084"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71" name="直線コネクタ 870">
          <a:extLst>
            <a:ext uri="{FF2B5EF4-FFF2-40B4-BE49-F238E27FC236}">
              <a16:creationId xmlns:a16="http://schemas.microsoft.com/office/drawing/2014/main" id="{FC785097-C458-4E4D-A487-0B58C6C0150B}"/>
            </a:ext>
          </a:extLst>
        </xdr:cNvPr>
        <xdr:cNvCxnSpPr/>
      </xdr:nvCxnSpPr>
      <xdr:spPr>
        <a:xfrm>
          <a:off x="16916400" y="167640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72" name="テキスト ボックス 871">
          <a:extLst>
            <a:ext uri="{FF2B5EF4-FFF2-40B4-BE49-F238E27FC236}">
              <a16:creationId xmlns:a16="http://schemas.microsoft.com/office/drawing/2014/main" id="{40CC327B-7508-49FB-9FC8-8CB3F6A08FAD}"/>
            </a:ext>
          </a:extLst>
        </xdr:cNvPr>
        <xdr:cNvSpPr txBox="1"/>
      </xdr:nvSpPr>
      <xdr:spPr>
        <a:xfrm>
          <a:off x="16492084"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73" name="直線コネクタ 872">
          <a:extLst>
            <a:ext uri="{FF2B5EF4-FFF2-40B4-BE49-F238E27FC236}">
              <a16:creationId xmlns:a16="http://schemas.microsoft.com/office/drawing/2014/main" id="{C6295CDF-2AFB-49D6-9E1F-2DEFE86D9053}"/>
            </a:ext>
          </a:extLst>
        </xdr:cNvPr>
        <xdr:cNvCxnSpPr/>
      </xdr:nvCxnSpPr>
      <xdr:spPr>
        <a:xfrm>
          <a:off x="16916400" y="1647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74" name="テキスト ボックス 873">
          <a:extLst>
            <a:ext uri="{FF2B5EF4-FFF2-40B4-BE49-F238E27FC236}">
              <a16:creationId xmlns:a16="http://schemas.microsoft.com/office/drawing/2014/main" id="{A924D8B2-01D1-4036-8C56-9687376BC63A}"/>
            </a:ext>
          </a:extLst>
        </xdr:cNvPr>
        <xdr:cNvSpPr txBox="1"/>
      </xdr:nvSpPr>
      <xdr:spPr>
        <a:xfrm>
          <a:off x="16492084" y="1633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75" name="直線コネクタ 874">
          <a:extLst>
            <a:ext uri="{FF2B5EF4-FFF2-40B4-BE49-F238E27FC236}">
              <a16:creationId xmlns:a16="http://schemas.microsoft.com/office/drawing/2014/main" id="{558E992F-D20D-4925-91A9-BE250C1DB468}"/>
            </a:ext>
          </a:extLst>
        </xdr:cNvPr>
        <xdr:cNvCxnSpPr/>
      </xdr:nvCxnSpPr>
      <xdr:spPr>
        <a:xfrm>
          <a:off x="16916400" y="161925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76" name="テキスト ボックス 875">
          <a:extLst>
            <a:ext uri="{FF2B5EF4-FFF2-40B4-BE49-F238E27FC236}">
              <a16:creationId xmlns:a16="http://schemas.microsoft.com/office/drawing/2014/main" id="{4C501D92-B39A-4DE2-8C38-D9473E403CEE}"/>
            </a:ext>
          </a:extLst>
        </xdr:cNvPr>
        <xdr:cNvSpPr txBox="1"/>
      </xdr:nvSpPr>
      <xdr:spPr>
        <a:xfrm>
          <a:off x="16492084"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a:extLst>
            <a:ext uri="{FF2B5EF4-FFF2-40B4-BE49-F238E27FC236}">
              <a16:creationId xmlns:a16="http://schemas.microsoft.com/office/drawing/2014/main" id="{1A751470-2D0C-49AE-83B8-155C4115280F}"/>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a:extLst>
            <a:ext uri="{FF2B5EF4-FFF2-40B4-BE49-F238E27FC236}">
              <a16:creationId xmlns:a16="http://schemas.microsoft.com/office/drawing/2014/main" id="{D588AD6A-0978-4B42-893B-4B4053568274}"/>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a:extLst>
            <a:ext uri="{FF2B5EF4-FFF2-40B4-BE49-F238E27FC236}">
              <a16:creationId xmlns:a16="http://schemas.microsoft.com/office/drawing/2014/main" id="{B6F0E203-0347-4E6E-9744-1012FBF9B31F}"/>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880" name="直線コネクタ 879">
          <a:extLst>
            <a:ext uri="{FF2B5EF4-FFF2-40B4-BE49-F238E27FC236}">
              <a16:creationId xmlns:a16="http://schemas.microsoft.com/office/drawing/2014/main" id="{5E834855-8E95-499E-BC6E-D7A5D20D68FA}"/>
            </a:ext>
          </a:extLst>
        </xdr:cNvPr>
        <xdr:cNvCxnSpPr/>
      </xdr:nvCxnSpPr>
      <xdr:spPr>
        <a:xfrm flipV="1">
          <a:off x="20503514" y="1628679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881" name="【庁舎】&#10;一人当たり面積最小値テキスト">
          <a:extLst>
            <a:ext uri="{FF2B5EF4-FFF2-40B4-BE49-F238E27FC236}">
              <a16:creationId xmlns:a16="http://schemas.microsoft.com/office/drawing/2014/main" id="{BEF7F0E7-901A-4197-A9F9-F7FE7C3547C5}"/>
            </a:ext>
          </a:extLst>
        </xdr:cNvPr>
        <xdr:cNvSpPr txBox="1"/>
      </xdr:nvSpPr>
      <xdr:spPr>
        <a:xfrm>
          <a:off x="20542250" y="1771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882" name="直線コネクタ 881">
          <a:extLst>
            <a:ext uri="{FF2B5EF4-FFF2-40B4-BE49-F238E27FC236}">
              <a16:creationId xmlns:a16="http://schemas.microsoft.com/office/drawing/2014/main" id="{399886E8-C65E-4547-860C-F1993C4FAEFD}"/>
            </a:ext>
          </a:extLst>
        </xdr:cNvPr>
        <xdr:cNvCxnSpPr/>
      </xdr:nvCxnSpPr>
      <xdr:spPr>
        <a:xfrm>
          <a:off x="20429538" y="1771554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883" name="【庁舎】&#10;一人当たり面積最大値テキスト">
          <a:extLst>
            <a:ext uri="{FF2B5EF4-FFF2-40B4-BE49-F238E27FC236}">
              <a16:creationId xmlns:a16="http://schemas.microsoft.com/office/drawing/2014/main" id="{FC5DF725-D89B-49C9-9996-CB266F6F1817}"/>
            </a:ext>
          </a:extLst>
        </xdr:cNvPr>
        <xdr:cNvSpPr txBox="1"/>
      </xdr:nvSpPr>
      <xdr:spPr>
        <a:xfrm>
          <a:off x="20542250" y="1606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884" name="直線コネクタ 883">
          <a:extLst>
            <a:ext uri="{FF2B5EF4-FFF2-40B4-BE49-F238E27FC236}">
              <a16:creationId xmlns:a16="http://schemas.microsoft.com/office/drawing/2014/main" id="{63941729-17CA-4463-9369-4DC0D8D84965}"/>
            </a:ext>
          </a:extLst>
        </xdr:cNvPr>
        <xdr:cNvCxnSpPr/>
      </xdr:nvCxnSpPr>
      <xdr:spPr>
        <a:xfrm>
          <a:off x="20429538" y="1628679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76852</xdr:rowOff>
    </xdr:from>
    <xdr:ext cx="469744" cy="259045"/>
    <xdr:sp macro="" textlink="">
      <xdr:nvSpPr>
        <xdr:cNvPr id="885" name="【庁舎】&#10;一人当たり面積平均値テキスト">
          <a:extLst>
            <a:ext uri="{FF2B5EF4-FFF2-40B4-BE49-F238E27FC236}">
              <a16:creationId xmlns:a16="http://schemas.microsoft.com/office/drawing/2014/main" id="{077DC385-5ADD-42FA-AE90-A06DCEE51684}"/>
            </a:ext>
          </a:extLst>
        </xdr:cNvPr>
        <xdr:cNvSpPr txBox="1"/>
      </xdr:nvSpPr>
      <xdr:spPr>
        <a:xfrm>
          <a:off x="20542250" y="17050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886" name="フローチャート: 判断 885">
          <a:extLst>
            <a:ext uri="{FF2B5EF4-FFF2-40B4-BE49-F238E27FC236}">
              <a16:creationId xmlns:a16="http://schemas.microsoft.com/office/drawing/2014/main" id="{FFDC5D8A-F31F-43F6-8D7F-9493E9988BBE}"/>
            </a:ext>
          </a:extLst>
        </xdr:cNvPr>
        <xdr:cNvSpPr/>
      </xdr:nvSpPr>
      <xdr:spPr>
        <a:xfrm>
          <a:off x="20453350" y="1719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887" name="フローチャート: 判断 886">
          <a:extLst>
            <a:ext uri="{FF2B5EF4-FFF2-40B4-BE49-F238E27FC236}">
              <a16:creationId xmlns:a16="http://schemas.microsoft.com/office/drawing/2014/main" id="{711B7BCF-C3BD-40BE-87F4-7EA3569FE477}"/>
            </a:ext>
          </a:extLst>
        </xdr:cNvPr>
        <xdr:cNvSpPr/>
      </xdr:nvSpPr>
      <xdr:spPr>
        <a:xfrm>
          <a:off x="19686588" y="1720183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888" name="フローチャート: 判断 887">
          <a:extLst>
            <a:ext uri="{FF2B5EF4-FFF2-40B4-BE49-F238E27FC236}">
              <a16:creationId xmlns:a16="http://schemas.microsoft.com/office/drawing/2014/main" id="{64CD2B84-24CC-4A37-ABEC-2077F25AC115}"/>
            </a:ext>
          </a:extLst>
        </xdr:cNvPr>
        <xdr:cNvSpPr/>
      </xdr:nvSpPr>
      <xdr:spPr>
        <a:xfrm>
          <a:off x="18854738" y="1723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889" name="フローチャート: 判断 888">
          <a:extLst>
            <a:ext uri="{FF2B5EF4-FFF2-40B4-BE49-F238E27FC236}">
              <a16:creationId xmlns:a16="http://schemas.microsoft.com/office/drawing/2014/main" id="{B79255C4-CCFF-4012-B7E3-DF61855989FA}"/>
            </a:ext>
          </a:extLst>
        </xdr:cNvPr>
        <xdr:cNvSpPr/>
      </xdr:nvSpPr>
      <xdr:spPr>
        <a:xfrm>
          <a:off x="18037175" y="172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890" name="フローチャート: 判断 889">
          <a:extLst>
            <a:ext uri="{FF2B5EF4-FFF2-40B4-BE49-F238E27FC236}">
              <a16:creationId xmlns:a16="http://schemas.microsoft.com/office/drawing/2014/main" id="{1BE20886-AF71-4ED1-A565-2BB7D4534B77}"/>
            </a:ext>
          </a:extLst>
        </xdr:cNvPr>
        <xdr:cNvSpPr/>
      </xdr:nvSpPr>
      <xdr:spPr>
        <a:xfrm>
          <a:off x="17219613" y="1724755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0B3ACBDC-2302-4F13-9F62-886E8B787EC9}"/>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551273AB-E376-4A4A-B2FF-B37830B7FD6B}"/>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1C67898F-6122-4C91-8E56-1F825AD92A36}"/>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F0EC11EC-EF5E-4AE8-9DD1-AE41261C6869}"/>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23CD047E-2678-4542-B31E-34CD406199DB}"/>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56832</xdr:rowOff>
    </xdr:from>
    <xdr:to>
      <xdr:col>116</xdr:col>
      <xdr:colOff>114300</xdr:colOff>
      <xdr:row>106</xdr:row>
      <xdr:rowOff>158432</xdr:rowOff>
    </xdr:to>
    <xdr:sp macro="" textlink="">
      <xdr:nvSpPr>
        <xdr:cNvPr id="896" name="楕円 895">
          <a:extLst>
            <a:ext uri="{FF2B5EF4-FFF2-40B4-BE49-F238E27FC236}">
              <a16:creationId xmlns:a16="http://schemas.microsoft.com/office/drawing/2014/main" id="{FED1C943-4661-40A5-B278-35D4774CAB58}"/>
            </a:ext>
          </a:extLst>
        </xdr:cNvPr>
        <xdr:cNvSpPr/>
      </xdr:nvSpPr>
      <xdr:spPr>
        <a:xfrm>
          <a:off x="20453350" y="1737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35259</xdr:rowOff>
    </xdr:from>
    <xdr:ext cx="469744" cy="259045"/>
    <xdr:sp macro="" textlink="">
      <xdr:nvSpPr>
        <xdr:cNvPr id="897" name="【庁舎】&#10;一人当たり面積該当値テキスト">
          <a:extLst>
            <a:ext uri="{FF2B5EF4-FFF2-40B4-BE49-F238E27FC236}">
              <a16:creationId xmlns:a16="http://schemas.microsoft.com/office/drawing/2014/main" id="{98D96606-912F-4DA0-AEC2-DF05773AB1A0}"/>
            </a:ext>
          </a:extLst>
        </xdr:cNvPr>
        <xdr:cNvSpPr txBox="1"/>
      </xdr:nvSpPr>
      <xdr:spPr>
        <a:xfrm>
          <a:off x="20542250" y="1735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59689</xdr:rowOff>
    </xdr:from>
    <xdr:to>
      <xdr:col>112</xdr:col>
      <xdr:colOff>38100</xdr:colOff>
      <xdr:row>106</xdr:row>
      <xdr:rowOff>161289</xdr:rowOff>
    </xdr:to>
    <xdr:sp macro="" textlink="">
      <xdr:nvSpPr>
        <xdr:cNvPr id="898" name="楕円 897">
          <a:extLst>
            <a:ext uri="{FF2B5EF4-FFF2-40B4-BE49-F238E27FC236}">
              <a16:creationId xmlns:a16="http://schemas.microsoft.com/office/drawing/2014/main" id="{B4114F3A-4320-48C3-ABC4-F3408F394662}"/>
            </a:ext>
          </a:extLst>
        </xdr:cNvPr>
        <xdr:cNvSpPr/>
      </xdr:nvSpPr>
      <xdr:spPr>
        <a:xfrm>
          <a:off x="19686588" y="1737613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107632</xdr:rowOff>
    </xdr:from>
    <xdr:to>
      <xdr:col>116</xdr:col>
      <xdr:colOff>63500</xdr:colOff>
      <xdr:row>106</xdr:row>
      <xdr:rowOff>110489</xdr:rowOff>
    </xdr:to>
    <xdr:cxnSp macro="">
      <xdr:nvCxnSpPr>
        <xdr:cNvPr id="899" name="直線コネクタ 898">
          <a:extLst>
            <a:ext uri="{FF2B5EF4-FFF2-40B4-BE49-F238E27FC236}">
              <a16:creationId xmlns:a16="http://schemas.microsoft.com/office/drawing/2014/main" id="{1D05E39C-1333-4A3B-ACB9-04CFDCAFD486}"/>
            </a:ext>
          </a:extLst>
        </xdr:cNvPr>
        <xdr:cNvCxnSpPr/>
      </xdr:nvCxnSpPr>
      <xdr:spPr>
        <a:xfrm flipV="1">
          <a:off x="19737388" y="17424082"/>
          <a:ext cx="766762"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62548</xdr:rowOff>
    </xdr:from>
    <xdr:to>
      <xdr:col>107</xdr:col>
      <xdr:colOff>101600</xdr:colOff>
      <xdr:row>106</xdr:row>
      <xdr:rowOff>164148</xdr:rowOff>
    </xdr:to>
    <xdr:sp macro="" textlink="">
      <xdr:nvSpPr>
        <xdr:cNvPr id="900" name="楕円 899">
          <a:extLst>
            <a:ext uri="{FF2B5EF4-FFF2-40B4-BE49-F238E27FC236}">
              <a16:creationId xmlns:a16="http://schemas.microsoft.com/office/drawing/2014/main" id="{7D5DC0ED-49A4-4479-B65A-3C4C8003DC16}"/>
            </a:ext>
          </a:extLst>
        </xdr:cNvPr>
        <xdr:cNvSpPr/>
      </xdr:nvSpPr>
      <xdr:spPr>
        <a:xfrm>
          <a:off x="18854738" y="1737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110489</xdr:rowOff>
    </xdr:from>
    <xdr:to>
      <xdr:col>111</xdr:col>
      <xdr:colOff>177800</xdr:colOff>
      <xdr:row>106</xdr:row>
      <xdr:rowOff>113348</xdr:rowOff>
    </xdr:to>
    <xdr:cxnSp macro="">
      <xdr:nvCxnSpPr>
        <xdr:cNvPr id="901" name="直線コネクタ 900">
          <a:extLst>
            <a:ext uri="{FF2B5EF4-FFF2-40B4-BE49-F238E27FC236}">
              <a16:creationId xmlns:a16="http://schemas.microsoft.com/office/drawing/2014/main" id="{BD9374A3-E7D7-4012-8C1E-3993BE2AE237}"/>
            </a:ext>
          </a:extLst>
        </xdr:cNvPr>
        <xdr:cNvCxnSpPr/>
      </xdr:nvCxnSpPr>
      <xdr:spPr>
        <a:xfrm flipV="1">
          <a:off x="18905538" y="17426939"/>
          <a:ext cx="83185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68263</xdr:rowOff>
    </xdr:from>
    <xdr:to>
      <xdr:col>102</xdr:col>
      <xdr:colOff>165100</xdr:colOff>
      <xdr:row>106</xdr:row>
      <xdr:rowOff>169863</xdr:rowOff>
    </xdr:to>
    <xdr:sp macro="" textlink="">
      <xdr:nvSpPr>
        <xdr:cNvPr id="902" name="楕円 901">
          <a:extLst>
            <a:ext uri="{FF2B5EF4-FFF2-40B4-BE49-F238E27FC236}">
              <a16:creationId xmlns:a16="http://schemas.microsoft.com/office/drawing/2014/main" id="{2F03893C-D689-47A0-BA12-136D791BA7CC}"/>
            </a:ext>
          </a:extLst>
        </xdr:cNvPr>
        <xdr:cNvSpPr/>
      </xdr:nvSpPr>
      <xdr:spPr>
        <a:xfrm>
          <a:off x="18037175" y="1738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113348</xdr:rowOff>
    </xdr:from>
    <xdr:to>
      <xdr:col>107</xdr:col>
      <xdr:colOff>50800</xdr:colOff>
      <xdr:row>106</xdr:row>
      <xdr:rowOff>119063</xdr:rowOff>
    </xdr:to>
    <xdr:cxnSp macro="">
      <xdr:nvCxnSpPr>
        <xdr:cNvPr id="903" name="直線コネクタ 902">
          <a:extLst>
            <a:ext uri="{FF2B5EF4-FFF2-40B4-BE49-F238E27FC236}">
              <a16:creationId xmlns:a16="http://schemas.microsoft.com/office/drawing/2014/main" id="{0DA78776-2E23-4EF6-B385-253359D20D11}"/>
            </a:ext>
          </a:extLst>
        </xdr:cNvPr>
        <xdr:cNvCxnSpPr/>
      </xdr:nvCxnSpPr>
      <xdr:spPr>
        <a:xfrm flipV="1">
          <a:off x="18087975" y="17429798"/>
          <a:ext cx="817563"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71120</xdr:rowOff>
    </xdr:from>
    <xdr:to>
      <xdr:col>98</xdr:col>
      <xdr:colOff>38100</xdr:colOff>
      <xdr:row>107</xdr:row>
      <xdr:rowOff>1270</xdr:rowOff>
    </xdr:to>
    <xdr:sp macro="" textlink="">
      <xdr:nvSpPr>
        <xdr:cNvPr id="904" name="楕円 903">
          <a:extLst>
            <a:ext uri="{FF2B5EF4-FFF2-40B4-BE49-F238E27FC236}">
              <a16:creationId xmlns:a16="http://schemas.microsoft.com/office/drawing/2014/main" id="{A044192C-2317-4374-98AD-2997F9AD3300}"/>
            </a:ext>
          </a:extLst>
        </xdr:cNvPr>
        <xdr:cNvSpPr/>
      </xdr:nvSpPr>
      <xdr:spPr>
        <a:xfrm>
          <a:off x="17219613" y="1738757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119063</xdr:rowOff>
    </xdr:from>
    <xdr:to>
      <xdr:col>102</xdr:col>
      <xdr:colOff>114300</xdr:colOff>
      <xdr:row>106</xdr:row>
      <xdr:rowOff>121920</xdr:rowOff>
    </xdr:to>
    <xdr:cxnSp macro="">
      <xdr:nvCxnSpPr>
        <xdr:cNvPr id="905" name="直線コネクタ 904">
          <a:extLst>
            <a:ext uri="{FF2B5EF4-FFF2-40B4-BE49-F238E27FC236}">
              <a16:creationId xmlns:a16="http://schemas.microsoft.com/office/drawing/2014/main" id="{0F8027DF-E448-4038-878B-7212128DEA08}"/>
            </a:ext>
          </a:extLst>
        </xdr:cNvPr>
        <xdr:cNvCxnSpPr/>
      </xdr:nvCxnSpPr>
      <xdr:spPr>
        <a:xfrm flipV="1">
          <a:off x="17270413" y="17435513"/>
          <a:ext cx="817562"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3509</xdr:rowOff>
    </xdr:from>
    <xdr:ext cx="469744" cy="259045"/>
    <xdr:sp macro="" textlink="">
      <xdr:nvSpPr>
        <xdr:cNvPr id="906" name="n_1aveValue【庁舎】&#10;一人当たり面積">
          <a:extLst>
            <a:ext uri="{FF2B5EF4-FFF2-40B4-BE49-F238E27FC236}">
              <a16:creationId xmlns:a16="http://schemas.microsoft.com/office/drawing/2014/main" id="{16D0677C-B582-47C9-AC37-A3D62EA981B0}"/>
            </a:ext>
          </a:extLst>
        </xdr:cNvPr>
        <xdr:cNvSpPr txBox="1"/>
      </xdr:nvSpPr>
      <xdr:spPr>
        <a:xfrm>
          <a:off x="19504102" y="1697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907" name="n_2aveValue【庁舎】&#10;一人当たり面積">
          <a:extLst>
            <a:ext uri="{FF2B5EF4-FFF2-40B4-BE49-F238E27FC236}">
              <a16:creationId xmlns:a16="http://schemas.microsoft.com/office/drawing/2014/main" id="{75293CA2-3B4F-486B-8D4F-996F01459466}"/>
            </a:ext>
          </a:extLst>
        </xdr:cNvPr>
        <xdr:cNvSpPr txBox="1"/>
      </xdr:nvSpPr>
      <xdr:spPr>
        <a:xfrm>
          <a:off x="18684952"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908" name="n_3aveValue【庁舎】&#10;一人当たり面積">
          <a:extLst>
            <a:ext uri="{FF2B5EF4-FFF2-40B4-BE49-F238E27FC236}">
              <a16:creationId xmlns:a16="http://schemas.microsoft.com/office/drawing/2014/main" id="{F100E010-D44F-485C-B760-8310520252AF}"/>
            </a:ext>
          </a:extLst>
        </xdr:cNvPr>
        <xdr:cNvSpPr txBox="1"/>
      </xdr:nvSpPr>
      <xdr:spPr>
        <a:xfrm>
          <a:off x="17867390" y="1698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909" name="n_4aveValue【庁舎】&#10;一人当たり面積">
          <a:extLst>
            <a:ext uri="{FF2B5EF4-FFF2-40B4-BE49-F238E27FC236}">
              <a16:creationId xmlns:a16="http://schemas.microsoft.com/office/drawing/2014/main" id="{9632506D-8B70-4E84-967C-90F5665CFA65}"/>
            </a:ext>
          </a:extLst>
        </xdr:cNvPr>
        <xdr:cNvSpPr txBox="1"/>
      </xdr:nvSpPr>
      <xdr:spPr>
        <a:xfrm>
          <a:off x="17049827" y="1702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152416</xdr:rowOff>
    </xdr:from>
    <xdr:ext cx="469744" cy="259045"/>
    <xdr:sp macro="" textlink="">
      <xdr:nvSpPr>
        <xdr:cNvPr id="910" name="n_1mainValue【庁舎】&#10;一人当たり面積">
          <a:extLst>
            <a:ext uri="{FF2B5EF4-FFF2-40B4-BE49-F238E27FC236}">
              <a16:creationId xmlns:a16="http://schemas.microsoft.com/office/drawing/2014/main" id="{57351084-FB72-4FB2-9BE5-434CEAB27DD0}"/>
            </a:ext>
          </a:extLst>
        </xdr:cNvPr>
        <xdr:cNvSpPr txBox="1"/>
      </xdr:nvSpPr>
      <xdr:spPr>
        <a:xfrm>
          <a:off x="19504102" y="17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155275</xdr:rowOff>
    </xdr:from>
    <xdr:ext cx="469744" cy="259045"/>
    <xdr:sp macro="" textlink="">
      <xdr:nvSpPr>
        <xdr:cNvPr id="911" name="n_2mainValue【庁舎】&#10;一人当たり面積">
          <a:extLst>
            <a:ext uri="{FF2B5EF4-FFF2-40B4-BE49-F238E27FC236}">
              <a16:creationId xmlns:a16="http://schemas.microsoft.com/office/drawing/2014/main" id="{C3B56328-FC48-487E-A79B-08752785DC3A}"/>
            </a:ext>
          </a:extLst>
        </xdr:cNvPr>
        <xdr:cNvSpPr txBox="1"/>
      </xdr:nvSpPr>
      <xdr:spPr>
        <a:xfrm>
          <a:off x="18684952" y="1747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160990</xdr:rowOff>
    </xdr:from>
    <xdr:ext cx="469744" cy="259045"/>
    <xdr:sp macro="" textlink="">
      <xdr:nvSpPr>
        <xdr:cNvPr id="912" name="n_3mainValue【庁舎】&#10;一人当たり面積">
          <a:extLst>
            <a:ext uri="{FF2B5EF4-FFF2-40B4-BE49-F238E27FC236}">
              <a16:creationId xmlns:a16="http://schemas.microsoft.com/office/drawing/2014/main" id="{25B1E790-1AD0-47E9-901E-DB19FC523FA9}"/>
            </a:ext>
          </a:extLst>
        </xdr:cNvPr>
        <xdr:cNvSpPr txBox="1"/>
      </xdr:nvSpPr>
      <xdr:spPr>
        <a:xfrm>
          <a:off x="17867390" y="1747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163847</xdr:rowOff>
    </xdr:from>
    <xdr:ext cx="469744" cy="259045"/>
    <xdr:sp macro="" textlink="">
      <xdr:nvSpPr>
        <xdr:cNvPr id="913" name="n_4mainValue【庁舎】&#10;一人当たり面積">
          <a:extLst>
            <a:ext uri="{FF2B5EF4-FFF2-40B4-BE49-F238E27FC236}">
              <a16:creationId xmlns:a16="http://schemas.microsoft.com/office/drawing/2014/main" id="{048418E1-F9CA-49D3-9C59-1C28310B4CC5}"/>
            </a:ext>
          </a:extLst>
        </xdr:cNvPr>
        <xdr:cNvSpPr txBox="1"/>
      </xdr:nvSpPr>
      <xdr:spPr>
        <a:xfrm>
          <a:off x="17049827" y="1748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4" name="正方形/長方形 913">
          <a:extLst>
            <a:ext uri="{FF2B5EF4-FFF2-40B4-BE49-F238E27FC236}">
              <a16:creationId xmlns:a16="http://schemas.microsoft.com/office/drawing/2014/main" id="{8B7AC99F-AEC1-4EAE-8F7B-604B6F23F05B}"/>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5" name="正方形/長方形 914">
          <a:extLst>
            <a:ext uri="{FF2B5EF4-FFF2-40B4-BE49-F238E27FC236}">
              <a16:creationId xmlns:a16="http://schemas.microsoft.com/office/drawing/2014/main" id="{F565C660-80DC-412C-8191-B776C8F3A746}"/>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6" name="テキスト ボックス 915">
          <a:extLst>
            <a:ext uri="{FF2B5EF4-FFF2-40B4-BE49-F238E27FC236}">
              <a16:creationId xmlns:a16="http://schemas.microsoft.com/office/drawing/2014/main" id="{D36F2EC4-CA1A-4F72-BF6B-B36FBE40F713}"/>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の新庁舎建設により類似団体と比較し有形固定資産減価償却率、一人当たり面積ともに低くなっている。他の施設については主に社会教育系施設において有形固定資産減価償却率が類似団体と比較し高くなっている。今後、こうした施設の改修が必要となることが想定されていることから燕市では社会教育（体育）施設の老朽化の状況を踏まえ、クラウドファンディングにより改修費を募る取組を実施しており、将来負担比率等の悪化につながる地方債の発行のみによらず改修すべく取り組みを進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77,401
76,806
110.95
46,865,676
44,352,361
2,317,807
20,723,614
43,524,988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箇年平均）は、全国及び県内比較では高い水準であるが、類似団体比較ではやや低い水準となっている。経年比較では概ね横ばいでの推移となっている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経常収支比率は、比率の分母項目である市税などの経常一般財源等の増となったものの分子項目である公債費などの増により、低下要因が増加要因を上回ったため、前年度比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全国平均等と比べても高い水準にあり、引き続き、行政改革推進プランに基づき経常経費の縮減等に努める。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5715</xdr:rowOff>
    </xdr:from>
    <xdr:to>
      <xdr:col>23</xdr:col>
      <xdr:colOff>133350</xdr:colOff>
      <xdr:row>63</xdr:row>
      <xdr:rowOff>162560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07065"/>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5715</xdr:rowOff>
    </xdr:from>
    <xdr:to>
      <xdr:col>19</xdr:col>
      <xdr:colOff>133350</xdr:colOff>
      <xdr:row>64</xdr:row>
      <xdr:rowOff>3175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07065"/>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3175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156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23813</xdr:rowOff>
    </xdr:from>
    <xdr:to>
      <xdr:col>11</xdr:col>
      <xdr:colOff>31750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82516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126365</xdr:rowOff>
    </xdr:from>
    <xdr:to>
      <xdr:col>19</xdr:col>
      <xdr:colOff>184150</xdr:colOff>
      <xdr:row>63</xdr:row>
      <xdr:rowOff>56515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41292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123825</xdr:rowOff>
    </xdr:from>
    <xdr:to>
      <xdr:col>15</xdr:col>
      <xdr:colOff>133350</xdr:colOff>
      <xdr:row>64</xdr:row>
      <xdr:rowOff>53975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38752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144463</xdr:rowOff>
    </xdr:from>
    <xdr:to>
      <xdr:col>7</xdr:col>
      <xdr:colOff>31750</xdr:colOff>
      <xdr:row>63</xdr:row>
      <xdr:rowOff>74613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84790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4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[176,363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会計年度任用職員増などにより増加となったことに加え、物件費等は、ふるさと燕応援事業により増加したため、人件費・物件費等の決算額は増となっている。類似団体との乖離が増加傾向にあるのはふるさと燕応援寄附金の増加によるものである。今後とも、定員管理計画に基づく職員数の適正化に努めるとともに、行政改革推進プランに基づく行財政改革に取り組み、歳出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55507</xdr:rowOff>
    </xdr:from>
    <xdr:to>
      <xdr:col>23</xdr:col>
      <xdr:colOff>133350</xdr:colOff>
      <xdr:row>84</xdr:row>
      <xdr:rowOff>13080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85857"/>
          <a:ext cx="838200" cy="1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111824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43442</xdr:rowOff>
    </xdr:from>
    <xdr:to>
      <xdr:col>19</xdr:col>
      <xdr:colOff>133350</xdr:colOff>
      <xdr:row>83</xdr:row>
      <xdr:rowOff>55507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7379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165144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16945</xdr:rowOff>
    </xdr:from>
    <xdr:to>
      <xdr:col>15</xdr:col>
      <xdr:colOff>82550</xdr:colOff>
      <xdr:row>83</xdr:row>
      <xdr:rowOff>43442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75845"/>
          <a:ext cx="889000" cy="19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95510</xdr:rowOff>
    </xdr:from>
    <xdr:to>
      <xdr:col>11</xdr:col>
      <xdr:colOff>31750</xdr:colOff>
      <xdr:row>82</xdr:row>
      <xdr:rowOff>16945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82960"/>
          <a:ext cx="889000" cy="9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149516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133730</xdr:rowOff>
    </xdr:from>
    <xdr:to>
      <xdr:col>23</xdr:col>
      <xdr:colOff>184150</xdr:colOff>
      <xdr:row>84</xdr:row>
      <xdr:rowOff>63880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105807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3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4707</xdr:rowOff>
    </xdr:from>
    <xdr:to>
      <xdr:col>19</xdr:col>
      <xdr:colOff>184150</xdr:colOff>
      <xdr:row>83</xdr:row>
      <xdr:rowOff>106307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91084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21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164092</xdr:rowOff>
    </xdr:from>
    <xdr:to>
      <xdr:col>15</xdr:col>
      <xdr:colOff>133350</xdr:colOff>
      <xdr:row>83</xdr:row>
      <xdr:rowOff>94242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79019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0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137595</xdr:rowOff>
    </xdr:from>
    <xdr:to>
      <xdr:col>11</xdr:col>
      <xdr:colOff>82550</xdr:colOff>
      <xdr:row>82</xdr:row>
      <xdr:rowOff>67745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52522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1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44710</xdr:rowOff>
    </xdr:from>
    <xdr:to>
      <xdr:col>7</xdr:col>
      <xdr:colOff>31750</xdr:colOff>
      <xdr:row>81</xdr:row>
      <xdr:rowOff>146310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156487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0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全国平均及び類似団体平均を下回る状況であり、引き続き、給与・各種手当の適正化に努める。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83</xdr:row>
      <xdr:rowOff>116114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156871"/>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133350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県内平均を下回るものの、全国平均や類似団体比較でほぼ同水準となっている。</a:t>
          </a:r>
        </a:p>
        <a:p>
          <a:r>
            <a:rPr kumimoji="1" lang="ja-JP" altLang="en-US" sz="1300">
              <a:latin typeface="ＭＳ Ｐゴシック" panose="020B0600070205080204" pitchFamily="50" charset="-128"/>
              <a:ea typeface="ＭＳ Ｐゴシック" panose="020B0600070205080204" pitchFamily="50" charset="-128"/>
            </a:rPr>
            <a:t>引き続き、定員管理計画に基づき、人口規模に見合った職員数としていくため、事務の効率化や民間活力の導入を図り、適正な定員管理に努める。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167640</xdr:rowOff>
    </xdr:from>
    <xdr:to>
      <xdr:col>81</xdr:col>
      <xdr:colOff>44450</xdr:colOff>
      <xdr:row>62</xdr:row>
      <xdr:rowOff>22331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26090"/>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155575</xdr:rowOff>
    </xdr:from>
    <xdr:to>
      <xdr:col>77</xdr:col>
      <xdr:colOff>44450</xdr:colOff>
      <xdr:row>61</xdr:row>
      <xdr:rowOff>167640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140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61</xdr:row>
      <xdr:rowOff>161607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6140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159596</xdr:rowOff>
    </xdr:from>
    <xdr:to>
      <xdr:col>68</xdr:col>
      <xdr:colOff>152400</xdr:colOff>
      <xdr:row>61</xdr:row>
      <xdr:rowOff>161607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1804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142981</xdr:rowOff>
    </xdr:from>
    <xdr:to>
      <xdr:col>81</xdr:col>
      <xdr:colOff>95250</xdr:colOff>
      <xdr:row>62</xdr:row>
      <xdr:rowOff>73131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159508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4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116840</xdr:rowOff>
    </xdr:from>
    <xdr:to>
      <xdr:col>77</xdr:col>
      <xdr:colOff>95250</xdr:colOff>
      <xdr:row>62</xdr:row>
      <xdr:rowOff>46990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57167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45102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110807</xdr:rowOff>
    </xdr:from>
    <xdr:to>
      <xdr:col>68</xdr:col>
      <xdr:colOff>203200</xdr:colOff>
      <xdr:row>62</xdr:row>
      <xdr:rowOff>40957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51134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108796</xdr:rowOff>
    </xdr:from>
    <xdr:to>
      <xdr:col>64</xdr:col>
      <xdr:colOff>152400</xdr:colOff>
      <xdr:row>62</xdr:row>
      <xdr:rowOff>38946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49123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ポイント増加し、全国、県内及び類似団体の平均を上回る状況である。合併特例債の償還の進展により、令和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年度をピークに公債費は逓減する見通しであるが、新規借入を伴う建設事業を抑制する等公債費の縮減に努める。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133858</xdr:rowOff>
    </xdr:from>
    <xdr:to>
      <xdr:col>81</xdr:col>
      <xdr:colOff>44450</xdr:colOff>
      <xdr:row>43</xdr:row>
      <xdr:rowOff>162814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50620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114554</xdr:rowOff>
    </xdr:from>
    <xdr:to>
      <xdr:col>77</xdr:col>
      <xdr:colOff>44450</xdr:colOff>
      <xdr:row>43</xdr:row>
      <xdr:rowOff>133858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4869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104902</xdr:rowOff>
    </xdr:from>
    <xdr:to>
      <xdr:col>72</xdr:col>
      <xdr:colOff>203200</xdr:colOff>
      <xdr:row>43</xdr:row>
      <xdr:rowOff>114554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4772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104902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4676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112014</xdr:rowOff>
    </xdr:from>
    <xdr:to>
      <xdr:col>81</xdr:col>
      <xdr:colOff>95250</xdr:colOff>
      <xdr:row>44</xdr:row>
      <xdr:rowOff>42164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84091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45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83058</xdr:rowOff>
    </xdr:from>
    <xdr:to>
      <xdr:col>77</xdr:col>
      <xdr:colOff>95250</xdr:colOff>
      <xdr:row>44</xdr:row>
      <xdr:rowOff>13208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169435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63754</xdr:rowOff>
    </xdr:from>
    <xdr:to>
      <xdr:col>73</xdr:col>
      <xdr:colOff>44450</xdr:colOff>
      <xdr:row>43</xdr:row>
      <xdr:rowOff>165354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150131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54102</xdr:rowOff>
    </xdr:from>
    <xdr:to>
      <xdr:col>68</xdr:col>
      <xdr:colOff>203200</xdr:colOff>
      <xdr:row>43</xdr:row>
      <xdr:rowOff>155702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140479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全国、県内及び類似団体平均を上回る状況となっており、学校をはじめとした老朽化施設の大規模改修事業等に対して発行した合併特例債等の借入額が将来負担比率を高止まりさせる要因となっている。</a:t>
          </a:r>
        </a:p>
        <a:p>
          <a:r>
            <a:rPr kumimoji="1" lang="ja-JP" altLang="en-US" sz="1300">
              <a:latin typeface="ＭＳ Ｐゴシック" panose="020B0600070205080204" pitchFamily="50" charset="-128"/>
              <a:ea typeface="ＭＳ Ｐゴシック" panose="020B0600070205080204" pitchFamily="50" charset="-128"/>
            </a:rPr>
            <a:t>これは、発行可能な期間において、将来にわたり必要な投資を集中的に行った結果によるものである。令和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年度は地方債残高の減少等により将来負担額が減少したため将来負担比率は</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ポイント改善した。今後も交付税措置のある優良債を活用するなど、引き続き将来負担の適正化に努める。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77168</xdr:rowOff>
    </xdr:from>
    <xdr:to>
      <xdr:col>81</xdr:col>
      <xdr:colOff>44450</xdr:colOff>
      <xdr:row>19</xdr:row>
      <xdr:rowOff>139216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334718"/>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53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139216</xdr:rowOff>
    </xdr:from>
    <xdr:to>
      <xdr:col>77</xdr:col>
      <xdr:colOff>44450</xdr:colOff>
      <xdr:row>20</xdr:row>
      <xdr:rowOff>138974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396766"/>
          <a:ext cx="889000" cy="1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138974</xdr:rowOff>
    </xdr:from>
    <xdr:to>
      <xdr:col>72</xdr:col>
      <xdr:colOff>203200</xdr:colOff>
      <xdr:row>21</xdr:row>
      <xdr:rowOff>149074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567974"/>
          <a:ext cx="889000" cy="18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150525</xdr:rowOff>
    </xdr:from>
    <xdr:to>
      <xdr:col>73</xdr:col>
      <xdr:colOff>44450</xdr:colOff>
      <xdr:row>15</xdr:row>
      <xdr:rowOff>80675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149074</xdr:rowOff>
    </xdr:from>
    <xdr:to>
      <xdr:col>68</xdr:col>
      <xdr:colOff>152400</xdr:colOff>
      <xdr:row>22</xdr:row>
      <xdr:rowOff>101721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74952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155121</xdr:rowOff>
    </xdr:from>
    <xdr:to>
      <xdr:col>68</xdr:col>
      <xdr:colOff>203200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26368</xdr:rowOff>
    </xdr:from>
    <xdr:to>
      <xdr:col>81</xdr:col>
      <xdr:colOff>95250</xdr:colOff>
      <xdr:row>19</xdr:row>
      <xdr:rowOff>127968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28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169895</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25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88416</xdr:rowOff>
    </xdr:from>
    <xdr:to>
      <xdr:col>77</xdr:col>
      <xdr:colOff>95250</xdr:colOff>
      <xdr:row>20</xdr:row>
      <xdr:rowOff>18566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34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3343</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432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88174</xdr:rowOff>
    </xdr:from>
    <xdr:to>
      <xdr:col>73</xdr:col>
      <xdr:colOff>44450</xdr:colOff>
      <xdr:row>21</xdr:row>
      <xdr:rowOff>18324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51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3101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60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98274</xdr:rowOff>
    </xdr:from>
    <xdr:to>
      <xdr:col>68</xdr:col>
      <xdr:colOff>203200</xdr:colOff>
      <xdr:row>22</xdr:row>
      <xdr:rowOff>28424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6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13201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78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50921</xdr:rowOff>
    </xdr:from>
    <xdr:to>
      <xdr:col>64</xdr:col>
      <xdr:colOff>152400</xdr:colOff>
      <xdr:row>22</xdr:row>
      <xdr:rowOff>152521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82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137298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90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77,401
76,806
110.95
46,865,676
44,352,361
2,317,807
20,723,614
43,524,988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全国、県内及び類似団体平均を下回っている。会計年度任用職員報酬の増等により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　引き続き、定員管理計画に基づき職員数及び人件費の適正化に努める。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49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849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36</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1174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35</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11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142494</xdr:rowOff>
    </xdr:from>
    <xdr:to>
      <xdr:col>24</xdr:col>
      <xdr:colOff>76200</xdr:colOff>
      <xdr:row>36</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60198</xdr:rowOff>
    </xdr:from>
    <xdr:to>
      <xdr:col>11</xdr:col>
      <xdr:colOff>60325</xdr:colOff>
      <xdr:row>35</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全国、県内及び類似団体平均を下回っている。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引き続き行政改革推進プランに基づき、行政コストの削減を図るとともに、施設の統廃合や民間活力の導入を推進し、施設管理費等の抑制に努める。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0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10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43180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33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86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全国・県平均・類似団体平均を下っている。引き続き、単独事業により措置しているものについては財政状況や他市の状況を考慮し扶助費の適正化に努める。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54</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689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689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55</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363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全国、県内及び類似団体平均と同程度であり、今後は、社会保障経費の増に連動した介護保険事業特別会計の繰出金が年々増加していくことが想定される。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39915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18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4734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18143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18143</xdr:rowOff>
    </xdr:from>
    <xdr:to>
      <xdr:col>73</xdr:col>
      <xdr:colOff>180975</xdr:colOff>
      <xdr:row>61</xdr:row>
      <xdr:rowOff>167822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62243"/>
          <a:ext cx="889000" cy="66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135165</xdr:rowOff>
    </xdr:from>
    <xdr:to>
      <xdr:col>69</xdr:col>
      <xdr:colOff>92075</xdr:colOff>
      <xdr:row>61</xdr:row>
      <xdr:rowOff>167822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593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136270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160565</xdr:rowOff>
    </xdr:from>
    <xdr:to>
      <xdr:col>82</xdr:col>
      <xdr:colOff>158750</xdr:colOff>
      <xdr:row>58</xdr:row>
      <xdr:rowOff>90715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138793</xdr:rowOff>
    </xdr:from>
    <xdr:to>
      <xdr:col>74</xdr:col>
      <xdr:colOff>31750</xdr:colOff>
      <xdr:row>58</xdr:row>
      <xdr:rowOff>68943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79120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117022</xdr:rowOff>
    </xdr:from>
    <xdr:to>
      <xdr:col>69</xdr:col>
      <xdr:colOff>142875</xdr:colOff>
      <xdr:row>62</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84365</xdr:rowOff>
    </xdr:from>
    <xdr:to>
      <xdr:col>65</xdr:col>
      <xdr:colOff>53975</xdr:colOff>
      <xdr:row>62</xdr:row>
      <xdr:rowOff>14515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170742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感染症対策支援事業の皆減等により前年度から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ポイント減少したが、全国、県内及び類似団体平均を上回る状況となっている。</a:t>
          </a:r>
        </a:p>
        <a:p>
          <a:r>
            <a:rPr kumimoji="1" lang="ja-JP" altLang="en-US" sz="1300">
              <a:latin typeface="ＭＳ Ｐゴシック" panose="020B0600070205080204" pitchFamily="50" charset="-128"/>
              <a:ea typeface="ＭＳ Ｐゴシック" panose="020B0600070205080204" pitchFamily="50" charset="-128"/>
            </a:rPr>
            <a:t>補助費等の割合が高い要因としては、消防、火葬場及びごみ処理事業の共同事務を実施する燕・弥彦総合事務組合への負担金を含んでいること等が挙げられる。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72136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826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99568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38</xdr:row>
      <xdr:rowOff>99568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4949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5842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40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全国平均、県平均を上回っている。合併特例債の償還の進展により、令和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年度をピークに公債費は逓減する見通しであるが、新規借入を伴う建設事業を抑制する等公債費の縮減に努める。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159004</xdr:rowOff>
    </xdr:from>
    <xdr:to>
      <xdr:col>24</xdr:col>
      <xdr:colOff>25400</xdr:colOff>
      <xdr:row>79</xdr:row>
      <xdr:rowOff>28702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5321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159004</xdr:rowOff>
    </xdr:from>
    <xdr:to>
      <xdr:col>19</xdr:col>
      <xdr:colOff>187325</xdr:colOff>
      <xdr:row>79</xdr:row>
      <xdr:rowOff>5842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5321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5842</xdr:rowOff>
    </xdr:from>
    <xdr:to>
      <xdr:col>15</xdr:col>
      <xdr:colOff>98425</xdr:colOff>
      <xdr:row>79</xdr:row>
      <xdr:rowOff>10413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5503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79</xdr:row>
      <xdr:rowOff>10413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5229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149352</xdr:rowOff>
    </xdr:from>
    <xdr:to>
      <xdr:col>24</xdr:col>
      <xdr:colOff>76200</xdr:colOff>
      <xdr:row>79</xdr:row>
      <xdr:rowOff>79502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121429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108204</xdr:rowOff>
    </xdr:from>
    <xdr:to>
      <xdr:col>20</xdr:col>
      <xdr:colOff>38100</xdr:colOff>
      <xdr:row>79</xdr:row>
      <xdr:rowOff>38354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23131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126492</xdr:rowOff>
    </xdr:from>
    <xdr:to>
      <xdr:col>15</xdr:col>
      <xdr:colOff>149225</xdr:colOff>
      <xdr:row>79</xdr:row>
      <xdr:rowOff>56642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41419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131063</xdr:rowOff>
    </xdr:from>
    <xdr:to>
      <xdr:col>11</xdr:col>
      <xdr:colOff>60325</xdr:colOff>
      <xdr:row>79</xdr:row>
      <xdr:rowOff>61213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45990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ポイント増加しており、全国平均、県平均及び類似団体平均を下回っている。今後も定員管理計画や行政改革推進プラン等に基づき、経常経費の抑制に努める。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67563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0039"/>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99568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20039"/>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49276</xdr:rowOff>
    </xdr:from>
    <xdr:to>
      <xdr:col>73</xdr:col>
      <xdr:colOff>180975</xdr:colOff>
      <xdr:row>76</xdr:row>
      <xdr:rowOff>99568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794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49276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42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110253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97473</xdr:rowOff>
    </xdr:from>
    <xdr:to>
      <xdr:col>29</xdr:col>
      <xdr:colOff>127000</xdr:colOff>
      <xdr:row>15</xdr:row>
      <xdr:rowOff>100235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716848"/>
          <a:ext cx="647700" cy="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100207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78442</xdr:rowOff>
    </xdr:from>
    <xdr:to>
      <xdr:col>26</xdr:col>
      <xdr:colOff>50800</xdr:colOff>
      <xdr:row>15</xdr:row>
      <xdr:rowOff>97473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97817"/>
          <a:ext cx="698500" cy="19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78442</xdr:rowOff>
    </xdr:from>
    <xdr:to>
      <xdr:col>22</xdr:col>
      <xdr:colOff>114300</xdr:colOff>
      <xdr:row>16</xdr:row>
      <xdr:rowOff>102902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97817"/>
          <a:ext cx="698500" cy="195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85882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95663</xdr:rowOff>
    </xdr:from>
    <xdr:to>
      <xdr:col>18</xdr:col>
      <xdr:colOff>177800</xdr:colOff>
      <xdr:row>16</xdr:row>
      <xdr:rowOff>102902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86488"/>
          <a:ext cx="698500" cy="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141108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49435</xdr:rowOff>
    </xdr:from>
    <xdr:to>
      <xdr:col>29</xdr:col>
      <xdr:colOff>177800</xdr:colOff>
      <xdr:row>15</xdr:row>
      <xdr:rowOff>151035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6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65962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1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46673</xdr:rowOff>
    </xdr:from>
    <xdr:to>
      <xdr:col>26</xdr:col>
      <xdr:colOff>101600</xdr:colOff>
      <xdr:row>15</xdr:row>
      <xdr:rowOff>148273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66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158450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3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27642</xdr:rowOff>
    </xdr:from>
    <xdr:to>
      <xdr:col>22</xdr:col>
      <xdr:colOff>165100</xdr:colOff>
      <xdr:row>15</xdr:row>
      <xdr:rowOff>129242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47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139419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1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52102</xdr:rowOff>
    </xdr:from>
    <xdr:to>
      <xdr:col>19</xdr:col>
      <xdr:colOff>38100</xdr:colOff>
      <xdr:row>16</xdr:row>
      <xdr:rowOff>153702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42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138479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2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44863</xdr:rowOff>
    </xdr:from>
    <xdr:to>
      <xdr:col>15</xdr:col>
      <xdr:colOff>101600</xdr:colOff>
      <xdr:row>16</xdr:row>
      <xdr:rowOff>146463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35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156640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90615</xdr:rowOff>
    </xdr:from>
    <xdr:to>
      <xdr:col>29</xdr:col>
      <xdr:colOff>127000</xdr:colOff>
      <xdr:row>34</xdr:row>
      <xdr:rowOff>181826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358065"/>
          <a:ext cx="647700" cy="91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181826</xdr:rowOff>
    </xdr:from>
    <xdr:to>
      <xdr:col>26</xdr:col>
      <xdr:colOff>50800</xdr:colOff>
      <xdr:row>34</xdr:row>
      <xdr:rowOff>272352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449276"/>
          <a:ext cx="698500" cy="90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257835</xdr:rowOff>
    </xdr:from>
    <xdr:to>
      <xdr:col>22</xdr:col>
      <xdr:colOff>114300</xdr:colOff>
      <xdr:row>34</xdr:row>
      <xdr:rowOff>272352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525285"/>
          <a:ext cx="698500" cy="14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257835</xdr:rowOff>
    </xdr:from>
    <xdr:to>
      <xdr:col>18</xdr:col>
      <xdr:colOff>177800</xdr:colOff>
      <xdr:row>34</xdr:row>
      <xdr:rowOff>313233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525285"/>
          <a:ext cx="698500" cy="55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124172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39815</xdr:rowOff>
    </xdr:from>
    <xdr:to>
      <xdr:col>29</xdr:col>
      <xdr:colOff>177800</xdr:colOff>
      <xdr:row>34</xdr:row>
      <xdr:rowOff>141415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07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227792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15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131026</xdr:rowOff>
    </xdr:from>
    <xdr:to>
      <xdr:col>26</xdr:col>
      <xdr:colOff>101600</xdr:colOff>
      <xdr:row>34</xdr:row>
      <xdr:rowOff>232626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398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242803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6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221552</xdr:rowOff>
    </xdr:from>
    <xdr:to>
      <xdr:col>22</xdr:col>
      <xdr:colOff>165100</xdr:colOff>
      <xdr:row>34</xdr:row>
      <xdr:rowOff>323152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89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333329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5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207035</xdr:rowOff>
    </xdr:from>
    <xdr:to>
      <xdr:col>19</xdr:col>
      <xdr:colOff>38100</xdr:colOff>
      <xdr:row>34</xdr:row>
      <xdr:rowOff>308635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74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318812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4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262433</xdr:rowOff>
    </xdr:from>
    <xdr:to>
      <xdr:col>15</xdr:col>
      <xdr:colOff>101600</xdr:colOff>
      <xdr:row>35</xdr:row>
      <xdr:rowOff>21133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29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9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77,401
76,806
110.95
46,865,676
44,352,361
2,317,807
20,723,614
43,524,988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161703</xdr:rowOff>
    </xdr:from>
    <xdr:to>
      <xdr:col>24</xdr:col>
      <xdr:colOff>63500</xdr:colOff>
      <xdr:row>36</xdr:row>
      <xdr:rowOff>22333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2453"/>
          <a:ext cx="8382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22333</xdr:rowOff>
    </xdr:from>
    <xdr:to>
      <xdr:col>19</xdr:col>
      <xdr:colOff>177800</xdr:colOff>
      <xdr:row>36</xdr:row>
      <xdr:rowOff>23724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4533"/>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23724</xdr:rowOff>
    </xdr:from>
    <xdr:to>
      <xdr:col>15</xdr:col>
      <xdr:colOff>50800</xdr:colOff>
      <xdr:row>37</xdr:row>
      <xdr:rowOff>117926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5924"/>
          <a:ext cx="889000" cy="26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101390</xdr:rowOff>
    </xdr:from>
    <xdr:to>
      <xdr:col>10</xdr:col>
      <xdr:colOff>114300</xdr:colOff>
      <xdr:row>37</xdr:row>
      <xdr:rowOff>117926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45040"/>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110903</xdr:rowOff>
    </xdr:from>
    <xdr:to>
      <xdr:col>24</xdr:col>
      <xdr:colOff>114300</xdr:colOff>
      <xdr:row>36</xdr:row>
      <xdr:rowOff>41053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89330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9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142983</xdr:rowOff>
    </xdr:from>
    <xdr:to>
      <xdr:col>20</xdr:col>
      <xdr:colOff>38100</xdr:colOff>
      <xdr:row>36</xdr:row>
      <xdr:rowOff>73133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64260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3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144374</xdr:rowOff>
    </xdr:from>
    <xdr:to>
      <xdr:col>15</xdr:col>
      <xdr:colOff>101600</xdr:colOff>
      <xdr:row>36</xdr:row>
      <xdr:rowOff>74524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65651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67126</xdr:rowOff>
    </xdr:from>
    <xdr:to>
      <xdr:col>10</xdr:col>
      <xdr:colOff>165100</xdr:colOff>
      <xdr:row>37</xdr:row>
      <xdr:rowOff>168726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159853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50590</xdr:rowOff>
    </xdr:from>
    <xdr:to>
      <xdr:col>6</xdr:col>
      <xdr:colOff>38100</xdr:colOff>
      <xdr:row>37</xdr:row>
      <xdr:rowOff>152190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143318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24823</xdr:rowOff>
    </xdr:from>
    <xdr:to>
      <xdr:col>24</xdr:col>
      <xdr:colOff>63500</xdr:colOff>
      <xdr:row>56</xdr:row>
      <xdr:rowOff>6056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54573"/>
          <a:ext cx="838200" cy="15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60981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6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6056</xdr:rowOff>
    </xdr:from>
    <xdr:to>
      <xdr:col>19</xdr:col>
      <xdr:colOff>177800</xdr:colOff>
      <xdr:row>56</xdr:row>
      <xdr:rowOff>60452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07256"/>
          <a:ext cx="889000" cy="5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49224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60452</xdr:rowOff>
    </xdr:from>
    <xdr:to>
      <xdr:col>15</xdr:col>
      <xdr:colOff>50800</xdr:colOff>
      <xdr:row>56</xdr:row>
      <xdr:rowOff>105998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61652"/>
          <a:ext cx="889000" cy="4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105998</xdr:rowOff>
    </xdr:from>
    <xdr:to>
      <xdr:col>10</xdr:col>
      <xdr:colOff>114300</xdr:colOff>
      <xdr:row>57</xdr:row>
      <xdr:rowOff>44635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07198"/>
          <a:ext cx="889000" cy="11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145473</xdr:rowOff>
    </xdr:from>
    <xdr:to>
      <xdr:col>24</xdr:col>
      <xdr:colOff>114300</xdr:colOff>
      <xdr:row>55</xdr:row>
      <xdr:rowOff>75623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168350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5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126706</xdr:rowOff>
    </xdr:from>
    <xdr:to>
      <xdr:col>20</xdr:col>
      <xdr:colOff>38100</xdr:colOff>
      <xdr:row>56</xdr:row>
      <xdr:rowOff>56856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73383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3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9652</xdr:rowOff>
    </xdr:from>
    <xdr:to>
      <xdr:col>15</xdr:col>
      <xdr:colOff>101600</xdr:colOff>
      <xdr:row>56</xdr:row>
      <xdr:rowOff>111252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1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127779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8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55198</xdr:rowOff>
    </xdr:from>
    <xdr:to>
      <xdr:col>10</xdr:col>
      <xdr:colOff>165100</xdr:colOff>
      <xdr:row>56</xdr:row>
      <xdr:rowOff>156798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5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1875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3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165285</xdr:rowOff>
    </xdr:from>
    <xdr:to>
      <xdr:col>6</xdr:col>
      <xdr:colOff>38100</xdr:colOff>
      <xdr:row>57</xdr:row>
      <xdr:rowOff>95435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111962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4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25933</xdr:rowOff>
    </xdr:from>
    <xdr:to>
      <xdr:col>24</xdr:col>
      <xdr:colOff>63500</xdr:colOff>
      <xdr:row>77</xdr:row>
      <xdr:rowOff>36182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27583"/>
          <a:ext cx="8382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92663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94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65939</xdr:rowOff>
    </xdr:from>
    <xdr:to>
      <xdr:col>19</xdr:col>
      <xdr:colOff>177800</xdr:colOff>
      <xdr:row>77</xdr:row>
      <xdr:rowOff>36182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096139"/>
          <a:ext cx="889000" cy="14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41115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65939</xdr:rowOff>
    </xdr:from>
    <xdr:to>
      <xdr:col>15</xdr:col>
      <xdr:colOff>50800</xdr:colOff>
      <xdr:row>77</xdr:row>
      <xdr:rowOff>139548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096139"/>
          <a:ext cx="889000" cy="24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71938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139548</xdr:rowOff>
    </xdr:from>
    <xdr:to>
      <xdr:col>10</xdr:col>
      <xdr:colOff>114300</xdr:colOff>
      <xdr:row>78</xdr:row>
      <xdr:rowOff>46317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41198"/>
          <a:ext cx="889000" cy="7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109617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102494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146583</xdr:rowOff>
    </xdr:from>
    <xdr:to>
      <xdr:col>24</xdr:col>
      <xdr:colOff>114300</xdr:colOff>
      <xdr:row>77</xdr:row>
      <xdr:rowOff>76733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7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169460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2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156832</xdr:rowOff>
    </xdr:from>
    <xdr:to>
      <xdr:col>20</xdr:col>
      <xdr:colOff>38100</xdr:colOff>
      <xdr:row>77</xdr:row>
      <xdr:rowOff>86982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8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103509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15139</xdr:rowOff>
    </xdr:from>
    <xdr:to>
      <xdr:col>15</xdr:col>
      <xdr:colOff>101600</xdr:colOff>
      <xdr:row>76</xdr:row>
      <xdr:rowOff>116739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0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133266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82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88748</xdr:rowOff>
    </xdr:from>
    <xdr:to>
      <xdr:col>10</xdr:col>
      <xdr:colOff>165100</xdr:colOff>
      <xdr:row>78</xdr:row>
      <xdr:rowOff>18898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9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35425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6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166967</xdr:rowOff>
    </xdr:from>
    <xdr:to>
      <xdr:col>6</xdr:col>
      <xdr:colOff>38100</xdr:colOff>
      <xdr:row>78</xdr:row>
      <xdr:rowOff>97117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6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113644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14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124008</xdr:rowOff>
    </xdr:from>
    <xdr:to>
      <xdr:col>24</xdr:col>
      <xdr:colOff>63500</xdr:colOff>
      <xdr:row>97</xdr:row>
      <xdr:rowOff>166022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583208"/>
          <a:ext cx="838200" cy="21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124008</xdr:rowOff>
    </xdr:from>
    <xdr:to>
      <xdr:col>19</xdr:col>
      <xdr:colOff>177800</xdr:colOff>
      <xdr:row>98</xdr:row>
      <xdr:rowOff>149611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83208"/>
          <a:ext cx="889000" cy="3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85604</xdr:rowOff>
    </xdr:from>
    <xdr:to>
      <xdr:col>15</xdr:col>
      <xdr:colOff>50800</xdr:colOff>
      <xdr:row>98</xdr:row>
      <xdr:rowOff>149611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887704"/>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85604</xdr:rowOff>
    </xdr:from>
    <xdr:to>
      <xdr:col>10</xdr:col>
      <xdr:colOff>114300</xdr:colOff>
      <xdr:row>98</xdr:row>
      <xdr:rowOff>162184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87704"/>
          <a:ext cx="889000" cy="7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115222</xdr:rowOff>
    </xdr:from>
    <xdr:to>
      <xdr:col>24</xdr:col>
      <xdr:colOff>114300</xdr:colOff>
      <xdr:row>98</xdr:row>
      <xdr:rowOff>45372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93649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72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73208</xdr:rowOff>
    </xdr:from>
    <xdr:to>
      <xdr:col>20</xdr:col>
      <xdr:colOff>38100</xdr:colOff>
      <xdr:row>97</xdr:row>
      <xdr:rowOff>3358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165935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2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98811</xdr:rowOff>
    </xdr:from>
    <xdr:to>
      <xdr:col>15</xdr:col>
      <xdr:colOff>101600</xdr:colOff>
      <xdr:row>99</xdr:row>
      <xdr:rowOff>28961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90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20088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9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34804</xdr:rowOff>
    </xdr:from>
    <xdr:to>
      <xdr:col>10</xdr:col>
      <xdr:colOff>165100</xdr:colOff>
      <xdr:row>98</xdr:row>
      <xdr:rowOff>136404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127531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2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111384</xdr:rowOff>
    </xdr:from>
    <xdr:to>
      <xdr:col>6</xdr:col>
      <xdr:colOff>38100</xdr:colOff>
      <xdr:row>99</xdr:row>
      <xdr:rowOff>41534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1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32661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0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144881</xdr:rowOff>
    </xdr:from>
    <xdr:to>
      <xdr:col>54</xdr:col>
      <xdr:colOff>189865</xdr:colOff>
      <xdr:row>38</xdr:row>
      <xdr:rowOff>19251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2731"/>
          <a:ext cx="1270" cy="7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23078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19251</xdr:rowOff>
    </xdr:from>
    <xdr:to>
      <xdr:col>55</xdr:col>
      <xdr:colOff>88900</xdr:colOff>
      <xdr:row>38</xdr:row>
      <xdr:rowOff>19251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3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91558</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7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144881</xdr:rowOff>
    </xdr:from>
    <xdr:to>
      <xdr:col>55</xdr:col>
      <xdr:colOff>88900</xdr:colOff>
      <xdr:row>33</xdr:row>
      <xdr:rowOff>144881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3302</xdr:rowOff>
    </xdr:from>
    <xdr:to>
      <xdr:col>55</xdr:col>
      <xdr:colOff>0</xdr:colOff>
      <xdr:row>35</xdr:row>
      <xdr:rowOff>74511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004052"/>
          <a:ext cx="8382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161853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11976</xdr:rowOff>
    </xdr:from>
    <xdr:to>
      <xdr:col>55</xdr:col>
      <xdr:colOff>50800</xdr:colOff>
      <xdr:row>36</xdr:row>
      <xdr:rowOff>113576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25522</xdr:rowOff>
    </xdr:from>
    <xdr:to>
      <xdr:col>50</xdr:col>
      <xdr:colOff>114300</xdr:colOff>
      <xdr:row>35</xdr:row>
      <xdr:rowOff>74511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340472"/>
          <a:ext cx="889000" cy="73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36154</xdr:rowOff>
    </xdr:from>
    <xdr:to>
      <xdr:col>50</xdr:col>
      <xdr:colOff>165100</xdr:colOff>
      <xdr:row>36</xdr:row>
      <xdr:rowOff>137754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128881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25522</xdr:rowOff>
    </xdr:from>
    <xdr:to>
      <xdr:col>45</xdr:col>
      <xdr:colOff>177800</xdr:colOff>
      <xdr:row>36</xdr:row>
      <xdr:rowOff>165540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340472"/>
          <a:ext cx="889000" cy="99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127633</xdr:rowOff>
    </xdr:from>
    <xdr:to>
      <xdr:col>46</xdr:col>
      <xdr:colOff>38100</xdr:colOff>
      <xdr:row>32</xdr:row>
      <xdr:rowOff>57783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48910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165540</xdr:rowOff>
    </xdr:from>
    <xdr:to>
      <xdr:col>41</xdr:col>
      <xdr:colOff>50800</xdr:colOff>
      <xdr:row>37</xdr:row>
      <xdr:rowOff>3096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337740"/>
          <a:ext cx="8890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131823</xdr:rowOff>
    </xdr:from>
    <xdr:to>
      <xdr:col>41</xdr:col>
      <xdr:colOff>101600</xdr:colOff>
      <xdr:row>37</xdr:row>
      <xdr:rowOff>61973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53100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163241</xdr:rowOff>
    </xdr:from>
    <xdr:to>
      <xdr:col>36</xdr:col>
      <xdr:colOff>165100</xdr:colOff>
      <xdr:row>37</xdr:row>
      <xdr:rowOff>93391</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84518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123952</xdr:rowOff>
    </xdr:from>
    <xdr:to>
      <xdr:col>55</xdr:col>
      <xdr:colOff>50800</xdr:colOff>
      <xdr:row>35</xdr:row>
      <xdr:rowOff>54102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146829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0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23711</xdr:rowOff>
    </xdr:from>
    <xdr:to>
      <xdr:col>50</xdr:col>
      <xdr:colOff>165100</xdr:colOff>
      <xdr:row>35</xdr:row>
      <xdr:rowOff>125311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2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141838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9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146172</xdr:rowOff>
    </xdr:from>
    <xdr:to>
      <xdr:col>46</xdr:col>
      <xdr:colOff>38100</xdr:colOff>
      <xdr:row>31</xdr:row>
      <xdr:rowOff>76322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2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92849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06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114740</xdr:rowOff>
    </xdr:from>
    <xdr:to>
      <xdr:col>41</xdr:col>
      <xdr:colOff>101600</xdr:colOff>
      <xdr:row>37</xdr:row>
      <xdr:rowOff>44890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61417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6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123746</xdr:rowOff>
    </xdr:from>
    <xdr:to>
      <xdr:col>36</xdr:col>
      <xdr:colOff>165100</xdr:colOff>
      <xdr:row>37</xdr:row>
      <xdr:rowOff>53896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9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70423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7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58362</xdr:rowOff>
    </xdr:from>
    <xdr:to>
      <xdr:col>55</xdr:col>
      <xdr:colOff>0</xdr:colOff>
      <xdr:row>56</xdr:row>
      <xdr:rowOff>77260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488112"/>
          <a:ext cx="838200" cy="19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124303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5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77260</xdr:rowOff>
    </xdr:from>
    <xdr:to>
      <xdr:col>50</xdr:col>
      <xdr:colOff>114300</xdr:colOff>
      <xdr:row>56</xdr:row>
      <xdr:rowOff>121009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678460"/>
          <a:ext cx="889000" cy="4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121009</xdr:rowOff>
    </xdr:from>
    <xdr:to>
      <xdr:col>45</xdr:col>
      <xdr:colOff>177800</xdr:colOff>
      <xdr:row>57</xdr:row>
      <xdr:rowOff>77139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22209"/>
          <a:ext cx="889000" cy="12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114913</xdr:rowOff>
    </xdr:from>
    <xdr:to>
      <xdr:col>41</xdr:col>
      <xdr:colOff>50800</xdr:colOff>
      <xdr:row>57</xdr:row>
      <xdr:rowOff>77139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544663"/>
          <a:ext cx="889000" cy="30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59881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6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7562</xdr:rowOff>
    </xdr:from>
    <xdr:to>
      <xdr:col>55</xdr:col>
      <xdr:colOff>50800</xdr:colOff>
      <xdr:row>55</xdr:row>
      <xdr:rowOff>109162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30439</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8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26460</xdr:rowOff>
    </xdr:from>
    <xdr:to>
      <xdr:col>50</xdr:col>
      <xdr:colOff>165100</xdr:colOff>
      <xdr:row>56</xdr:row>
      <xdr:rowOff>128060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2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119187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72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70209</xdr:rowOff>
    </xdr:from>
    <xdr:to>
      <xdr:col>46</xdr:col>
      <xdr:colOff>38100</xdr:colOff>
      <xdr:row>57</xdr:row>
      <xdr:rowOff>359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7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162936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6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26339</xdr:rowOff>
    </xdr:from>
    <xdr:to>
      <xdr:col>41</xdr:col>
      <xdr:colOff>101600</xdr:colOff>
      <xdr:row>57</xdr:row>
      <xdr:rowOff>127939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119066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9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64113</xdr:rowOff>
    </xdr:from>
    <xdr:to>
      <xdr:col>36</xdr:col>
      <xdr:colOff>165100</xdr:colOff>
      <xdr:row>55</xdr:row>
      <xdr:rowOff>165713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9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10790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26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107628</xdr:rowOff>
    </xdr:from>
    <xdr:to>
      <xdr:col>55</xdr:col>
      <xdr:colOff>0</xdr:colOff>
      <xdr:row>78</xdr:row>
      <xdr:rowOff>133573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80728"/>
          <a:ext cx="838200" cy="2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80378</xdr:rowOff>
    </xdr:from>
    <xdr:to>
      <xdr:col>50</xdr:col>
      <xdr:colOff>114300</xdr:colOff>
      <xdr:row>78</xdr:row>
      <xdr:rowOff>133573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453478"/>
          <a:ext cx="889000" cy="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80378</xdr:rowOff>
    </xdr:from>
    <xdr:to>
      <xdr:col>45</xdr:col>
      <xdr:colOff>177800</xdr:colOff>
      <xdr:row>78</xdr:row>
      <xdr:rowOff>96586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453478"/>
          <a:ext cx="889000" cy="1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35207</xdr:rowOff>
    </xdr:from>
    <xdr:to>
      <xdr:col>41</xdr:col>
      <xdr:colOff>50800</xdr:colOff>
      <xdr:row>78</xdr:row>
      <xdr:rowOff>96586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08307"/>
          <a:ext cx="8890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152140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56828</xdr:rowOff>
    </xdr:from>
    <xdr:to>
      <xdr:col>55</xdr:col>
      <xdr:colOff>50800</xdr:colOff>
      <xdr:row>78</xdr:row>
      <xdr:rowOff>158428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143205</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82773</xdr:rowOff>
    </xdr:from>
    <xdr:to>
      <xdr:col>50</xdr:col>
      <xdr:colOff>165100</xdr:colOff>
      <xdr:row>79</xdr:row>
      <xdr:rowOff>12923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4050</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17" y="13548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29578</xdr:rowOff>
    </xdr:from>
    <xdr:to>
      <xdr:col>46</xdr:col>
      <xdr:colOff>38100</xdr:colOff>
      <xdr:row>78</xdr:row>
      <xdr:rowOff>131178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122305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49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45786</xdr:rowOff>
    </xdr:from>
    <xdr:to>
      <xdr:col>41</xdr:col>
      <xdr:colOff>101600</xdr:colOff>
      <xdr:row>78</xdr:row>
      <xdr:rowOff>147386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138513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1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155857</xdr:rowOff>
    </xdr:from>
    <xdr:to>
      <xdr:col>36</xdr:col>
      <xdr:colOff>165100</xdr:colOff>
      <xdr:row>78</xdr:row>
      <xdr:rowOff>86007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5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77134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5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54677</xdr:rowOff>
    </xdr:from>
    <xdr:to>
      <xdr:col>55</xdr:col>
      <xdr:colOff>0</xdr:colOff>
      <xdr:row>95</xdr:row>
      <xdr:rowOff>99369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170977"/>
          <a:ext cx="838200" cy="2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162980</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99369</xdr:rowOff>
    </xdr:from>
    <xdr:to>
      <xdr:col>50</xdr:col>
      <xdr:colOff>114300</xdr:colOff>
      <xdr:row>96</xdr:row>
      <xdr:rowOff>157042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387119"/>
          <a:ext cx="889000" cy="22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127564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157042</xdr:rowOff>
    </xdr:from>
    <xdr:to>
      <xdr:col>45</xdr:col>
      <xdr:colOff>177800</xdr:colOff>
      <xdr:row>97</xdr:row>
      <xdr:rowOff>28877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616242"/>
          <a:ext cx="889000" cy="4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129412</xdr:rowOff>
    </xdr:from>
    <xdr:to>
      <xdr:col>41</xdr:col>
      <xdr:colOff>50800</xdr:colOff>
      <xdr:row>97</xdr:row>
      <xdr:rowOff>28877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245712"/>
          <a:ext cx="889000" cy="4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161103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3877</xdr:rowOff>
    </xdr:from>
    <xdr:to>
      <xdr:col>55</xdr:col>
      <xdr:colOff>50800</xdr:colOff>
      <xdr:row>94</xdr:row>
      <xdr:rowOff>105477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1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26754</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97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48569</xdr:rowOff>
    </xdr:from>
    <xdr:to>
      <xdr:col>50</xdr:col>
      <xdr:colOff>165100</xdr:colOff>
      <xdr:row>95</xdr:row>
      <xdr:rowOff>150169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3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166696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11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106242</xdr:rowOff>
    </xdr:from>
    <xdr:to>
      <xdr:col>46</xdr:col>
      <xdr:colOff>38100</xdr:colOff>
      <xdr:row>97</xdr:row>
      <xdr:rowOff>36392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5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27519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65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149527</xdr:rowOff>
    </xdr:from>
    <xdr:to>
      <xdr:col>41</xdr:col>
      <xdr:colOff>101600</xdr:colOff>
      <xdr:row>97</xdr:row>
      <xdr:rowOff>79677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0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70804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0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78612</xdr:rowOff>
    </xdr:from>
    <xdr:to>
      <xdr:col>36</xdr:col>
      <xdr:colOff>165100</xdr:colOff>
      <xdr:row>95</xdr:row>
      <xdr:rowOff>8762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19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25289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97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138351</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3451"/>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138351</xdr:rowOff>
    </xdr:from>
    <xdr:to>
      <xdr:col>76</xdr:col>
      <xdr:colOff>114300</xdr:colOff>
      <xdr:row>38</xdr:row>
      <xdr:rowOff>138557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53451"/>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131219</xdr:rowOff>
    </xdr:from>
    <xdr:to>
      <xdr:col>71</xdr:col>
      <xdr:colOff>177800</xdr:colOff>
      <xdr:row>38</xdr:row>
      <xdr:rowOff>138557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46319"/>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25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87551</xdr:rowOff>
    </xdr:from>
    <xdr:to>
      <xdr:col>76</xdr:col>
      <xdr:colOff>165100</xdr:colOff>
      <xdr:row>39</xdr:row>
      <xdr:rowOff>17701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8828</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695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87757</xdr:rowOff>
    </xdr:from>
    <xdr:to>
      <xdr:col>72</xdr:col>
      <xdr:colOff>38100</xdr:colOff>
      <xdr:row>39</xdr:row>
      <xdr:rowOff>17907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9034</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333" y="669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80419</xdr:rowOff>
    </xdr:from>
    <xdr:to>
      <xdr:col>67</xdr:col>
      <xdr:colOff>101600</xdr:colOff>
      <xdr:row>39</xdr:row>
      <xdr:rowOff>10569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9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1696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8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150754</xdr:rowOff>
    </xdr:from>
    <xdr:to>
      <xdr:col>85</xdr:col>
      <xdr:colOff>127000</xdr:colOff>
      <xdr:row>74</xdr:row>
      <xdr:rowOff>7455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666604"/>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6830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6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7455</xdr:rowOff>
    </xdr:from>
    <xdr:to>
      <xdr:col>81</xdr:col>
      <xdr:colOff>50800</xdr:colOff>
      <xdr:row>74</xdr:row>
      <xdr:rowOff>41386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694755"/>
          <a:ext cx="8890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41386</xdr:rowOff>
    </xdr:from>
    <xdr:to>
      <xdr:col>76</xdr:col>
      <xdr:colOff>114300</xdr:colOff>
      <xdr:row>74</xdr:row>
      <xdr:rowOff>59592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728686"/>
          <a:ext cx="889000" cy="1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59592</xdr:rowOff>
    </xdr:from>
    <xdr:to>
      <xdr:col>71</xdr:col>
      <xdr:colOff>177800</xdr:colOff>
      <xdr:row>74</xdr:row>
      <xdr:rowOff>86126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746892"/>
          <a:ext cx="889000" cy="2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167634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157999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99954</xdr:rowOff>
    </xdr:from>
    <xdr:to>
      <xdr:col>85</xdr:col>
      <xdr:colOff>177800</xdr:colOff>
      <xdr:row>74</xdr:row>
      <xdr:rowOff>30104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61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122831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46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128105</xdr:rowOff>
    </xdr:from>
    <xdr:to>
      <xdr:col>81</xdr:col>
      <xdr:colOff>101600</xdr:colOff>
      <xdr:row>74</xdr:row>
      <xdr:rowOff>58255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6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74782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41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162036</xdr:rowOff>
    </xdr:from>
    <xdr:to>
      <xdr:col>76</xdr:col>
      <xdr:colOff>165100</xdr:colOff>
      <xdr:row>74</xdr:row>
      <xdr:rowOff>92186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67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108713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45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8792</xdr:rowOff>
    </xdr:from>
    <xdr:to>
      <xdr:col>72</xdr:col>
      <xdr:colOff>38100</xdr:colOff>
      <xdr:row>74</xdr:row>
      <xdr:rowOff>110392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6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126919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47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35326</xdr:rowOff>
    </xdr:from>
    <xdr:to>
      <xdr:col>67</xdr:col>
      <xdr:colOff>101600</xdr:colOff>
      <xdr:row>74</xdr:row>
      <xdr:rowOff>136926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72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153453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49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20332</xdr:rowOff>
    </xdr:from>
    <xdr:to>
      <xdr:col>85</xdr:col>
      <xdr:colOff>127000</xdr:colOff>
      <xdr:row>95</xdr:row>
      <xdr:rowOff>89078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308082"/>
          <a:ext cx="838200" cy="6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162679</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166091</xdr:rowOff>
    </xdr:from>
    <xdr:to>
      <xdr:col>81</xdr:col>
      <xdr:colOff>50800</xdr:colOff>
      <xdr:row>95</xdr:row>
      <xdr:rowOff>89078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282391"/>
          <a:ext cx="889000" cy="9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166091</xdr:rowOff>
    </xdr:from>
    <xdr:to>
      <xdr:col>76</xdr:col>
      <xdr:colOff>114300</xdr:colOff>
      <xdr:row>97</xdr:row>
      <xdr:rowOff>66357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282391"/>
          <a:ext cx="889000" cy="41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44683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66357</xdr:rowOff>
    </xdr:from>
    <xdr:to>
      <xdr:col>71</xdr:col>
      <xdr:colOff>177800</xdr:colOff>
      <xdr:row>98</xdr:row>
      <xdr:rowOff>10300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697007"/>
          <a:ext cx="889000" cy="1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83938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140982</xdr:rowOff>
    </xdr:from>
    <xdr:to>
      <xdr:col>85</xdr:col>
      <xdr:colOff>177800</xdr:colOff>
      <xdr:row>95</xdr:row>
      <xdr:rowOff>71132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2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163859</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10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38278</xdr:rowOff>
    </xdr:from>
    <xdr:to>
      <xdr:col>81</xdr:col>
      <xdr:colOff>101600</xdr:colOff>
      <xdr:row>95</xdr:row>
      <xdr:rowOff>139878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3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156405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10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115291</xdr:rowOff>
    </xdr:from>
    <xdr:to>
      <xdr:col>76</xdr:col>
      <xdr:colOff>165100</xdr:colOff>
      <xdr:row>95</xdr:row>
      <xdr:rowOff>45441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2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61968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00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15557</xdr:rowOff>
    </xdr:from>
    <xdr:to>
      <xdr:col>72</xdr:col>
      <xdr:colOff>38100</xdr:colOff>
      <xdr:row>97</xdr:row>
      <xdr:rowOff>117157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4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133684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42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130950</xdr:rowOff>
    </xdr:from>
    <xdr:to>
      <xdr:col>67</xdr:col>
      <xdr:colOff>101600</xdr:colOff>
      <xdr:row>98</xdr:row>
      <xdr:rowOff>61100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77627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5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43193</xdr:rowOff>
    </xdr:from>
    <xdr:to>
      <xdr:col>116</xdr:col>
      <xdr:colOff>63500</xdr:colOff>
      <xdr:row>58</xdr:row>
      <xdr:rowOff>50394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987293"/>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146042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18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145377</xdr:rowOff>
    </xdr:from>
    <xdr:to>
      <xdr:col>111</xdr:col>
      <xdr:colOff>177800</xdr:colOff>
      <xdr:row>58</xdr:row>
      <xdr:rowOff>50394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918027"/>
          <a:ext cx="8890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121298</xdr:rowOff>
    </xdr:from>
    <xdr:to>
      <xdr:col>107</xdr:col>
      <xdr:colOff>50800</xdr:colOff>
      <xdr:row>57</xdr:row>
      <xdr:rowOff>145377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893948"/>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63669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98590</xdr:rowOff>
    </xdr:from>
    <xdr:to>
      <xdr:col>102</xdr:col>
      <xdr:colOff>114300</xdr:colOff>
      <xdr:row>57</xdr:row>
      <xdr:rowOff>121298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871240"/>
          <a:ext cx="889000" cy="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67403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51896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163843</xdr:rowOff>
    </xdr:from>
    <xdr:to>
      <xdr:col>116</xdr:col>
      <xdr:colOff>114300</xdr:colOff>
      <xdr:row>58</xdr:row>
      <xdr:rowOff>93993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15270</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78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171044</xdr:rowOff>
    </xdr:from>
    <xdr:to>
      <xdr:col>112</xdr:col>
      <xdr:colOff>38100</xdr:colOff>
      <xdr:row>58</xdr:row>
      <xdr:rowOff>101194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9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92321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03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94577</xdr:rowOff>
    </xdr:from>
    <xdr:to>
      <xdr:col>107</xdr:col>
      <xdr:colOff>101600</xdr:colOff>
      <xdr:row>58</xdr:row>
      <xdr:rowOff>24727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8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41254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64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70498</xdr:rowOff>
    </xdr:from>
    <xdr:to>
      <xdr:col>102</xdr:col>
      <xdr:colOff>165100</xdr:colOff>
      <xdr:row>58</xdr:row>
      <xdr:rowOff>648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8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17175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61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47790</xdr:rowOff>
    </xdr:from>
    <xdr:to>
      <xdr:col>98</xdr:col>
      <xdr:colOff>38100</xdr:colOff>
      <xdr:row>57</xdr:row>
      <xdr:rowOff>149390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8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165917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59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148318</xdr:rowOff>
    </xdr:from>
    <xdr:to>
      <xdr:col>116</xdr:col>
      <xdr:colOff>63500</xdr:colOff>
      <xdr:row>76</xdr:row>
      <xdr:rowOff>148524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78518"/>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73967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148524</xdr:rowOff>
    </xdr:from>
    <xdr:to>
      <xdr:col>111</xdr:col>
      <xdr:colOff>177800</xdr:colOff>
      <xdr:row>76</xdr:row>
      <xdr:rowOff>155794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78724"/>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9174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140500</xdr:rowOff>
    </xdr:from>
    <xdr:to>
      <xdr:col>107</xdr:col>
      <xdr:colOff>50800</xdr:colOff>
      <xdr:row>76</xdr:row>
      <xdr:rowOff>155794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827800"/>
          <a:ext cx="889000" cy="35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40172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140500</xdr:rowOff>
    </xdr:from>
    <xdr:to>
      <xdr:col>102</xdr:col>
      <xdr:colOff>114300</xdr:colOff>
      <xdr:row>74</xdr:row>
      <xdr:rowOff>140706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27800"/>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54982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24875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97518</xdr:rowOff>
    </xdr:from>
    <xdr:to>
      <xdr:col>116</xdr:col>
      <xdr:colOff>114300</xdr:colOff>
      <xdr:row>77</xdr:row>
      <xdr:rowOff>27668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75945</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0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97724</xdr:rowOff>
    </xdr:from>
    <xdr:to>
      <xdr:col>112</xdr:col>
      <xdr:colOff>38100</xdr:colOff>
      <xdr:row>77</xdr:row>
      <xdr:rowOff>27874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2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19001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2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104994</xdr:rowOff>
    </xdr:from>
    <xdr:to>
      <xdr:col>107</xdr:col>
      <xdr:colOff>101600</xdr:colOff>
      <xdr:row>77</xdr:row>
      <xdr:rowOff>35144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26271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89700</xdr:rowOff>
    </xdr:from>
    <xdr:to>
      <xdr:col>102</xdr:col>
      <xdr:colOff>165100</xdr:colOff>
      <xdr:row>75</xdr:row>
      <xdr:rowOff>19850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7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36377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5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89906</xdr:rowOff>
    </xdr:from>
    <xdr:to>
      <xdr:col>98</xdr:col>
      <xdr:colOff>38100</xdr:colOff>
      <xdr:row>75</xdr:row>
      <xdr:rowOff>20056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77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36583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55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前年度と比較し、物件費や普通建設事業費などが増加した一方、扶助費が減少となった。</a:t>
          </a:r>
        </a:p>
        <a:p>
          <a:r>
            <a:rPr kumimoji="1" lang="ja-JP" altLang="en-US" sz="1300">
              <a:latin typeface="ＭＳ Ｐゴシック" panose="020B0600070205080204" pitchFamily="50" charset="-128"/>
              <a:ea typeface="ＭＳ Ｐゴシック" panose="020B0600070205080204" pitchFamily="50" charset="-128"/>
            </a:rPr>
            <a:t>物件費は、物価高騰等の影響に伴う公共施設の光熱水費増などにより全体として増加した。</a:t>
          </a:r>
        </a:p>
        <a:p>
          <a:r>
            <a:rPr kumimoji="1" lang="ja-JP" altLang="en-US" sz="1300">
              <a:latin typeface="ＭＳ Ｐゴシック" panose="020B0600070205080204" pitchFamily="50" charset="-128"/>
              <a:ea typeface="ＭＳ Ｐゴシック" panose="020B0600070205080204" pitchFamily="50" charset="-128"/>
            </a:rPr>
            <a:t>普通建設事業費は、公共一施設の老朽化対策等に伴う改修事業の増により全体として増加した。</a:t>
          </a:r>
        </a:p>
        <a:p>
          <a:r>
            <a:rPr kumimoji="1" lang="ja-JP" altLang="en-US" sz="1300">
              <a:latin typeface="ＭＳ Ｐゴシック" panose="020B0600070205080204" pitchFamily="50" charset="-128"/>
              <a:ea typeface="ＭＳ Ｐゴシック" panose="020B0600070205080204" pitchFamily="50" charset="-128"/>
            </a:rPr>
            <a:t>扶助費は、住民税非課税世帯等に対する臨時特別給付金の減などにより全体として減少した。</a:t>
          </a:r>
        </a:p>
        <a:p>
          <a:r>
            <a:rPr kumimoji="1" lang="ja-JP" altLang="en-US" sz="1300">
              <a:latin typeface="ＭＳ Ｐゴシック" panose="020B0600070205080204" pitchFamily="50" charset="-128"/>
              <a:ea typeface="ＭＳ Ｐゴシック" panose="020B0600070205080204" pitchFamily="50" charset="-128"/>
            </a:rPr>
            <a:t>補助費等は、物価高騰対策支援事業の実施などにより全体として増加した。</a:t>
          </a:r>
        </a:p>
        <a:p>
          <a:r>
            <a:rPr kumimoji="1" lang="ja-JP" altLang="en-US" sz="1300">
              <a:latin typeface="ＭＳ Ｐゴシック" panose="020B0600070205080204" pitchFamily="50" charset="-128"/>
              <a:ea typeface="ＭＳ Ｐゴシック" panose="020B0600070205080204" pitchFamily="50" charset="-128"/>
            </a:rPr>
            <a:t>公債費は、合併特例債の償還進展により増加したが、令和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年度をピークに逓減する見通しである。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77,401
76,806
110.95
46,865,676
44,352,361
2,317,807
20,723,614
43,524,988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136499</xdr:rowOff>
    </xdr:from>
    <xdr:to>
      <xdr:col>24</xdr:col>
      <xdr:colOff>63500</xdr:colOff>
      <xdr:row>37</xdr:row>
      <xdr:rowOff>141072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480149"/>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123698</xdr:rowOff>
    </xdr:from>
    <xdr:to>
      <xdr:col>19</xdr:col>
      <xdr:colOff>177800</xdr:colOff>
      <xdr:row>37</xdr:row>
      <xdr:rowOff>141072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67348"/>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14546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63805</xdr:rowOff>
    </xdr:from>
    <xdr:to>
      <xdr:col>15</xdr:col>
      <xdr:colOff>50800</xdr:colOff>
      <xdr:row>37</xdr:row>
      <xdr:rowOff>123698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07455"/>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155702</xdr:rowOff>
    </xdr:from>
    <xdr:to>
      <xdr:col>10</xdr:col>
      <xdr:colOff>114300</xdr:colOff>
      <xdr:row>37</xdr:row>
      <xdr:rowOff>63805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27902"/>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85699</xdr:rowOff>
    </xdr:from>
    <xdr:to>
      <xdr:col>24</xdr:col>
      <xdr:colOff>114300</xdr:colOff>
      <xdr:row>38</xdr:row>
      <xdr:rowOff>15849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626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4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90272</xdr:rowOff>
    </xdr:from>
    <xdr:to>
      <xdr:col>20</xdr:col>
      <xdr:colOff>38100</xdr:colOff>
      <xdr:row>38</xdr:row>
      <xdr:rowOff>20422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11548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2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72898</xdr:rowOff>
    </xdr:from>
    <xdr:to>
      <xdr:col>15</xdr:col>
      <xdr:colOff>101600</xdr:colOff>
      <xdr:row>38</xdr:row>
      <xdr:rowOff>3048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165625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13005</xdr:rowOff>
    </xdr:from>
    <xdr:to>
      <xdr:col>10</xdr:col>
      <xdr:colOff>165100</xdr:colOff>
      <xdr:row>37</xdr:row>
      <xdr:rowOff>114605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105732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4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104902</xdr:rowOff>
    </xdr:from>
    <xdr:to>
      <xdr:col>6</xdr:col>
      <xdr:colOff>38100</xdr:colOff>
      <xdr:row>37</xdr:row>
      <xdr:rowOff>35052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26179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25613</xdr:rowOff>
    </xdr:from>
    <xdr:to>
      <xdr:col>24</xdr:col>
      <xdr:colOff>62865</xdr:colOff>
      <xdr:row>57</xdr:row>
      <xdr:rowOff>118066</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69563"/>
          <a:ext cx="1270" cy="112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121893</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9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118066</xdr:rowOff>
    </xdr:from>
    <xdr:to>
      <xdr:col>24</xdr:col>
      <xdr:colOff>152400</xdr:colOff>
      <xdr:row>57</xdr:row>
      <xdr:rowOff>118066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0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143740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25613</xdr:rowOff>
    </xdr:from>
    <xdr:to>
      <xdr:col>24</xdr:col>
      <xdr:colOff>152400</xdr:colOff>
      <xdr:row>51</xdr:row>
      <xdr:rowOff>25613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6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168191</xdr:rowOff>
    </xdr:from>
    <xdr:to>
      <xdr:col>24</xdr:col>
      <xdr:colOff>63500</xdr:colOff>
      <xdr:row>54</xdr:row>
      <xdr:rowOff>114966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255041"/>
          <a:ext cx="838200" cy="11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91650</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21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113223</xdr:rowOff>
    </xdr:from>
    <xdr:to>
      <xdr:col>24</xdr:col>
      <xdr:colOff>114300</xdr:colOff>
      <xdr:row>56</xdr:row>
      <xdr:rowOff>43373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136416</xdr:rowOff>
    </xdr:from>
    <xdr:to>
      <xdr:col>19</xdr:col>
      <xdr:colOff>177800</xdr:colOff>
      <xdr:row>54</xdr:row>
      <xdr:rowOff>114966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537466"/>
          <a:ext cx="889000" cy="83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124661</xdr:rowOff>
    </xdr:from>
    <xdr:to>
      <xdr:col>20</xdr:col>
      <xdr:colOff>38100</xdr:colOff>
      <xdr:row>56</xdr:row>
      <xdr:rowOff>54811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45938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136416</xdr:rowOff>
    </xdr:from>
    <xdr:to>
      <xdr:col>15</xdr:col>
      <xdr:colOff>50800</xdr:colOff>
      <xdr:row>55</xdr:row>
      <xdr:rowOff>157874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537466"/>
          <a:ext cx="889000" cy="105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90637</xdr:rowOff>
    </xdr:from>
    <xdr:to>
      <xdr:col>15</xdr:col>
      <xdr:colOff>101600</xdr:colOff>
      <xdr:row>52</xdr:row>
      <xdr:rowOff>20787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11914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157874</xdr:rowOff>
    </xdr:from>
    <xdr:to>
      <xdr:col>10</xdr:col>
      <xdr:colOff>114300</xdr:colOff>
      <xdr:row>56</xdr:row>
      <xdr:rowOff>142855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87624"/>
          <a:ext cx="889000" cy="15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40254</xdr:rowOff>
    </xdr:from>
    <xdr:to>
      <xdr:col>10</xdr:col>
      <xdr:colOff>165100</xdr:colOff>
      <xdr:row>56</xdr:row>
      <xdr:rowOff>141854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132981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3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50907</xdr:rowOff>
    </xdr:from>
    <xdr:to>
      <xdr:col>6</xdr:col>
      <xdr:colOff>38100</xdr:colOff>
      <xdr:row>56</xdr:row>
      <xdr:rowOff>152507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169034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117391</xdr:rowOff>
    </xdr:from>
    <xdr:to>
      <xdr:col>24</xdr:col>
      <xdr:colOff>114300</xdr:colOff>
      <xdr:row>54</xdr:row>
      <xdr:rowOff>47541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140268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5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64166</xdr:rowOff>
    </xdr:from>
    <xdr:to>
      <xdr:col>20</xdr:col>
      <xdr:colOff>38100</xdr:colOff>
      <xdr:row>54</xdr:row>
      <xdr:rowOff>165766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2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10843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9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85616</xdr:rowOff>
    </xdr:from>
    <xdr:to>
      <xdr:col>15</xdr:col>
      <xdr:colOff>101600</xdr:colOff>
      <xdr:row>50</xdr:row>
      <xdr:rowOff>15766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4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32293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26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107074</xdr:rowOff>
    </xdr:from>
    <xdr:to>
      <xdr:col>10</xdr:col>
      <xdr:colOff>165100</xdr:colOff>
      <xdr:row>56</xdr:row>
      <xdr:rowOff>37224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3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53751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1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92055</xdr:rowOff>
    </xdr:from>
    <xdr:to>
      <xdr:col>6</xdr:col>
      <xdr:colOff>38100</xdr:colOff>
      <xdr:row>57</xdr:row>
      <xdr:rowOff>22205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8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23915</xdr:rowOff>
    </xdr:from>
    <xdr:to>
      <xdr:col>24</xdr:col>
      <xdr:colOff>63500</xdr:colOff>
      <xdr:row>76</xdr:row>
      <xdr:rowOff>86767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054115"/>
          <a:ext cx="838200" cy="6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5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23915</xdr:rowOff>
    </xdr:from>
    <xdr:to>
      <xdr:col>19</xdr:col>
      <xdr:colOff>177800</xdr:colOff>
      <xdr:row>77</xdr:row>
      <xdr:rowOff>71616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54115"/>
          <a:ext cx="889000" cy="2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71616</xdr:rowOff>
    </xdr:from>
    <xdr:to>
      <xdr:col>15</xdr:col>
      <xdr:colOff>50800</xdr:colOff>
      <xdr:row>78</xdr:row>
      <xdr:rowOff>48870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73266"/>
          <a:ext cx="889000" cy="1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69143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48870</xdr:rowOff>
    </xdr:from>
    <xdr:to>
      <xdr:col>10</xdr:col>
      <xdr:colOff>114300</xdr:colOff>
      <xdr:row>78</xdr:row>
      <xdr:rowOff>126124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21970"/>
          <a:ext cx="889000" cy="7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137380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35967</xdr:rowOff>
    </xdr:from>
    <xdr:to>
      <xdr:col>24</xdr:col>
      <xdr:colOff>114300</xdr:colOff>
      <xdr:row>76</xdr:row>
      <xdr:rowOff>137567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6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14394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4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144564</xdr:rowOff>
    </xdr:from>
    <xdr:to>
      <xdr:col>20</xdr:col>
      <xdr:colOff>38100</xdr:colOff>
      <xdr:row>76</xdr:row>
      <xdr:rowOff>74715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33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65842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9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20816</xdr:rowOff>
    </xdr:from>
    <xdr:to>
      <xdr:col>15</xdr:col>
      <xdr:colOff>101600</xdr:colOff>
      <xdr:row>77</xdr:row>
      <xdr:rowOff>122416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2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113543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1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169520</xdr:rowOff>
    </xdr:from>
    <xdr:to>
      <xdr:col>10</xdr:col>
      <xdr:colOff>165100</xdr:colOff>
      <xdr:row>78</xdr:row>
      <xdr:rowOff>99670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90797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6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75324</xdr:rowOff>
    </xdr:from>
    <xdr:to>
      <xdr:col>6</xdr:col>
      <xdr:colOff>38100</xdr:colOff>
      <xdr:row>79</xdr:row>
      <xdr:rowOff>5474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168051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4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122555</xdr:rowOff>
    </xdr:from>
    <xdr:to>
      <xdr:col>24</xdr:col>
      <xdr:colOff>63500</xdr:colOff>
      <xdr:row>97</xdr:row>
      <xdr:rowOff>6389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81755"/>
          <a:ext cx="838200" cy="5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6389</xdr:rowOff>
    </xdr:from>
    <xdr:to>
      <xdr:col>19</xdr:col>
      <xdr:colOff>177800</xdr:colOff>
      <xdr:row>98</xdr:row>
      <xdr:rowOff>27667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37039"/>
          <a:ext cx="889000" cy="19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27667</xdr:rowOff>
    </xdr:from>
    <xdr:to>
      <xdr:col>15</xdr:col>
      <xdr:colOff>50800</xdr:colOff>
      <xdr:row>98</xdr:row>
      <xdr:rowOff>61576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9767"/>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61576</xdr:rowOff>
    </xdr:from>
    <xdr:to>
      <xdr:col>10</xdr:col>
      <xdr:colOff>114300</xdr:colOff>
      <xdr:row>98</xdr:row>
      <xdr:rowOff>86494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3676"/>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113777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71755</xdr:rowOff>
    </xdr:from>
    <xdr:to>
      <xdr:col>24</xdr:col>
      <xdr:colOff>114300</xdr:colOff>
      <xdr:row>97</xdr:row>
      <xdr:rowOff>1905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50182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0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127039</xdr:rowOff>
    </xdr:from>
    <xdr:to>
      <xdr:col>20</xdr:col>
      <xdr:colOff>38100</xdr:colOff>
      <xdr:row>97</xdr:row>
      <xdr:rowOff>57189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8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48316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7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148317</xdr:rowOff>
    </xdr:from>
    <xdr:to>
      <xdr:col>15</xdr:col>
      <xdr:colOff>101600</xdr:colOff>
      <xdr:row>98</xdr:row>
      <xdr:rowOff>78467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69594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10776</xdr:rowOff>
    </xdr:from>
    <xdr:to>
      <xdr:col>10</xdr:col>
      <xdr:colOff>165100</xdr:colOff>
      <xdr:row>98</xdr:row>
      <xdr:rowOff>112376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103503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0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35694</xdr:rowOff>
    </xdr:from>
    <xdr:to>
      <xdr:col>6</xdr:col>
      <xdr:colOff>38100</xdr:colOff>
      <xdr:row>98</xdr:row>
      <xdr:rowOff>137294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128421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161265</xdr:rowOff>
    </xdr:from>
    <xdr:to>
      <xdr:col>55</xdr:col>
      <xdr:colOff>0</xdr:colOff>
      <xdr:row>38</xdr:row>
      <xdr:rowOff>167437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76365"/>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142901</xdr:rowOff>
    </xdr:from>
    <xdr:to>
      <xdr:col>50</xdr:col>
      <xdr:colOff>114300</xdr:colOff>
      <xdr:row>38</xdr:row>
      <xdr:rowOff>161265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8001"/>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142901</xdr:rowOff>
    </xdr:from>
    <xdr:to>
      <xdr:col>45</xdr:col>
      <xdr:colOff>177800</xdr:colOff>
      <xdr:row>39</xdr:row>
      <xdr:rowOff>6883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58001"/>
          <a:ext cx="8890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6883</xdr:rowOff>
    </xdr:from>
    <xdr:to>
      <xdr:col>41</xdr:col>
      <xdr:colOff>50800</xdr:colOff>
      <xdr:row>39</xdr:row>
      <xdr:rowOff>7036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9343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116637</xdr:rowOff>
    </xdr:from>
    <xdr:to>
      <xdr:col>55</xdr:col>
      <xdr:colOff>50800</xdr:colOff>
      <xdr:row>39</xdr:row>
      <xdr:rowOff>46787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3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50106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65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110465</xdr:rowOff>
    </xdr:from>
    <xdr:to>
      <xdr:col>50</xdr:col>
      <xdr:colOff>165100</xdr:colOff>
      <xdr:row>39</xdr:row>
      <xdr:rowOff>40615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31742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18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92101</xdr:rowOff>
    </xdr:from>
    <xdr:to>
      <xdr:col>46</xdr:col>
      <xdr:colOff>38100</xdr:colOff>
      <xdr:row>39</xdr:row>
      <xdr:rowOff>22251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13378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9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127533</xdr:rowOff>
    </xdr:from>
    <xdr:to>
      <xdr:col>41</xdr:col>
      <xdr:colOff>101600</xdr:colOff>
      <xdr:row>39</xdr:row>
      <xdr:rowOff>57683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4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48810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35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127686</xdr:rowOff>
    </xdr:from>
    <xdr:to>
      <xdr:col>36</xdr:col>
      <xdr:colOff>165100</xdr:colOff>
      <xdr:row>39</xdr:row>
      <xdr:rowOff>57836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48963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35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32389</xdr:rowOff>
    </xdr:from>
    <xdr:to>
      <xdr:col>55</xdr:col>
      <xdr:colOff>0</xdr:colOff>
      <xdr:row>58</xdr:row>
      <xdr:rowOff>65977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76489"/>
          <a:ext cx="838200" cy="3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65977</xdr:rowOff>
    </xdr:from>
    <xdr:to>
      <xdr:col>50</xdr:col>
      <xdr:colOff>114300</xdr:colOff>
      <xdr:row>58</xdr:row>
      <xdr:rowOff>98960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10077"/>
          <a:ext cx="8890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83562</xdr:rowOff>
    </xdr:from>
    <xdr:to>
      <xdr:col>45</xdr:col>
      <xdr:colOff>177800</xdr:colOff>
      <xdr:row>58</xdr:row>
      <xdr:rowOff>98960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27662"/>
          <a:ext cx="889000" cy="1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74385</xdr:rowOff>
    </xdr:from>
    <xdr:to>
      <xdr:col>41</xdr:col>
      <xdr:colOff>50800</xdr:colOff>
      <xdr:row>58</xdr:row>
      <xdr:rowOff>83562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18485"/>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153039</xdr:rowOff>
    </xdr:from>
    <xdr:to>
      <xdr:col>55</xdr:col>
      <xdr:colOff>50800</xdr:colOff>
      <xdr:row>58</xdr:row>
      <xdr:rowOff>83189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2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131466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15177</xdr:rowOff>
    </xdr:from>
    <xdr:to>
      <xdr:col>50</xdr:col>
      <xdr:colOff>165100</xdr:colOff>
      <xdr:row>58</xdr:row>
      <xdr:rowOff>116777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5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107904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48160</xdr:rowOff>
    </xdr:from>
    <xdr:to>
      <xdr:col>46</xdr:col>
      <xdr:colOff>38100</xdr:colOff>
      <xdr:row>58</xdr:row>
      <xdr:rowOff>149760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9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140887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32762</xdr:rowOff>
    </xdr:from>
    <xdr:to>
      <xdr:col>41</xdr:col>
      <xdr:colOff>101600</xdr:colOff>
      <xdr:row>58</xdr:row>
      <xdr:rowOff>134362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7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125489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6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23585</xdr:rowOff>
    </xdr:from>
    <xdr:to>
      <xdr:col>36</xdr:col>
      <xdr:colOff>165100</xdr:colOff>
      <xdr:row>58</xdr:row>
      <xdr:rowOff>125185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6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116312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6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122726</xdr:rowOff>
    </xdr:from>
    <xdr:to>
      <xdr:col>55</xdr:col>
      <xdr:colOff>0</xdr:colOff>
      <xdr:row>76</xdr:row>
      <xdr:rowOff>141033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52926"/>
          <a:ext cx="8382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158862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8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151682</xdr:rowOff>
    </xdr:from>
    <xdr:to>
      <xdr:col>50</xdr:col>
      <xdr:colOff>114300</xdr:colOff>
      <xdr:row>76</xdr:row>
      <xdr:rowOff>141033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010432"/>
          <a:ext cx="889000" cy="16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151682</xdr:rowOff>
    </xdr:from>
    <xdr:to>
      <xdr:col>45</xdr:col>
      <xdr:colOff>177800</xdr:colOff>
      <xdr:row>77</xdr:row>
      <xdr:rowOff>91636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010432"/>
          <a:ext cx="889000" cy="28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70356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134709</xdr:rowOff>
    </xdr:from>
    <xdr:to>
      <xdr:col>41</xdr:col>
      <xdr:colOff>50800</xdr:colOff>
      <xdr:row>77</xdr:row>
      <xdr:rowOff>91636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993459"/>
          <a:ext cx="889000" cy="29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24807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37400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71926</xdr:rowOff>
    </xdr:from>
    <xdr:to>
      <xdr:col>55</xdr:col>
      <xdr:colOff>50800</xdr:colOff>
      <xdr:row>77</xdr:row>
      <xdr:rowOff>2076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94804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5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90233</xdr:rowOff>
    </xdr:from>
    <xdr:to>
      <xdr:col>50</xdr:col>
      <xdr:colOff>165100</xdr:colOff>
      <xdr:row>77</xdr:row>
      <xdr:rowOff>20383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36910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89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100882</xdr:rowOff>
    </xdr:from>
    <xdr:to>
      <xdr:col>46</xdr:col>
      <xdr:colOff>38100</xdr:colOff>
      <xdr:row>76</xdr:row>
      <xdr:rowOff>31032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9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47559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7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40836</xdr:rowOff>
    </xdr:from>
    <xdr:to>
      <xdr:col>41</xdr:col>
      <xdr:colOff>101600</xdr:colOff>
      <xdr:row>77</xdr:row>
      <xdr:rowOff>142436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4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158963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1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83909</xdr:rowOff>
    </xdr:from>
    <xdr:to>
      <xdr:col>36</xdr:col>
      <xdr:colOff>165100</xdr:colOff>
      <xdr:row>76</xdr:row>
      <xdr:rowOff>14058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9426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30586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71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31592</xdr:rowOff>
    </xdr:from>
    <xdr:to>
      <xdr:col>55</xdr:col>
      <xdr:colOff>0</xdr:colOff>
      <xdr:row>95</xdr:row>
      <xdr:rowOff>62643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319342"/>
          <a:ext cx="8382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169760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5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62643</xdr:rowOff>
    </xdr:from>
    <xdr:to>
      <xdr:col>50</xdr:col>
      <xdr:colOff>114300</xdr:colOff>
      <xdr:row>95</xdr:row>
      <xdr:rowOff>110477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350393"/>
          <a:ext cx="889000" cy="4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110477</xdr:rowOff>
    </xdr:from>
    <xdr:to>
      <xdr:col>45</xdr:col>
      <xdr:colOff>177800</xdr:colOff>
      <xdr:row>96</xdr:row>
      <xdr:rowOff>18314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398227"/>
          <a:ext cx="889000" cy="7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128192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145605</xdr:rowOff>
    </xdr:from>
    <xdr:to>
      <xdr:col>41</xdr:col>
      <xdr:colOff>50800</xdr:colOff>
      <xdr:row>96</xdr:row>
      <xdr:rowOff>18314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433355"/>
          <a:ext cx="889000" cy="4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151928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152242</xdr:rowOff>
    </xdr:from>
    <xdr:to>
      <xdr:col>55</xdr:col>
      <xdr:colOff>50800</xdr:colOff>
      <xdr:row>95</xdr:row>
      <xdr:rowOff>82392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2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3669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11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11843</xdr:rowOff>
    </xdr:from>
    <xdr:to>
      <xdr:col>50</xdr:col>
      <xdr:colOff>165100</xdr:colOff>
      <xdr:row>95</xdr:row>
      <xdr:rowOff>113443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2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129970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07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59677</xdr:rowOff>
    </xdr:from>
    <xdr:to>
      <xdr:col>46</xdr:col>
      <xdr:colOff>38100</xdr:colOff>
      <xdr:row>95</xdr:row>
      <xdr:rowOff>161277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6354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1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138964</xdr:rowOff>
    </xdr:from>
    <xdr:to>
      <xdr:col>41</xdr:col>
      <xdr:colOff>101600</xdr:colOff>
      <xdr:row>96</xdr:row>
      <xdr:rowOff>69114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85641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0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94805</xdr:rowOff>
    </xdr:from>
    <xdr:to>
      <xdr:col>36</xdr:col>
      <xdr:colOff>165100</xdr:colOff>
      <xdr:row>96</xdr:row>
      <xdr:rowOff>24955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41482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1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40545</xdr:rowOff>
    </xdr:from>
    <xdr:to>
      <xdr:col>85</xdr:col>
      <xdr:colOff>127000</xdr:colOff>
      <xdr:row>34</xdr:row>
      <xdr:rowOff>48089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5869845"/>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100360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1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40545</xdr:rowOff>
    </xdr:from>
    <xdr:to>
      <xdr:col>81</xdr:col>
      <xdr:colOff>50800</xdr:colOff>
      <xdr:row>34</xdr:row>
      <xdr:rowOff>63862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869845"/>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33380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63862</xdr:rowOff>
    </xdr:from>
    <xdr:to>
      <xdr:col>76</xdr:col>
      <xdr:colOff>114300</xdr:colOff>
      <xdr:row>34</xdr:row>
      <xdr:rowOff>123298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89316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12977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122441</xdr:rowOff>
    </xdr:from>
    <xdr:to>
      <xdr:col>71</xdr:col>
      <xdr:colOff>177800</xdr:colOff>
      <xdr:row>34</xdr:row>
      <xdr:rowOff>123298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951741"/>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28294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68413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168739</xdr:rowOff>
    </xdr:from>
    <xdr:to>
      <xdr:col>85</xdr:col>
      <xdr:colOff>177800</xdr:colOff>
      <xdr:row>34</xdr:row>
      <xdr:rowOff>98889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8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20166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67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161195</xdr:rowOff>
    </xdr:from>
    <xdr:to>
      <xdr:col>81</xdr:col>
      <xdr:colOff>101600</xdr:colOff>
      <xdr:row>34</xdr:row>
      <xdr:rowOff>91345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81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107872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59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13062</xdr:rowOff>
    </xdr:from>
    <xdr:to>
      <xdr:col>76</xdr:col>
      <xdr:colOff>165100</xdr:colOff>
      <xdr:row>34</xdr:row>
      <xdr:rowOff>114662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84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131189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61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72498</xdr:rowOff>
    </xdr:from>
    <xdr:to>
      <xdr:col>72</xdr:col>
      <xdr:colOff>38100</xdr:colOff>
      <xdr:row>35</xdr:row>
      <xdr:rowOff>2648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90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19175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67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71641</xdr:rowOff>
    </xdr:from>
    <xdr:to>
      <xdr:col>67</xdr:col>
      <xdr:colOff>101600</xdr:colOff>
      <xdr:row>35</xdr:row>
      <xdr:rowOff>1791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90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18318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67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151003</xdr:rowOff>
    </xdr:from>
    <xdr:to>
      <xdr:col>85</xdr:col>
      <xdr:colOff>127000</xdr:colOff>
      <xdr:row>57</xdr:row>
      <xdr:rowOff>29502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580753"/>
          <a:ext cx="838200" cy="22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16171</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8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29502</xdr:rowOff>
    </xdr:from>
    <xdr:to>
      <xdr:col>81</xdr:col>
      <xdr:colOff>50800</xdr:colOff>
      <xdr:row>57</xdr:row>
      <xdr:rowOff>137185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02152"/>
          <a:ext cx="889000" cy="10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137185</xdr:rowOff>
    </xdr:from>
    <xdr:to>
      <xdr:col>76</xdr:col>
      <xdr:colOff>114300</xdr:colOff>
      <xdr:row>58</xdr:row>
      <xdr:rowOff>77927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09835"/>
          <a:ext cx="889000" cy="1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117276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103632</xdr:rowOff>
    </xdr:from>
    <xdr:to>
      <xdr:col>71</xdr:col>
      <xdr:colOff>177800</xdr:colOff>
      <xdr:row>58</xdr:row>
      <xdr:rowOff>77927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76282"/>
          <a:ext cx="889000" cy="1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155846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35920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100203</xdr:rowOff>
    </xdr:from>
    <xdr:to>
      <xdr:col>85</xdr:col>
      <xdr:colOff>177800</xdr:colOff>
      <xdr:row>56</xdr:row>
      <xdr:rowOff>30353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2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123080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8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150152</xdr:rowOff>
    </xdr:from>
    <xdr:to>
      <xdr:col>81</xdr:col>
      <xdr:colOff>101600</xdr:colOff>
      <xdr:row>57</xdr:row>
      <xdr:rowOff>80302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5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96829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2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86385</xdr:rowOff>
    </xdr:from>
    <xdr:to>
      <xdr:col>76</xdr:col>
      <xdr:colOff>165100</xdr:colOff>
      <xdr:row>58</xdr:row>
      <xdr:rowOff>16535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7662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5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27127</xdr:rowOff>
    </xdr:from>
    <xdr:to>
      <xdr:col>72</xdr:col>
      <xdr:colOff>38100</xdr:colOff>
      <xdr:row>58</xdr:row>
      <xdr:rowOff>128727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119854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52832</xdr:rowOff>
    </xdr:from>
    <xdr:to>
      <xdr:col>67</xdr:col>
      <xdr:colOff>101600</xdr:colOff>
      <xdr:row>57</xdr:row>
      <xdr:rowOff>154432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2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170959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60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138351</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1451"/>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138351</xdr:rowOff>
    </xdr:from>
    <xdr:to>
      <xdr:col>76</xdr:col>
      <xdr:colOff>114300</xdr:colOff>
      <xdr:row>78</xdr:row>
      <xdr:rowOff>138557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11451"/>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131218</xdr:rowOff>
    </xdr:from>
    <xdr:to>
      <xdr:col>71</xdr:col>
      <xdr:colOff>177800</xdr:colOff>
      <xdr:row>78</xdr:row>
      <xdr:rowOff>138557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04318"/>
          <a:ext cx="8890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87551</xdr:rowOff>
    </xdr:from>
    <xdr:to>
      <xdr:col>76</xdr:col>
      <xdr:colOff>165100</xdr:colOff>
      <xdr:row>79</xdr:row>
      <xdr:rowOff>17701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8828</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35333" y="13553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87757</xdr:rowOff>
    </xdr:from>
    <xdr:to>
      <xdr:col>72</xdr:col>
      <xdr:colOff>38100</xdr:colOff>
      <xdr:row>79</xdr:row>
      <xdr:rowOff>17907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9034</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46333" y="13553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80418</xdr:rowOff>
    </xdr:from>
    <xdr:to>
      <xdr:col>67</xdr:col>
      <xdr:colOff>101600</xdr:colOff>
      <xdr:row>79</xdr:row>
      <xdr:rowOff>10568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1695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46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150755</xdr:rowOff>
    </xdr:from>
    <xdr:to>
      <xdr:col>85</xdr:col>
      <xdr:colOff>127000</xdr:colOff>
      <xdr:row>94</xdr:row>
      <xdr:rowOff>7455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095605"/>
          <a:ext cx="8382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6830</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94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7455</xdr:rowOff>
    </xdr:from>
    <xdr:to>
      <xdr:col>81</xdr:col>
      <xdr:colOff>50800</xdr:colOff>
      <xdr:row>94</xdr:row>
      <xdr:rowOff>41385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123755"/>
          <a:ext cx="889000" cy="3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41385</xdr:rowOff>
    </xdr:from>
    <xdr:to>
      <xdr:col>76</xdr:col>
      <xdr:colOff>114300</xdr:colOff>
      <xdr:row>94</xdr:row>
      <xdr:rowOff>59592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157685"/>
          <a:ext cx="889000" cy="1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59592</xdr:rowOff>
    </xdr:from>
    <xdr:to>
      <xdr:col>71</xdr:col>
      <xdr:colOff>177800</xdr:colOff>
      <xdr:row>94</xdr:row>
      <xdr:rowOff>86127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175892"/>
          <a:ext cx="889000" cy="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167617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99955</xdr:rowOff>
    </xdr:from>
    <xdr:to>
      <xdr:col>85</xdr:col>
      <xdr:colOff>177800</xdr:colOff>
      <xdr:row>94</xdr:row>
      <xdr:rowOff>30105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0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122832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89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128105</xdr:rowOff>
    </xdr:from>
    <xdr:to>
      <xdr:col>81</xdr:col>
      <xdr:colOff>101600</xdr:colOff>
      <xdr:row>94</xdr:row>
      <xdr:rowOff>58255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0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74782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84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162035</xdr:rowOff>
    </xdr:from>
    <xdr:to>
      <xdr:col>76</xdr:col>
      <xdr:colOff>165100</xdr:colOff>
      <xdr:row>94</xdr:row>
      <xdr:rowOff>92185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0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108712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8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8792</xdr:rowOff>
    </xdr:from>
    <xdr:to>
      <xdr:col>72</xdr:col>
      <xdr:colOff>38100</xdr:colOff>
      <xdr:row>94</xdr:row>
      <xdr:rowOff>110392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126919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0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35327</xdr:rowOff>
    </xdr:from>
    <xdr:to>
      <xdr:col>67</xdr:col>
      <xdr:colOff>101600</xdr:colOff>
      <xdr:row>94</xdr:row>
      <xdr:rowOff>136927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5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153454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2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前年度と比較し、総務費や教育費などが増加した一方、民生費や労働費などが減少となった。</a:t>
          </a:r>
        </a:p>
        <a:p>
          <a:r>
            <a:rPr kumimoji="1" lang="ja-JP" altLang="en-US" sz="1300">
              <a:latin typeface="ＭＳ Ｐゴシック" panose="020B0600070205080204" pitchFamily="50" charset="-128"/>
              <a:ea typeface="ＭＳ Ｐゴシック" panose="020B0600070205080204" pitchFamily="50" charset="-128"/>
            </a:rPr>
            <a:t>総務費は、ふるさと燕応援事業の増などにより全体として増加した。</a:t>
          </a:r>
        </a:p>
        <a:p>
          <a:r>
            <a:rPr kumimoji="1" lang="ja-JP" altLang="en-US" sz="1300">
              <a:latin typeface="ＭＳ Ｐゴシック" panose="020B0600070205080204" pitchFamily="50" charset="-128"/>
              <a:ea typeface="ＭＳ Ｐゴシック" panose="020B0600070205080204" pitchFamily="50" charset="-128"/>
            </a:rPr>
            <a:t>教育費は、吉田トレーニングセンター大規模改修事業等の普通建設事業の増などにより全体として増加した。</a:t>
          </a:r>
        </a:p>
        <a:p>
          <a:r>
            <a:rPr kumimoji="1" lang="ja-JP" altLang="en-US" sz="1300">
              <a:latin typeface="ＭＳ Ｐゴシック" panose="020B0600070205080204" pitchFamily="50" charset="-128"/>
              <a:ea typeface="ＭＳ Ｐゴシック" panose="020B0600070205080204" pitchFamily="50" charset="-128"/>
            </a:rPr>
            <a:t>民生費は、子育て世帯への臨時特例給付金支給事業の減などにより全体として減少した。</a:t>
          </a:r>
        </a:p>
        <a:p>
          <a:r>
            <a:rPr kumimoji="1" lang="ja-JP" altLang="en-US" sz="1300">
              <a:latin typeface="ＭＳ Ｐゴシック" panose="020B0600070205080204" pitchFamily="50" charset="-128"/>
              <a:ea typeface="ＭＳ Ｐゴシック" panose="020B0600070205080204" pitchFamily="50" charset="-128"/>
            </a:rPr>
            <a:t>労働費は、感染症対策の雇用継続支援事業の皆減などにより全体として減少した。</a:t>
          </a:r>
        </a:p>
        <a:p>
          <a:r>
            <a:rPr kumimoji="1" lang="ja-JP" altLang="en-US" sz="1300">
              <a:latin typeface="ＭＳ Ｐゴシック" panose="020B0600070205080204" pitchFamily="50" charset="-128"/>
              <a:ea typeface="ＭＳ Ｐゴシック" panose="020B0600070205080204" pitchFamily="50" charset="-128"/>
            </a:rPr>
            <a:t>公債費は、合併特例債の償還進展により増加したが、令和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年度をピークに逓減する見通しである。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年度の実質収支は、堅調に推移するふるさと燕応援寄附金が増となったことに加え、感染症対策事業の縮小により歳出額が抑制されたこと等から、黒字を維持している。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一般会計及び公営事業会計において実質収支等が赤字になったものはなかった。引き続き健全な財政運営に努める。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65298;&#12305;11zais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50">
          <cell r="BP50" t="str">
            <v>H30</v>
          </cell>
          <cell r="BX50" t="str">
            <v>R01</v>
          </cell>
          <cell r="CF50" t="str">
            <v>R02</v>
          </cell>
          <cell r="CN50" t="str">
            <v>R03</v>
          </cell>
          <cell r="CV50" t="str">
            <v>R04</v>
          </cell>
        </row>
        <row r="51">
          <cell r="AN51" t="str">
            <v>当該団体値</v>
          </cell>
          <cell r="BP51">
            <v>135.80000000000001</v>
          </cell>
          <cell r="BX51">
            <v>125</v>
          </cell>
          <cell r="CF51">
            <v>109.2</v>
          </cell>
          <cell r="CN51">
            <v>94.3</v>
          </cell>
          <cell r="CV51">
            <v>88.9</v>
          </cell>
        </row>
        <row r="53">
          <cell r="BP53">
            <v>46.1</v>
          </cell>
          <cell r="BX53">
            <v>71.099999999999994</v>
          </cell>
          <cell r="CF53">
            <v>52.2</v>
          </cell>
          <cell r="CN53">
            <v>53.8</v>
          </cell>
          <cell r="CV53">
            <v>55.3</v>
          </cell>
        </row>
        <row r="55">
          <cell r="AN55" t="str">
            <v>類似団体内平均値</v>
          </cell>
          <cell r="BP55">
            <v>25.3</v>
          </cell>
          <cell r="BX55">
            <v>25.5</v>
          </cell>
          <cell r="CF55">
            <v>25.1</v>
          </cell>
          <cell r="CN55">
            <v>18</v>
          </cell>
          <cell r="CV55">
            <v>12.7</v>
          </cell>
        </row>
        <row r="57">
          <cell r="BP57">
            <v>59.7</v>
          </cell>
          <cell r="BX57">
            <v>60.9</v>
          </cell>
          <cell r="CF57">
            <v>61</v>
          </cell>
          <cell r="CN57">
            <v>62.1</v>
          </cell>
          <cell r="CV57">
            <v>63.1</v>
          </cell>
        </row>
        <row r="72">
          <cell r="BP72" t="str">
            <v>H30</v>
          </cell>
          <cell r="BX72" t="str">
            <v>R01</v>
          </cell>
          <cell r="CF72" t="str">
            <v>R02</v>
          </cell>
          <cell r="CN72" t="str">
            <v>R03</v>
          </cell>
          <cell r="CV72" t="str">
            <v>R04</v>
          </cell>
        </row>
        <row r="73">
          <cell r="AN73" t="str">
            <v>当該団体値</v>
          </cell>
          <cell r="BP73">
            <v>135.80000000000001</v>
          </cell>
          <cell r="BX73">
            <v>125</v>
          </cell>
          <cell r="CF73">
            <v>109.2</v>
          </cell>
          <cell r="CN73">
            <v>94.3</v>
          </cell>
          <cell r="CV73">
            <v>88.9</v>
          </cell>
        </row>
        <row r="75">
          <cell r="BP75">
            <v>12.5</v>
          </cell>
          <cell r="BX75">
            <v>12.6</v>
          </cell>
          <cell r="CF75">
            <v>12.7</v>
          </cell>
          <cell r="CN75">
            <v>12.9</v>
          </cell>
          <cell r="CV75">
            <v>13.2</v>
          </cell>
        </row>
        <row r="77">
          <cell r="AN77" t="str">
            <v>類似団体内平均値</v>
          </cell>
          <cell r="BP77">
            <v>25.3</v>
          </cell>
          <cell r="BX77">
            <v>25.5</v>
          </cell>
          <cell r="CF77">
            <v>25.1</v>
          </cell>
          <cell r="CN77">
            <v>18</v>
          </cell>
          <cell r="CV77">
            <v>12.7</v>
          </cell>
        </row>
        <row r="79">
          <cell r="BP79">
            <v>6.9</v>
          </cell>
          <cell r="BX79">
            <v>6.6</v>
          </cell>
          <cell r="CF79">
            <v>6.4</v>
          </cell>
          <cell r="CN79">
            <v>6.6</v>
          </cell>
          <cell r="CV79">
            <v>6.6</v>
          </cell>
        </row>
      </sheetData>
      <sheetData sheetId="14" refreshError="1"/>
      <sheetData sheetId="1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80" customWidth="1"/>
    <col min="12" max="12" width="2.265625" style="180" customWidth="1"/>
    <col min="13" max="17" width="2.3984375" style="180" customWidth="1"/>
    <col min="18" max="119" width="2.1328125" style="180" customWidth="1"/>
    <col min="120" max="16384" width="0" style="180" hidden="1"/>
  </cols>
  <sheetData>
    <row r="1" spans="1:119" ht="33" customHeight="1" x14ac:dyDescent="0.25">
      <c r="B1" s="379" t="s">
        <v>84</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3.25" thickBot="1" x14ac:dyDescent="0.3">
      <c r="B2" s="182" t="s">
        <v>85</v>
      </c>
      <c r="C2" s="182"/>
      <c r="D2" s="183"/>
    </row>
    <row r="3" spans="1:119" ht="18.75" customHeight="1" thickBot="1" x14ac:dyDescent="0.3">
      <c r="A3" s="181"/>
      <c r="B3" s="380" t="s">
        <v>86</v>
      </c>
      <c r="C3" s="381"/>
      <c r="D3" s="381"/>
      <c r="E3" s="382"/>
      <c r="F3" s="382"/>
      <c r="G3" s="382"/>
      <c r="H3" s="382"/>
      <c r="I3" s="382"/>
      <c r="J3" s="382"/>
      <c r="K3" s="382"/>
      <c r="L3" s="382" t="s">
        <v>87</v>
      </c>
      <c r="M3" s="382"/>
      <c r="N3" s="382"/>
      <c r="O3" s="382"/>
      <c r="P3" s="382"/>
      <c r="Q3" s="382"/>
      <c r="R3" s="389"/>
      <c r="S3" s="389"/>
      <c r="T3" s="389"/>
      <c r="U3" s="389"/>
      <c r="V3" s="390"/>
      <c r="W3" s="364" t="s">
        <v>88</v>
      </c>
      <c r="X3" s="365"/>
      <c r="Y3" s="365"/>
      <c r="Z3" s="365"/>
      <c r="AA3" s="365"/>
      <c r="AB3" s="381"/>
      <c r="AC3" s="389" t="s">
        <v>89</v>
      </c>
      <c r="AD3" s="365"/>
      <c r="AE3" s="365"/>
      <c r="AF3" s="365"/>
      <c r="AG3" s="365"/>
      <c r="AH3" s="365"/>
      <c r="AI3" s="365"/>
      <c r="AJ3" s="365"/>
      <c r="AK3" s="365"/>
      <c r="AL3" s="366"/>
      <c r="AM3" s="364" t="s">
        <v>90</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91</v>
      </c>
      <c r="BO3" s="365"/>
      <c r="BP3" s="365"/>
      <c r="BQ3" s="365"/>
      <c r="BR3" s="365"/>
      <c r="BS3" s="365"/>
      <c r="BT3" s="365"/>
      <c r="BU3" s="366"/>
      <c r="BV3" s="364" t="s">
        <v>92</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93</v>
      </c>
      <c r="CU3" s="365"/>
      <c r="CV3" s="365"/>
      <c r="CW3" s="365"/>
      <c r="CX3" s="365"/>
      <c r="CY3" s="365"/>
      <c r="CZ3" s="365"/>
      <c r="DA3" s="366"/>
      <c r="DB3" s="364" t="s">
        <v>94</v>
      </c>
      <c r="DC3" s="365"/>
      <c r="DD3" s="365"/>
      <c r="DE3" s="365"/>
      <c r="DF3" s="365"/>
      <c r="DG3" s="365"/>
      <c r="DH3" s="365"/>
      <c r="DI3" s="366"/>
    </row>
    <row r="4" spans="1:119" ht="18.75" customHeight="1" x14ac:dyDescent="0.2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95</v>
      </c>
      <c r="AZ4" s="368"/>
      <c r="BA4" s="368"/>
      <c r="BB4" s="368"/>
      <c r="BC4" s="368"/>
      <c r="BD4" s="368"/>
      <c r="BE4" s="368"/>
      <c r="BF4" s="368"/>
      <c r="BG4" s="368"/>
      <c r="BH4" s="368"/>
      <c r="BI4" s="368"/>
      <c r="BJ4" s="368"/>
      <c r="BK4" s="368"/>
      <c r="BL4" s="368"/>
      <c r="BM4" s="369"/>
      <c r="BN4" s="370">
        <v>46865676</v>
      </c>
      <c r="BO4" s="371"/>
      <c r="BP4" s="371"/>
      <c r="BQ4" s="371"/>
      <c r="BR4" s="371"/>
      <c r="BS4" s="371"/>
      <c r="BT4" s="371"/>
      <c r="BU4" s="372"/>
      <c r="BV4" s="370">
        <v>44016561</v>
      </c>
      <c r="BW4" s="371"/>
      <c r="BX4" s="371"/>
      <c r="BY4" s="371"/>
      <c r="BZ4" s="371"/>
      <c r="CA4" s="371"/>
      <c r="CB4" s="371"/>
      <c r="CC4" s="372"/>
      <c r="CD4" s="373" t="s">
        <v>96</v>
      </c>
      <c r="CE4" s="374"/>
      <c r="CF4" s="374"/>
      <c r="CG4" s="374"/>
      <c r="CH4" s="374"/>
      <c r="CI4" s="374"/>
      <c r="CJ4" s="374"/>
      <c r="CK4" s="374"/>
      <c r="CL4" s="374"/>
      <c r="CM4" s="374"/>
      <c r="CN4" s="374"/>
      <c r="CO4" s="374"/>
      <c r="CP4" s="374"/>
      <c r="CQ4" s="374"/>
      <c r="CR4" s="374"/>
      <c r="CS4" s="375"/>
      <c r="CT4" s="376">
        <v>11.2</v>
      </c>
      <c r="CU4" s="377"/>
      <c r="CV4" s="377"/>
      <c r="CW4" s="377"/>
      <c r="CX4" s="377"/>
      <c r="CY4" s="377"/>
      <c r="CZ4" s="377"/>
      <c r="DA4" s="378"/>
      <c r="DB4" s="376">
        <v>9.3000000000000007</v>
      </c>
      <c r="DC4" s="377"/>
      <c r="DD4" s="377"/>
      <c r="DE4" s="377"/>
      <c r="DF4" s="377"/>
      <c r="DG4" s="377"/>
      <c r="DH4" s="377"/>
      <c r="DI4" s="378"/>
    </row>
    <row r="5" spans="1:119" ht="18.75" customHeight="1" x14ac:dyDescent="0.2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97</v>
      </c>
      <c r="AN5" s="437"/>
      <c r="AO5" s="437"/>
      <c r="AP5" s="437"/>
      <c r="AQ5" s="437"/>
      <c r="AR5" s="437"/>
      <c r="AS5" s="437"/>
      <c r="AT5" s="438"/>
      <c r="AU5" s="439" t="s">
        <v>98</v>
      </c>
      <c r="AV5" s="440"/>
      <c r="AW5" s="440"/>
      <c r="AX5" s="440"/>
      <c r="AY5" s="441" t="s">
        <v>99</v>
      </c>
      <c r="AZ5" s="442"/>
      <c r="BA5" s="442"/>
      <c r="BB5" s="442"/>
      <c r="BC5" s="442"/>
      <c r="BD5" s="442"/>
      <c r="BE5" s="442"/>
      <c r="BF5" s="442"/>
      <c r="BG5" s="442"/>
      <c r="BH5" s="442"/>
      <c r="BI5" s="442"/>
      <c r="BJ5" s="442"/>
      <c r="BK5" s="442"/>
      <c r="BL5" s="442"/>
      <c r="BM5" s="443"/>
      <c r="BN5" s="407">
        <v>44352361</v>
      </c>
      <c r="BO5" s="408"/>
      <c r="BP5" s="408"/>
      <c r="BQ5" s="408"/>
      <c r="BR5" s="408"/>
      <c r="BS5" s="408"/>
      <c r="BT5" s="408"/>
      <c r="BU5" s="409"/>
      <c r="BV5" s="407">
        <v>41863519</v>
      </c>
      <c r="BW5" s="408"/>
      <c r="BX5" s="408"/>
      <c r="BY5" s="408"/>
      <c r="BZ5" s="408"/>
      <c r="CA5" s="408"/>
      <c r="CB5" s="408"/>
      <c r="CC5" s="409"/>
      <c r="CD5" s="410" t="s">
        <v>100</v>
      </c>
      <c r="CE5" s="411"/>
      <c r="CF5" s="411"/>
      <c r="CG5" s="411"/>
      <c r="CH5" s="411"/>
      <c r="CI5" s="411"/>
      <c r="CJ5" s="411"/>
      <c r="CK5" s="411"/>
      <c r="CL5" s="411"/>
      <c r="CM5" s="411"/>
      <c r="CN5" s="411"/>
      <c r="CO5" s="411"/>
      <c r="CP5" s="411"/>
      <c r="CQ5" s="411"/>
      <c r="CR5" s="411"/>
      <c r="CS5" s="412"/>
      <c r="CT5" s="404">
        <v>92.8</v>
      </c>
      <c r="CU5" s="405"/>
      <c r="CV5" s="405"/>
      <c r="CW5" s="405"/>
      <c r="CX5" s="405"/>
      <c r="CY5" s="405"/>
      <c r="CZ5" s="405"/>
      <c r="DA5" s="406"/>
      <c r="DB5" s="404">
        <v>90.2</v>
      </c>
      <c r="DC5" s="405"/>
      <c r="DD5" s="405"/>
      <c r="DE5" s="405"/>
      <c r="DF5" s="405"/>
      <c r="DG5" s="405"/>
      <c r="DH5" s="405"/>
      <c r="DI5" s="406"/>
    </row>
    <row r="6" spans="1:119" ht="18.75" customHeight="1" x14ac:dyDescent="0.25">
      <c r="A6" s="181"/>
      <c r="B6" s="413" t="s">
        <v>101</v>
      </c>
      <c r="C6" s="414"/>
      <c r="D6" s="414"/>
      <c r="E6" s="415"/>
      <c r="F6" s="415"/>
      <c r="G6" s="415"/>
      <c r="H6" s="415"/>
      <c r="I6" s="415"/>
      <c r="J6" s="415"/>
      <c r="K6" s="415"/>
      <c r="L6" s="415" t="s">
        <v>102</v>
      </c>
      <c r="M6" s="415"/>
      <c r="N6" s="415"/>
      <c r="O6" s="415"/>
      <c r="P6" s="415"/>
      <c r="Q6" s="415"/>
      <c r="R6" s="419"/>
      <c r="S6" s="419"/>
      <c r="T6" s="419"/>
      <c r="U6" s="419"/>
      <c r="V6" s="420"/>
      <c r="W6" s="423" t="s">
        <v>103</v>
      </c>
      <c r="X6" s="424"/>
      <c r="Y6" s="424"/>
      <c r="Z6" s="424"/>
      <c r="AA6" s="424"/>
      <c r="AB6" s="414"/>
      <c r="AC6" s="427" t="s">
        <v>104</v>
      </c>
      <c r="AD6" s="428"/>
      <c r="AE6" s="428"/>
      <c r="AF6" s="428"/>
      <c r="AG6" s="428"/>
      <c r="AH6" s="428"/>
      <c r="AI6" s="428"/>
      <c r="AJ6" s="428"/>
      <c r="AK6" s="428"/>
      <c r="AL6" s="429"/>
      <c r="AM6" s="436" t="s">
        <v>105</v>
      </c>
      <c r="AN6" s="437"/>
      <c r="AO6" s="437"/>
      <c r="AP6" s="437"/>
      <c r="AQ6" s="437"/>
      <c r="AR6" s="437"/>
      <c r="AS6" s="437"/>
      <c r="AT6" s="438"/>
      <c r="AU6" s="439" t="s">
        <v>98</v>
      </c>
      <c r="AV6" s="440"/>
      <c r="AW6" s="440"/>
      <c r="AX6" s="440"/>
      <c r="AY6" s="441" t="s">
        <v>106</v>
      </c>
      <c r="AZ6" s="442"/>
      <c r="BA6" s="442"/>
      <c r="BB6" s="442"/>
      <c r="BC6" s="442"/>
      <c r="BD6" s="442"/>
      <c r="BE6" s="442"/>
      <c r="BF6" s="442"/>
      <c r="BG6" s="442"/>
      <c r="BH6" s="442"/>
      <c r="BI6" s="442"/>
      <c r="BJ6" s="442"/>
      <c r="BK6" s="442"/>
      <c r="BL6" s="442"/>
      <c r="BM6" s="443"/>
      <c r="BN6" s="407">
        <v>2513315</v>
      </c>
      <c r="BO6" s="408"/>
      <c r="BP6" s="408"/>
      <c r="BQ6" s="408"/>
      <c r="BR6" s="408"/>
      <c r="BS6" s="408"/>
      <c r="BT6" s="408"/>
      <c r="BU6" s="409"/>
      <c r="BV6" s="407">
        <v>2153042</v>
      </c>
      <c r="BW6" s="408"/>
      <c r="BX6" s="408"/>
      <c r="BY6" s="408"/>
      <c r="BZ6" s="408"/>
      <c r="CA6" s="408"/>
      <c r="CB6" s="408"/>
      <c r="CC6" s="409"/>
      <c r="CD6" s="410" t="s">
        <v>107</v>
      </c>
      <c r="CE6" s="411"/>
      <c r="CF6" s="411"/>
      <c r="CG6" s="411"/>
      <c r="CH6" s="411"/>
      <c r="CI6" s="411"/>
      <c r="CJ6" s="411"/>
      <c r="CK6" s="411"/>
      <c r="CL6" s="411"/>
      <c r="CM6" s="411"/>
      <c r="CN6" s="411"/>
      <c r="CO6" s="411"/>
      <c r="CP6" s="411"/>
      <c r="CQ6" s="411"/>
      <c r="CR6" s="411"/>
      <c r="CS6" s="412"/>
      <c r="CT6" s="444">
        <v>94.7</v>
      </c>
      <c r="CU6" s="445"/>
      <c r="CV6" s="445"/>
      <c r="CW6" s="445"/>
      <c r="CX6" s="445"/>
      <c r="CY6" s="445"/>
      <c r="CZ6" s="445"/>
      <c r="DA6" s="446"/>
      <c r="DB6" s="444">
        <v>94.9</v>
      </c>
      <c r="DC6" s="445"/>
      <c r="DD6" s="445"/>
      <c r="DE6" s="445"/>
      <c r="DF6" s="445"/>
      <c r="DG6" s="445"/>
      <c r="DH6" s="445"/>
      <c r="DI6" s="446"/>
    </row>
    <row r="7" spans="1:119" ht="18.75" customHeight="1" x14ac:dyDescent="0.2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108</v>
      </c>
      <c r="AN7" s="437"/>
      <c r="AO7" s="437"/>
      <c r="AP7" s="437"/>
      <c r="AQ7" s="437"/>
      <c r="AR7" s="437"/>
      <c r="AS7" s="437"/>
      <c r="AT7" s="438"/>
      <c r="AU7" s="439" t="s">
        <v>109</v>
      </c>
      <c r="AV7" s="440"/>
      <c r="AW7" s="440"/>
      <c r="AX7" s="440"/>
      <c r="AY7" s="441" t="s">
        <v>110</v>
      </c>
      <c r="AZ7" s="442"/>
      <c r="BA7" s="442"/>
      <c r="BB7" s="442"/>
      <c r="BC7" s="442"/>
      <c r="BD7" s="442"/>
      <c r="BE7" s="442"/>
      <c r="BF7" s="442"/>
      <c r="BG7" s="442"/>
      <c r="BH7" s="442"/>
      <c r="BI7" s="442"/>
      <c r="BJ7" s="442"/>
      <c r="BK7" s="442"/>
      <c r="BL7" s="442"/>
      <c r="BM7" s="443"/>
      <c r="BN7" s="407">
        <v>195508</v>
      </c>
      <c r="BO7" s="408"/>
      <c r="BP7" s="408"/>
      <c r="BQ7" s="408"/>
      <c r="BR7" s="408"/>
      <c r="BS7" s="408"/>
      <c r="BT7" s="408"/>
      <c r="BU7" s="409"/>
      <c r="BV7" s="407">
        <v>173737</v>
      </c>
      <c r="BW7" s="408"/>
      <c r="BX7" s="408"/>
      <c r="BY7" s="408"/>
      <c r="BZ7" s="408"/>
      <c r="CA7" s="408"/>
      <c r="CB7" s="408"/>
      <c r="CC7" s="409"/>
      <c r="CD7" s="410" t="s">
        <v>111</v>
      </c>
      <c r="CE7" s="411"/>
      <c r="CF7" s="411"/>
      <c r="CG7" s="411"/>
      <c r="CH7" s="411"/>
      <c r="CI7" s="411"/>
      <c r="CJ7" s="411"/>
      <c r="CK7" s="411"/>
      <c r="CL7" s="411"/>
      <c r="CM7" s="411"/>
      <c r="CN7" s="411"/>
      <c r="CO7" s="411"/>
      <c r="CP7" s="411"/>
      <c r="CQ7" s="411"/>
      <c r="CR7" s="411"/>
      <c r="CS7" s="412"/>
      <c r="CT7" s="407">
        <v>20723614</v>
      </c>
      <c r="CU7" s="408"/>
      <c r="CV7" s="408"/>
      <c r="CW7" s="408"/>
      <c r="CX7" s="408"/>
      <c r="CY7" s="408"/>
      <c r="CZ7" s="408"/>
      <c r="DA7" s="409"/>
      <c r="DB7" s="407">
        <v>21191553</v>
      </c>
      <c r="DC7" s="408"/>
      <c r="DD7" s="408"/>
      <c r="DE7" s="408"/>
      <c r="DF7" s="408"/>
      <c r="DG7" s="408"/>
      <c r="DH7" s="408"/>
      <c r="DI7" s="409"/>
    </row>
    <row r="8" spans="1:119" ht="18.75" customHeight="1" thickBot="1" x14ac:dyDescent="0.3">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112</v>
      </c>
      <c r="AN8" s="437"/>
      <c r="AO8" s="437"/>
      <c r="AP8" s="437"/>
      <c r="AQ8" s="437"/>
      <c r="AR8" s="437"/>
      <c r="AS8" s="437"/>
      <c r="AT8" s="438"/>
      <c r="AU8" s="439" t="s">
        <v>98</v>
      </c>
      <c r="AV8" s="440"/>
      <c r="AW8" s="440"/>
      <c r="AX8" s="440"/>
      <c r="AY8" s="441" t="s">
        <v>113</v>
      </c>
      <c r="AZ8" s="442"/>
      <c r="BA8" s="442"/>
      <c r="BB8" s="442"/>
      <c r="BC8" s="442"/>
      <c r="BD8" s="442"/>
      <c r="BE8" s="442"/>
      <c r="BF8" s="442"/>
      <c r="BG8" s="442"/>
      <c r="BH8" s="442"/>
      <c r="BI8" s="442"/>
      <c r="BJ8" s="442"/>
      <c r="BK8" s="442"/>
      <c r="BL8" s="442"/>
      <c r="BM8" s="443"/>
      <c r="BN8" s="407">
        <v>2317807</v>
      </c>
      <c r="BO8" s="408"/>
      <c r="BP8" s="408"/>
      <c r="BQ8" s="408"/>
      <c r="BR8" s="408"/>
      <c r="BS8" s="408"/>
      <c r="BT8" s="408"/>
      <c r="BU8" s="409"/>
      <c r="BV8" s="407">
        <v>1979305</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0.61</v>
      </c>
      <c r="CU8" s="448"/>
      <c r="CV8" s="448"/>
      <c r="CW8" s="448"/>
      <c r="CX8" s="448"/>
      <c r="CY8" s="448"/>
      <c r="CZ8" s="448"/>
      <c r="DA8" s="449"/>
      <c r="DB8" s="447">
        <v>0.62</v>
      </c>
      <c r="DC8" s="448"/>
      <c r="DD8" s="448"/>
      <c r="DE8" s="448"/>
      <c r="DF8" s="448"/>
      <c r="DG8" s="448"/>
      <c r="DH8" s="448"/>
      <c r="DI8" s="449"/>
    </row>
    <row r="9" spans="1:119" ht="18.75" customHeight="1" thickBot="1" x14ac:dyDescent="0.3">
      <c r="A9" s="181"/>
      <c r="B9" s="401" t="s">
        <v>115</v>
      </c>
      <c r="C9" s="402"/>
      <c r="D9" s="402"/>
      <c r="E9" s="402"/>
      <c r="F9" s="402"/>
      <c r="G9" s="402"/>
      <c r="H9" s="402"/>
      <c r="I9" s="402"/>
      <c r="J9" s="402"/>
      <c r="K9" s="450"/>
      <c r="L9" s="451" t="s">
        <v>116</v>
      </c>
      <c r="M9" s="452"/>
      <c r="N9" s="452"/>
      <c r="O9" s="452"/>
      <c r="P9" s="452"/>
      <c r="Q9" s="453"/>
      <c r="R9" s="454">
        <v>77201</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98</v>
      </c>
      <c r="AV9" s="440"/>
      <c r="AW9" s="440"/>
      <c r="AX9" s="440"/>
      <c r="AY9" s="441" t="s">
        <v>119</v>
      </c>
      <c r="AZ9" s="442"/>
      <c r="BA9" s="442"/>
      <c r="BB9" s="442"/>
      <c r="BC9" s="442"/>
      <c r="BD9" s="442"/>
      <c r="BE9" s="442"/>
      <c r="BF9" s="442"/>
      <c r="BG9" s="442"/>
      <c r="BH9" s="442"/>
      <c r="BI9" s="442"/>
      <c r="BJ9" s="442"/>
      <c r="BK9" s="442"/>
      <c r="BL9" s="442"/>
      <c r="BM9" s="443"/>
      <c r="BN9" s="407">
        <v>338502</v>
      </c>
      <c r="BO9" s="408"/>
      <c r="BP9" s="408"/>
      <c r="BQ9" s="408"/>
      <c r="BR9" s="408"/>
      <c r="BS9" s="408"/>
      <c r="BT9" s="408"/>
      <c r="BU9" s="409"/>
      <c r="BV9" s="407">
        <v>609358</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14.3</v>
      </c>
      <c r="CU9" s="405"/>
      <c r="CV9" s="405"/>
      <c r="CW9" s="405"/>
      <c r="CX9" s="405"/>
      <c r="CY9" s="405"/>
      <c r="CZ9" s="405"/>
      <c r="DA9" s="406"/>
      <c r="DB9" s="404">
        <v>15.2</v>
      </c>
      <c r="DC9" s="405"/>
      <c r="DD9" s="405"/>
      <c r="DE9" s="405"/>
      <c r="DF9" s="405"/>
      <c r="DG9" s="405"/>
      <c r="DH9" s="405"/>
      <c r="DI9" s="406"/>
    </row>
    <row r="10" spans="1:119" ht="18.75" customHeight="1" thickBot="1" x14ac:dyDescent="0.3">
      <c r="A10" s="181"/>
      <c r="B10" s="401"/>
      <c r="C10" s="402"/>
      <c r="D10" s="402"/>
      <c r="E10" s="402"/>
      <c r="F10" s="402"/>
      <c r="G10" s="402"/>
      <c r="H10" s="402"/>
      <c r="I10" s="402"/>
      <c r="J10" s="402"/>
      <c r="K10" s="450"/>
      <c r="L10" s="457" t="s">
        <v>121</v>
      </c>
      <c r="M10" s="437"/>
      <c r="N10" s="437"/>
      <c r="O10" s="437"/>
      <c r="P10" s="437"/>
      <c r="Q10" s="438"/>
      <c r="R10" s="458">
        <v>79784</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98</v>
      </c>
      <c r="AV10" s="440"/>
      <c r="AW10" s="440"/>
      <c r="AX10" s="440"/>
      <c r="AY10" s="441" t="s">
        <v>123</v>
      </c>
      <c r="AZ10" s="442"/>
      <c r="BA10" s="442"/>
      <c r="BB10" s="442"/>
      <c r="BC10" s="442"/>
      <c r="BD10" s="442"/>
      <c r="BE10" s="442"/>
      <c r="BF10" s="442"/>
      <c r="BG10" s="442"/>
      <c r="BH10" s="442"/>
      <c r="BI10" s="442"/>
      <c r="BJ10" s="442"/>
      <c r="BK10" s="442"/>
      <c r="BL10" s="442"/>
      <c r="BM10" s="443"/>
      <c r="BN10" s="407">
        <v>2978445</v>
      </c>
      <c r="BO10" s="408"/>
      <c r="BP10" s="408"/>
      <c r="BQ10" s="408"/>
      <c r="BR10" s="408"/>
      <c r="BS10" s="408"/>
      <c r="BT10" s="408"/>
      <c r="BU10" s="409"/>
      <c r="BV10" s="407">
        <v>2657933</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98</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131</v>
      </c>
      <c r="DC11" s="448"/>
      <c r="DD11" s="448"/>
      <c r="DE11" s="448"/>
      <c r="DF11" s="448"/>
      <c r="DG11" s="448"/>
      <c r="DH11" s="448"/>
      <c r="DI11" s="449"/>
    </row>
    <row r="12" spans="1:119" ht="18.75" customHeight="1" x14ac:dyDescent="0.25">
      <c r="A12" s="181"/>
      <c r="B12" s="467" t="s">
        <v>132</v>
      </c>
      <c r="C12" s="468"/>
      <c r="D12" s="468"/>
      <c r="E12" s="468"/>
      <c r="F12" s="468"/>
      <c r="G12" s="468"/>
      <c r="H12" s="468"/>
      <c r="I12" s="468"/>
      <c r="J12" s="468"/>
      <c r="K12" s="469"/>
      <c r="L12" s="476" t="s">
        <v>133</v>
      </c>
      <c r="M12" s="477"/>
      <c r="N12" s="477"/>
      <c r="O12" s="477"/>
      <c r="P12" s="477"/>
      <c r="Q12" s="478"/>
      <c r="R12" s="479">
        <v>77401</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137</v>
      </c>
      <c r="AV12" s="440"/>
      <c r="AW12" s="440"/>
      <c r="AX12" s="440"/>
      <c r="AY12" s="441" t="s">
        <v>138</v>
      </c>
      <c r="AZ12" s="442"/>
      <c r="BA12" s="442"/>
      <c r="BB12" s="442"/>
      <c r="BC12" s="442"/>
      <c r="BD12" s="442"/>
      <c r="BE12" s="442"/>
      <c r="BF12" s="442"/>
      <c r="BG12" s="442"/>
      <c r="BH12" s="442"/>
      <c r="BI12" s="442"/>
      <c r="BJ12" s="442"/>
      <c r="BK12" s="442"/>
      <c r="BL12" s="442"/>
      <c r="BM12" s="443"/>
      <c r="BN12" s="407">
        <v>2591536</v>
      </c>
      <c r="BO12" s="408"/>
      <c r="BP12" s="408"/>
      <c r="BQ12" s="408"/>
      <c r="BR12" s="408"/>
      <c r="BS12" s="408"/>
      <c r="BT12" s="408"/>
      <c r="BU12" s="409"/>
      <c r="BV12" s="407">
        <v>2026450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131</v>
      </c>
      <c r="CU12" s="448"/>
      <c r="CV12" s="448"/>
      <c r="CW12" s="448"/>
      <c r="CX12" s="448"/>
      <c r="CY12" s="448"/>
      <c r="CZ12" s="448"/>
      <c r="DA12" s="449"/>
      <c r="DB12" s="447" t="s">
        <v>131</v>
      </c>
      <c r="DC12" s="448"/>
      <c r="DD12" s="448"/>
      <c r="DE12" s="448"/>
      <c r="DF12" s="448"/>
      <c r="DG12" s="448"/>
      <c r="DH12" s="448"/>
      <c r="DI12" s="449"/>
    </row>
    <row r="13" spans="1:119" ht="18.75" customHeight="1" x14ac:dyDescent="0.25">
      <c r="A13" s="181"/>
      <c r="B13" s="470"/>
      <c r="C13" s="471"/>
      <c r="D13" s="471"/>
      <c r="E13" s="471"/>
      <c r="F13" s="471"/>
      <c r="G13" s="471"/>
      <c r="H13" s="471"/>
      <c r="I13" s="471"/>
      <c r="J13" s="471"/>
      <c r="K13" s="472"/>
      <c r="L13" s="190"/>
      <c r="M13" s="498" t="s">
        <v>140</v>
      </c>
      <c r="N13" s="499"/>
      <c r="O13" s="499"/>
      <c r="P13" s="499"/>
      <c r="Q13" s="500"/>
      <c r="R13" s="491">
        <v>76806</v>
      </c>
      <c r="S13" s="492"/>
      <c r="T13" s="492"/>
      <c r="U13" s="492"/>
      <c r="V13" s="493"/>
      <c r="W13" s="423" t="s">
        <v>141</v>
      </c>
      <c r="X13" s="424"/>
      <c r="Y13" s="424"/>
      <c r="Z13" s="424"/>
      <c r="AA13" s="424"/>
      <c r="AB13" s="414"/>
      <c r="AC13" s="458">
        <v>1486</v>
      </c>
      <c r="AD13" s="459"/>
      <c r="AE13" s="459"/>
      <c r="AF13" s="459"/>
      <c r="AG13" s="501"/>
      <c r="AH13" s="458">
        <v>1725</v>
      </c>
      <c r="AI13" s="459"/>
      <c r="AJ13" s="459"/>
      <c r="AK13" s="459"/>
      <c r="AL13" s="460"/>
      <c r="AM13" s="436" t="s">
        <v>142</v>
      </c>
      <c r="AN13" s="437"/>
      <c r="AO13" s="437"/>
      <c r="AP13" s="437"/>
      <c r="AQ13" s="437"/>
      <c r="AR13" s="437"/>
      <c r="AS13" s="437"/>
      <c r="AT13" s="438"/>
      <c r="AU13" s="439" t="s">
        <v>143</v>
      </c>
      <c r="AV13" s="440"/>
      <c r="AW13" s="440"/>
      <c r="AX13" s="440"/>
      <c r="AY13" s="441" t="s">
        <v>144</v>
      </c>
      <c r="AZ13" s="442"/>
      <c r="BA13" s="442"/>
      <c r="BB13" s="442"/>
      <c r="BC13" s="442"/>
      <c r="BD13" s="442"/>
      <c r="BE13" s="442"/>
      <c r="BF13" s="442"/>
      <c r="BG13" s="442"/>
      <c r="BH13" s="442"/>
      <c r="BI13" s="442"/>
      <c r="BJ13" s="442"/>
      <c r="BK13" s="442"/>
      <c r="BL13" s="442"/>
      <c r="BM13" s="443"/>
      <c r="BN13" s="407">
        <v>725411</v>
      </c>
      <c r="BO13" s="408"/>
      <c r="BP13" s="408"/>
      <c r="BQ13" s="408"/>
      <c r="BR13" s="408"/>
      <c r="BS13" s="408"/>
      <c r="BT13" s="408"/>
      <c r="BU13" s="409"/>
      <c r="BV13" s="407">
        <v>1240841</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13.2</v>
      </c>
      <c r="CU13" s="405"/>
      <c r="CV13" s="405"/>
      <c r="CW13" s="405"/>
      <c r="CX13" s="405"/>
      <c r="CY13" s="405"/>
      <c r="CZ13" s="405"/>
      <c r="DA13" s="406"/>
      <c r="DB13" s="404">
        <v>12.9</v>
      </c>
      <c r="DC13" s="405"/>
      <c r="DD13" s="405"/>
      <c r="DE13" s="405"/>
      <c r="DF13" s="405"/>
      <c r="DG13" s="405"/>
      <c r="DH13" s="405"/>
      <c r="DI13" s="406"/>
    </row>
    <row r="14" spans="1:119" ht="18.75" customHeight="1" thickBot="1" x14ac:dyDescent="0.3">
      <c r="A14" s="181"/>
      <c r="B14" s="470"/>
      <c r="C14" s="471"/>
      <c r="D14" s="471"/>
      <c r="E14" s="471"/>
      <c r="F14" s="471"/>
      <c r="G14" s="471"/>
      <c r="H14" s="471"/>
      <c r="I14" s="471"/>
      <c r="J14" s="471"/>
      <c r="K14" s="472"/>
      <c r="L14" s="488" t="s">
        <v>146</v>
      </c>
      <c r="M14" s="489"/>
      <c r="N14" s="489"/>
      <c r="O14" s="489"/>
      <c r="P14" s="489"/>
      <c r="Q14" s="490"/>
      <c r="R14" s="491">
        <v>78111</v>
      </c>
      <c r="S14" s="492"/>
      <c r="T14" s="492"/>
      <c r="U14" s="492"/>
      <c r="V14" s="493"/>
      <c r="W14" s="397"/>
      <c r="X14" s="398"/>
      <c r="Y14" s="398"/>
      <c r="Z14" s="398"/>
      <c r="AA14" s="398"/>
      <c r="AB14" s="387"/>
      <c r="AC14" s="494">
        <v>3.7</v>
      </c>
      <c r="AD14" s="495"/>
      <c r="AE14" s="495"/>
      <c r="AF14" s="495"/>
      <c r="AG14" s="496"/>
      <c r="AH14" s="494">
        <v>4.0999999999999996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v>88.9</v>
      </c>
      <c r="CU14" s="506"/>
      <c r="CV14" s="506"/>
      <c r="CW14" s="506"/>
      <c r="CX14" s="506"/>
      <c r="CY14" s="506"/>
      <c r="CZ14" s="506"/>
      <c r="DA14" s="507"/>
      <c r="DB14" s="505">
        <v>94.3</v>
      </c>
      <c r="DC14" s="506"/>
      <c r="DD14" s="506"/>
      <c r="DE14" s="506"/>
      <c r="DF14" s="506"/>
      <c r="DG14" s="506"/>
      <c r="DH14" s="506"/>
      <c r="DI14" s="507"/>
    </row>
    <row r="15" spans="1:119" ht="18.75" customHeight="1" x14ac:dyDescent="0.25">
      <c r="A15" s="181"/>
      <c r="B15" s="470"/>
      <c r="C15" s="471"/>
      <c r="D15" s="471"/>
      <c r="E15" s="471"/>
      <c r="F15" s="471"/>
      <c r="G15" s="471"/>
      <c r="H15" s="471"/>
      <c r="I15" s="471"/>
      <c r="J15" s="471"/>
      <c r="K15" s="472"/>
      <c r="L15" s="190"/>
      <c r="M15" s="498" t="s">
        <v>148</v>
      </c>
      <c r="N15" s="499"/>
      <c r="O15" s="499"/>
      <c r="P15" s="499"/>
      <c r="Q15" s="500"/>
      <c r="R15" s="491">
        <v>77559</v>
      </c>
      <c r="S15" s="492"/>
      <c r="T15" s="492"/>
      <c r="U15" s="492"/>
      <c r="V15" s="493"/>
      <c r="W15" s="423" t="s">
        <v>149</v>
      </c>
      <c r="X15" s="424"/>
      <c r="Y15" s="424"/>
      <c r="Z15" s="424"/>
      <c r="AA15" s="424"/>
      <c r="AB15" s="414"/>
      <c r="AC15" s="458">
        <v>16716</v>
      </c>
      <c r="AD15" s="459"/>
      <c r="AE15" s="459"/>
      <c r="AF15" s="459"/>
      <c r="AG15" s="501"/>
      <c r="AH15" s="458">
        <v>17645</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10520291</v>
      </c>
      <c r="BO15" s="371"/>
      <c r="BP15" s="371"/>
      <c r="BQ15" s="371"/>
      <c r="BR15" s="371"/>
      <c r="BS15" s="371"/>
      <c r="BT15" s="371"/>
      <c r="BU15" s="372"/>
      <c r="BV15" s="370">
        <v>10010810</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41.1</v>
      </c>
      <c r="AD16" s="495"/>
      <c r="AE16" s="495"/>
      <c r="AF16" s="495"/>
      <c r="AG16" s="496"/>
      <c r="AH16" s="494">
        <v>41.6</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17563025</v>
      </c>
      <c r="BO16" s="408"/>
      <c r="BP16" s="408"/>
      <c r="BQ16" s="408"/>
      <c r="BR16" s="408"/>
      <c r="BS16" s="408"/>
      <c r="BT16" s="408"/>
      <c r="BU16" s="409"/>
      <c r="BV16" s="407">
        <v>17094002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3">
      <c r="A17" s="181"/>
      <c r="B17" s="473"/>
      <c r="C17" s="474"/>
      <c r="D17" s="474"/>
      <c r="E17" s="474"/>
      <c r="F17" s="474"/>
      <c r="G17" s="474"/>
      <c r="H17" s="474"/>
      <c r="I17" s="474"/>
      <c r="J17" s="474"/>
      <c r="K17" s="475"/>
      <c r="L17" s="195"/>
      <c r="M17" s="518" t="s">
        <v>155</v>
      </c>
      <c r="N17" s="519"/>
      <c r="O17" s="519"/>
      <c r="P17" s="519"/>
      <c r="Q17" s="520"/>
      <c r="R17" s="513" t="s">
        <v>156</v>
      </c>
      <c r="S17" s="514"/>
      <c r="T17" s="514"/>
      <c r="U17" s="514"/>
      <c r="V17" s="515"/>
      <c r="W17" s="423" t="s">
        <v>157</v>
      </c>
      <c r="X17" s="424"/>
      <c r="Y17" s="424"/>
      <c r="Z17" s="424"/>
      <c r="AA17" s="424"/>
      <c r="AB17" s="414"/>
      <c r="AC17" s="458">
        <v>22481</v>
      </c>
      <c r="AD17" s="459"/>
      <c r="AE17" s="459"/>
      <c r="AF17" s="459"/>
      <c r="AG17" s="501"/>
      <c r="AH17" s="458">
        <v>23043</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13296349</v>
      </c>
      <c r="BO17" s="408"/>
      <c r="BP17" s="408"/>
      <c r="BQ17" s="408"/>
      <c r="BR17" s="408"/>
      <c r="BS17" s="408"/>
      <c r="BT17" s="408"/>
      <c r="BU17" s="409"/>
      <c r="BV17" s="407">
        <v>12652820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3">
      <c r="A18" s="181"/>
      <c r="B18" s="529" t="s">
        <v>159</v>
      </c>
      <c r="C18" s="450"/>
      <c r="D18" s="450"/>
      <c r="E18" s="530"/>
      <c r="F18" s="530"/>
      <c r="G18" s="530"/>
      <c r="H18" s="530"/>
      <c r="I18" s="530"/>
      <c r="J18" s="530"/>
      <c r="K18" s="530"/>
      <c r="L18" s="531">
        <v>110.95</v>
      </c>
      <c r="M18" s="531"/>
      <c r="N18" s="531"/>
      <c r="O18" s="531"/>
      <c r="P18" s="531"/>
      <c r="Q18" s="531"/>
      <c r="R18" s="532"/>
      <c r="S18" s="532"/>
      <c r="T18" s="532"/>
      <c r="U18" s="532"/>
      <c r="V18" s="533"/>
      <c r="W18" s="425"/>
      <c r="X18" s="426"/>
      <c r="Y18" s="426"/>
      <c r="Z18" s="426"/>
      <c r="AA18" s="426"/>
      <c r="AB18" s="417"/>
      <c r="AC18" s="534">
        <v>55.3</v>
      </c>
      <c r="AD18" s="535"/>
      <c r="AE18" s="535"/>
      <c r="AF18" s="535"/>
      <c r="AG18" s="536"/>
      <c r="AH18" s="534">
        <v>54.3</v>
      </c>
      <c r="AI18" s="535"/>
      <c r="AJ18" s="535"/>
      <c r="AK18" s="535"/>
      <c r="AL18" s="537"/>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19741907</v>
      </c>
      <c r="BO18" s="408"/>
      <c r="BP18" s="408"/>
      <c r="BQ18" s="408"/>
      <c r="BR18" s="408"/>
      <c r="BS18" s="408"/>
      <c r="BT18" s="408"/>
      <c r="BU18" s="409"/>
      <c r="BV18" s="407">
        <v>19550346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3">
      <c r="A19" s="181"/>
      <c r="B19" s="529" t="s">
        <v>161</v>
      </c>
      <c r="C19" s="450"/>
      <c r="D19" s="450"/>
      <c r="E19" s="530"/>
      <c r="F19" s="530"/>
      <c r="G19" s="530"/>
      <c r="H19" s="530"/>
      <c r="I19" s="530"/>
      <c r="J19" s="530"/>
      <c r="K19" s="530"/>
      <c r="L19" s="538">
        <v>696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32027789</v>
      </c>
      <c r="BO19" s="408"/>
      <c r="BP19" s="408"/>
      <c r="BQ19" s="408"/>
      <c r="BR19" s="408"/>
      <c r="BS19" s="408"/>
      <c r="BT19" s="408"/>
      <c r="BU19" s="409"/>
      <c r="BV19" s="407">
        <v>29600503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3">
      <c r="A20" s="181"/>
      <c r="B20" s="529" t="s">
        <v>163</v>
      </c>
      <c r="C20" s="450"/>
      <c r="D20" s="450"/>
      <c r="E20" s="530"/>
      <c r="F20" s="530"/>
      <c r="G20" s="530"/>
      <c r="H20" s="530"/>
      <c r="I20" s="530"/>
      <c r="J20" s="530"/>
      <c r="K20" s="530"/>
      <c r="L20" s="538">
        <v>28522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3">
      <c r="A21" s="181"/>
      <c r="B21" s="547" t="s">
        <v>164</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5">
      <c r="A22" s="181"/>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43524988</v>
      </c>
      <c r="BO22" s="371"/>
      <c r="BP22" s="371"/>
      <c r="BQ22" s="371"/>
      <c r="BR22" s="371"/>
      <c r="BS22" s="371"/>
      <c r="BT22" s="371"/>
      <c r="BU22" s="372"/>
      <c r="BV22" s="370">
        <v>44974806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7993829</v>
      </c>
      <c r="BO23" s="408"/>
      <c r="BP23" s="408"/>
      <c r="BQ23" s="408"/>
      <c r="BR23" s="408"/>
      <c r="BS23" s="408"/>
      <c r="BT23" s="408"/>
      <c r="BU23" s="409"/>
      <c r="BV23" s="407">
        <v>8280574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3">
      <c r="A24" s="181"/>
      <c r="B24" s="578"/>
      <c r="C24" s="554"/>
      <c r="D24" s="555"/>
      <c r="E24" s="457" t="s">
        <v>173</v>
      </c>
      <c r="F24" s="437"/>
      <c r="G24" s="437"/>
      <c r="H24" s="437"/>
      <c r="I24" s="437"/>
      <c r="J24" s="437"/>
      <c r="K24" s="438"/>
      <c r="L24" s="458">
        <v>1</v>
      </c>
      <c r="M24" s="459"/>
      <c r="N24" s="459"/>
      <c r="O24" s="459"/>
      <c r="P24" s="501"/>
      <c r="Q24" s="458">
        <v>9041</v>
      </c>
      <c r="R24" s="459"/>
      <c r="S24" s="459"/>
      <c r="T24" s="459"/>
      <c r="U24" s="459"/>
      <c r="V24" s="501"/>
      <c r="W24" s="553"/>
      <c r="X24" s="554"/>
      <c r="Y24" s="555"/>
      <c r="Z24" s="457" t="s">
        <v>174</v>
      </c>
      <c r="AA24" s="437"/>
      <c r="AB24" s="437"/>
      <c r="AC24" s="437"/>
      <c r="AD24" s="437"/>
      <c r="AE24" s="437"/>
      <c r="AF24" s="437"/>
      <c r="AG24" s="438"/>
      <c r="AH24" s="458">
        <v>550</v>
      </c>
      <c r="AI24" s="459"/>
      <c r="AJ24" s="459"/>
      <c r="AK24" s="459"/>
      <c r="AL24" s="501"/>
      <c r="AM24" s="458">
        <v>1571900</v>
      </c>
      <c r="AN24" s="459"/>
      <c r="AO24" s="459"/>
      <c r="AP24" s="459"/>
      <c r="AQ24" s="459"/>
      <c r="AR24" s="501"/>
      <c r="AS24" s="458">
        <v>2858</v>
      </c>
      <c r="AT24" s="459"/>
      <c r="AU24" s="459"/>
      <c r="AV24" s="459"/>
      <c r="AW24" s="459"/>
      <c r="AX24" s="460"/>
      <c r="AY24" s="523" t="s">
        <v>175</v>
      </c>
      <c r="AZ24" s="524"/>
      <c r="BA24" s="524"/>
      <c r="BB24" s="524"/>
      <c r="BC24" s="524"/>
      <c r="BD24" s="524"/>
      <c r="BE24" s="524"/>
      <c r="BF24" s="524"/>
      <c r="BG24" s="524"/>
      <c r="BH24" s="524"/>
      <c r="BI24" s="524"/>
      <c r="BJ24" s="524"/>
      <c r="BK24" s="524"/>
      <c r="BL24" s="524"/>
      <c r="BM24" s="525"/>
      <c r="BN24" s="407">
        <v>28689772</v>
      </c>
      <c r="BO24" s="408"/>
      <c r="BP24" s="408"/>
      <c r="BQ24" s="408"/>
      <c r="BR24" s="408"/>
      <c r="BS24" s="408"/>
      <c r="BT24" s="408"/>
      <c r="BU24" s="409"/>
      <c r="BV24" s="407">
        <v>29194070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5">
      <c r="A25" s="181"/>
      <c r="B25" s="578"/>
      <c r="C25" s="554"/>
      <c r="D25" s="555"/>
      <c r="E25" s="457" t="s">
        <v>176</v>
      </c>
      <c r="F25" s="437"/>
      <c r="G25" s="437"/>
      <c r="H25" s="437"/>
      <c r="I25" s="437"/>
      <c r="J25" s="437"/>
      <c r="K25" s="438"/>
      <c r="L25" s="458">
        <v>1</v>
      </c>
      <c r="M25" s="459"/>
      <c r="N25" s="459"/>
      <c r="O25" s="459"/>
      <c r="P25" s="501"/>
      <c r="Q25" s="458">
        <v>6867</v>
      </c>
      <c r="R25" s="459"/>
      <c r="S25" s="459"/>
      <c r="T25" s="459"/>
      <c r="U25" s="459"/>
      <c r="V25" s="501"/>
      <c r="W25" s="553"/>
      <c r="X25" s="554"/>
      <c r="Y25" s="555"/>
      <c r="Z25" s="457" t="s">
        <v>177</v>
      </c>
      <c r="AA25" s="437"/>
      <c r="AB25" s="437"/>
      <c r="AC25" s="437"/>
      <c r="AD25" s="437"/>
      <c r="AE25" s="437"/>
      <c r="AF25" s="437"/>
      <c r="AG25" s="438"/>
      <c r="AH25" s="458" t="s">
        <v>178</v>
      </c>
      <c r="AI25" s="459"/>
      <c r="AJ25" s="459"/>
      <c r="AK25" s="459"/>
      <c r="AL25" s="501"/>
      <c r="AM25" s="458" t="s">
        <v>179</v>
      </c>
      <c r="AN25" s="459"/>
      <c r="AO25" s="459"/>
      <c r="AP25" s="459"/>
      <c r="AQ25" s="459"/>
      <c r="AR25" s="501"/>
      <c r="AS25" s="458" t="s">
        <v>131</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3076463</v>
      </c>
      <c r="BO25" s="371"/>
      <c r="BP25" s="371"/>
      <c r="BQ25" s="371"/>
      <c r="BR25" s="371"/>
      <c r="BS25" s="371"/>
      <c r="BT25" s="371"/>
      <c r="BU25" s="372"/>
      <c r="BV25" s="370">
        <v>1576477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5">
      <c r="A26" s="181"/>
      <c r="B26" s="578"/>
      <c r="C26" s="554"/>
      <c r="D26" s="555"/>
      <c r="E26" s="457" t="s">
        <v>181</v>
      </c>
      <c r="F26" s="437"/>
      <c r="G26" s="437"/>
      <c r="H26" s="437"/>
      <c r="I26" s="437"/>
      <c r="J26" s="437"/>
      <c r="K26" s="438"/>
      <c r="L26" s="458">
        <v>1</v>
      </c>
      <c r="M26" s="459"/>
      <c r="N26" s="459"/>
      <c r="O26" s="459"/>
      <c r="P26" s="501"/>
      <c r="Q26" s="458">
        <v>6230</v>
      </c>
      <c r="R26" s="459"/>
      <c r="S26" s="459"/>
      <c r="T26" s="459"/>
      <c r="U26" s="459"/>
      <c r="V26" s="501"/>
      <c r="W26" s="553"/>
      <c r="X26" s="554"/>
      <c r="Y26" s="555"/>
      <c r="Z26" s="457" t="s">
        <v>182</v>
      </c>
      <c r="AA26" s="559"/>
      <c r="AB26" s="559"/>
      <c r="AC26" s="559"/>
      <c r="AD26" s="559"/>
      <c r="AE26" s="559"/>
      <c r="AF26" s="559"/>
      <c r="AG26" s="560"/>
      <c r="AH26" s="458">
        <v>30</v>
      </c>
      <c r="AI26" s="459"/>
      <c r="AJ26" s="459"/>
      <c r="AK26" s="459"/>
      <c r="AL26" s="501"/>
      <c r="AM26" s="458">
        <v>84960</v>
      </c>
      <c r="AN26" s="459"/>
      <c r="AO26" s="459"/>
      <c r="AP26" s="459"/>
      <c r="AQ26" s="459"/>
      <c r="AR26" s="501"/>
      <c r="AS26" s="458">
        <v>2832</v>
      </c>
      <c r="AT26" s="459"/>
      <c r="AU26" s="459"/>
      <c r="AV26" s="459"/>
      <c r="AW26" s="459"/>
      <c r="AX26" s="460"/>
      <c r="AY26" s="410" t="s">
        <v>183</v>
      </c>
      <c r="AZ26" s="411"/>
      <c r="BA26" s="411"/>
      <c r="BB26" s="411"/>
      <c r="BC26" s="411"/>
      <c r="BD26" s="411"/>
      <c r="BE26" s="411"/>
      <c r="BF26" s="411"/>
      <c r="BG26" s="411"/>
      <c r="BH26" s="411"/>
      <c r="BI26" s="411"/>
      <c r="BJ26" s="411"/>
      <c r="BK26" s="411"/>
      <c r="BL26" s="411"/>
      <c r="BM26" s="412"/>
      <c r="BN26" s="407" t="s">
        <v>131</v>
      </c>
      <c r="BO26" s="408"/>
      <c r="BP26" s="408"/>
      <c r="BQ26" s="408"/>
      <c r="BR26" s="408"/>
      <c r="BS26" s="408"/>
      <c r="BT26" s="408"/>
      <c r="BU26" s="409"/>
      <c r="BV26" s="407" t="s">
        <v>178</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3">
      <c r="A27" s="181"/>
      <c r="B27" s="578"/>
      <c r="C27" s="554"/>
      <c r="D27" s="555"/>
      <c r="E27" s="457" t="s">
        <v>184</v>
      </c>
      <c r="F27" s="437"/>
      <c r="G27" s="437"/>
      <c r="H27" s="437"/>
      <c r="I27" s="437"/>
      <c r="J27" s="437"/>
      <c r="K27" s="438"/>
      <c r="L27" s="458">
        <v>1</v>
      </c>
      <c r="M27" s="459"/>
      <c r="N27" s="459"/>
      <c r="O27" s="459"/>
      <c r="P27" s="501"/>
      <c r="Q27" s="458">
        <v>4409</v>
      </c>
      <c r="R27" s="459"/>
      <c r="S27" s="459"/>
      <c r="T27" s="459"/>
      <c r="U27" s="459"/>
      <c r="V27" s="501"/>
      <c r="W27" s="553"/>
      <c r="X27" s="554"/>
      <c r="Y27" s="555"/>
      <c r="Z27" s="457" t="s">
        <v>185</v>
      </c>
      <c r="AA27" s="437"/>
      <c r="AB27" s="437"/>
      <c r="AC27" s="437"/>
      <c r="AD27" s="437"/>
      <c r="AE27" s="437"/>
      <c r="AF27" s="437"/>
      <c r="AG27" s="438"/>
      <c r="AH27" s="458">
        <v>12</v>
      </c>
      <c r="AI27" s="459"/>
      <c r="AJ27" s="459"/>
      <c r="AK27" s="459"/>
      <c r="AL27" s="501"/>
      <c r="AM27" s="458">
        <v>31356</v>
      </c>
      <c r="AN27" s="459"/>
      <c r="AO27" s="459"/>
      <c r="AP27" s="459"/>
      <c r="AQ27" s="459"/>
      <c r="AR27" s="501"/>
      <c r="AS27" s="458">
        <v>2613</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v>152854</v>
      </c>
      <c r="BO27" s="527"/>
      <c r="BP27" s="527"/>
      <c r="BQ27" s="527"/>
      <c r="BR27" s="527"/>
      <c r="BS27" s="527"/>
      <c r="BT27" s="527"/>
      <c r="BU27" s="528"/>
      <c r="BV27" s="526">
        <v>152853</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5">
      <c r="A28" s="181"/>
      <c r="B28" s="578"/>
      <c r="C28" s="554"/>
      <c r="D28" s="555"/>
      <c r="E28" s="457" t="s">
        <v>187</v>
      </c>
      <c r="F28" s="437"/>
      <c r="G28" s="437"/>
      <c r="H28" s="437"/>
      <c r="I28" s="437"/>
      <c r="J28" s="437"/>
      <c r="K28" s="438"/>
      <c r="L28" s="458">
        <v>1</v>
      </c>
      <c r="M28" s="459"/>
      <c r="N28" s="459"/>
      <c r="O28" s="459"/>
      <c r="P28" s="501"/>
      <c r="Q28" s="458">
        <v>3657</v>
      </c>
      <c r="R28" s="459"/>
      <c r="S28" s="459"/>
      <c r="T28" s="459"/>
      <c r="U28" s="459"/>
      <c r="V28" s="501"/>
      <c r="W28" s="553"/>
      <c r="X28" s="554"/>
      <c r="Y28" s="555"/>
      <c r="Z28" s="457" t="s">
        <v>188</v>
      </c>
      <c r="AA28" s="437"/>
      <c r="AB28" s="437"/>
      <c r="AC28" s="437"/>
      <c r="AD28" s="437"/>
      <c r="AE28" s="437"/>
      <c r="AF28" s="437"/>
      <c r="AG28" s="438"/>
      <c r="AH28" s="458">
        <v>2</v>
      </c>
      <c r="AI28" s="459"/>
      <c r="AJ28" s="459"/>
      <c r="AK28" s="459"/>
      <c r="AL28" s="501"/>
      <c r="AM28" s="458" t="s">
        <v>189</v>
      </c>
      <c r="AN28" s="459"/>
      <c r="AO28" s="459"/>
      <c r="AP28" s="459"/>
      <c r="AQ28" s="459"/>
      <c r="AR28" s="501"/>
      <c r="AS28" s="458" t="s">
        <v>189</v>
      </c>
      <c r="AT28" s="459"/>
      <c r="AU28" s="459"/>
      <c r="AV28" s="459"/>
      <c r="AW28" s="459"/>
      <c r="AX28" s="460"/>
      <c r="AY28" s="561" t="s">
        <v>190</v>
      </c>
      <c r="AZ28" s="562"/>
      <c r="BA28" s="562"/>
      <c r="BB28" s="563"/>
      <c r="BC28" s="367" t="s">
        <v>50</v>
      </c>
      <c r="BD28" s="368"/>
      <c r="BE28" s="368"/>
      <c r="BF28" s="368"/>
      <c r="BG28" s="368"/>
      <c r="BH28" s="368"/>
      <c r="BI28" s="368"/>
      <c r="BJ28" s="368"/>
      <c r="BK28" s="368"/>
      <c r="BL28" s="368"/>
      <c r="BM28" s="369"/>
      <c r="BN28" s="370">
        <v>3570978</v>
      </c>
      <c r="BO28" s="371"/>
      <c r="BP28" s="371"/>
      <c r="BQ28" s="371"/>
      <c r="BR28" s="371"/>
      <c r="BS28" s="371"/>
      <c r="BT28" s="371"/>
      <c r="BU28" s="372"/>
      <c r="BV28" s="370">
        <v>3184069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5">
      <c r="A29" s="181"/>
      <c r="B29" s="578"/>
      <c r="C29" s="554"/>
      <c r="D29" s="555"/>
      <c r="E29" s="457" t="s">
        <v>191</v>
      </c>
      <c r="F29" s="437"/>
      <c r="G29" s="437"/>
      <c r="H29" s="437"/>
      <c r="I29" s="437"/>
      <c r="J29" s="437"/>
      <c r="K29" s="438"/>
      <c r="L29" s="458">
        <v>18</v>
      </c>
      <c r="M29" s="459"/>
      <c r="N29" s="459"/>
      <c r="O29" s="459"/>
      <c r="P29" s="501"/>
      <c r="Q29" s="458">
        <v>3478</v>
      </c>
      <c r="R29" s="459"/>
      <c r="S29" s="459"/>
      <c r="T29" s="459"/>
      <c r="U29" s="459"/>
      <c r="V29" s="501"/>
      <c r="W29" s="556"/>
      <c r="X29" s="557"/>
      <c r="Y29" s="558"/>
      <c r="Z29" s="457" t="s">
        <v>192</v>
      </c>
      <c r="AA29" s="437"/>
      <c r="AB29" s="437"/>
      <c r="AC29" s="437"/>
      <c r="AD29" s="437"/>
      <c r="AE29" s="437"/>
      <c r="AF29" s="437"/>
      <c r="AG29" s="438"/>
      <c r="AH29" s="458">
        <v>564</v>
      </c>
      <c r="AI29" s="459"/>
      <c r="AJ29" s="459"/>
      <c r="AK29" s="459"/>
      <c r="AL29" s="501"/>
      <c r="AM29" s="458">
        <v>1607780</v>
      </c>
      <c r="AN29" s="459"/>
      <c r="AO29" s="459"/>
      <c r="AP29" s="459"/>
      <c r="AQ29" s="459"/>
      <c r="AR29" s="501"/>
      <c r="AS29" s="458">
        <v>2851</v>
      </c>
      <c r="AT29" s="459"/>
      <c r="AU29" s="459"/>
      <c r="AV29" s="459"/>
      <c r="AW29" s="459"/>
      <c r="AX29" s="460"/>
      <c r="AY29" s="564"/>
      <c r="AZ29" s="565"/>
      <c r="BA29" s="565"/>
      <c r="BB29" s="566"/>
      <c r="BC29" s="441" t="s">
        <v>193</v>
      </c>
      <c r="BD29" s="442"/>
      <c r="BE29" s="442"/>
      <c r="BF29" s="442"/>
      <c r="BG29" s="442"/>
      <c r="BH29" s="442"/>
      <c r="BI29" s="442"/>
      <c r="BJ29" s="442"/>
      <c r="BK29" s="442"/>
      <c r="BL29" s="442"/>
      <c r="BM29" s="443"/>
      <c r="BN29" s="407">
        <v>917621</v>
      </c>
      <c r="BO29" s="408"/>
      <c r="BP29" s="408"/>
      <c r="BQ29" s="408"/>
      <c r="BR29" s="408"/>
      <c r="BS29" s="408"/>
      <c r="BT29" s="408"/>
      <c r="BU29" s="409"/>
      <c r="BV29" s="407">
        <v>814609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3">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194</v>
      </c>
      <c r="X30" s="575"/>
      <c r="Y30" s="575"/>
      <c r="Z30" s="575"/>
      <c r="AA30" s="575"/>
      <c r="AB30" s="575"/>
      <c r="AC30" s="575"/>
      <c r="AD30" s="575"/>
      <c r="AE30" s="575"/>
      <c r="AF30" s="575"/>
      <c r="AG30" s="576"/>
      <c r="AH30" s="534">
        <v>94.4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4201235</v>
      </c>
      <c r="BO30" s="527"/>
      <c r="BP30" s="527"/>
      <c r="BQ30" s="527"/>
      <c r="BR30" s="527"/>
      <c r="BS30" s="527"/>
      <c r="BT30" s="527"/>
      <c r="BU30" s="528"/>
      <c r="BV30" s="526">
        <v>3934862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570" t="s">
        <v>195</v>
      </c>
      <c r="D32" s="570"/>
      <c r="E32" s="570"/>
      <c r="F32" s="570"/>
      <c r="G32" s="570"/>
      <c r="H32" s="570"/>
      <c r="I32" s="570"/>
      <c r="J32" s="570"/>
      <c r="K32" s="570"/>
      <c r="L32" s="570"/>
      <c r="M32" s="570"/>
      <c r="N32" s="570"/>
      <c r="O32" s="570"/>
      <c r="P32" s="570"/>
      <c r="Q32" s="570"/>
      <c r="R32" s="570"/>
      <c r="S32" s="570"/>
      <c r="U32" s="411" t="s">
        <v>196</v>
      </c>
      <c r="V32" s="411"/>
      <c r="W32" s="411"/>
      <c r="X32" s="411"/>
      <c r="Y32" s="411"/>
      <c r="Z32" s="411"/>
      <c r="AA32" s="411"/>
      <c r="AB32" s="411"/>
      <c r="AC32" s="411"/>
      <c r="AD32" s="411"/>
      <c r="AE32" s="411"/>
      <c r="AF32" s="411"/>
      <c r="AG32" s="411"/>
      <c r="AH32" s="411"/>
      <c r="AI32" s="411"/>
      <c r="AJ32" s="411"/>
      <c r="AK32" s="411"/>
      <c r="AM32" s="411" t="s">
        <v>197</v>
      </c>
      <c r="AN32" s="411"/>
      <c r="AO32" s="411"/>
      <c r="AP32" s="411"/>
      <c r="AQ32" s="411"/>
      <c r="AR32" s="411"/>
      <c r="AS32" s="411"/>
      <c r="AT32" s="411"/>
      <c r="AU32" s="411"/>
      <c r="AV32" s="411"/>
      <c r="AW32" s="411"/>
      <c r="AX32" s="411"/>
      <c r="AY32" s="411"/>
      <c r="AZ32" s="411"/>
      <c r="BA32" s="411"/>
      <c r="BB32" s="411"/>
      <c r="BC32" s="411"/>
      <c r="BE32" s="411" t="s">
        <v>198</v>
      </c>
      <c r="BF32" s="411"/>
      <c r="BG32" s="411"/>
      <c r="BH32" s="411"/>
      <c r="BI32" s="411"/>
      <c r="BJ32" s="411"/>
      <c r="BK32" s="411"/>
      <c r="BL32" s="411"/>
      <c r="BM32" s="411"/>
      <c r="BN32" s="411"/>
      <c r="BO32" s="411"/>
      <c r="BP32" s="411"/>
      <c r="BQ32" s="411"/>
      <c r="BR32" s="411"/>
      <c r="BS32" s="411"/>
      <c r="BT32" s="411"/>
      <c r="BU32" s="411"/>
      <c r="BW32" s="411" t="s">
        <v>199</v>
      </c>
      <c r="BX32" s="411"/>
      <c r="BY32" s="411"/>
      <c r="BZ32" s="411"/>
      <c r="CA32" s="411"/>
      <c r="CB32" s="411"/>
      <c r="CC32" s="411"/>
      <c r="CD32" s="411"/>
      <c r="CE32" s="411"/>
      <c r="CF32" s="411"/>
      <c r="CG32" s="411"/>
      <c r="CH32" s="411"/>
      <c r="CI32" s="411"/>
      <c r="CJ32" s="411"/>
      <c r="CK32" s="411"/>
      <c r="CL32" s="411"/>
      <c r="CM32" s="411"/>
      <c r="CO32" s="411" t="s">
        <v>200</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5">
      <c r="A33" s="181"/>
      <c r="B33" s="205"/>
      <c r="C33" s="431" t="s">
        <v>201</v>
      </c>
      <c r="D33" s="431"/>
      <c r="E33" s="396" t="s">
        <v>202</v>
      </c>
      <c r="F33" s="396"/>
      <c r="G33" s="396"/>
      <c r="H33" s="396"/>
      <c r="I33" s="396"/>
      <c r="J33" s="396"/>
      <c r="K33" s="396"/>
      <c r="L33" s="396"/>
      <c r="M33" s="396"/>
      <c r="N33" s="396"/>
      <c r="O33" s="396"/>
      <c r="P33" s="396"/>
      <c r="Q33" s="396"/>
      <c r="R33" s="396"/>
      <c r="S33" s="396"/>
      <c r="T33" s="206"/>
      <c r="U33" s="431" t="s">
        <v>203</v>
      </c>
      <c r="V33" s="431"/>
      <c r="W33" s="396" t="s">
        <v>202</v>
      </c>
      <c r="X33" s="396"/>
      <c r="Y33" s="396"/>
      <c r="Z33" s="396"/>
      <c r="AA33" s="396"/>
      <c r="AB33" s="396"/>
      <c r="AC33" s="396"/>
      <c r="AD33" s="396"/>
      <c r="AE33" s="396"/>
      <c r="AF33" s="396"/>
      <c r="AG33" s="396"/>
      <c r="AH33" s="396"/>
      <c r="AI33" s="396"/>
      <c r="AJ33" s="396"/>
      <c r="AK33" s="396"/>
      <c r="AL33" s="206"/>
      <c r="AM33" s="431" t="s">
        <v>204</v>
      </c>
      <c r="AN33" s="431"/>
      <c r="AO33" s="396" t="s">
        <v>202</v>
      </c>
      <c r="AP33" s="396"/>
      <c r="AQ33" s="396"/>
      <c r="AR33" s="396"/>
      <c r="AS33" s="396"/>
      <c r="AT33" s="396"/>
      <c r="AU33" s="396"/>
      <c r="AV33" s="396"/>
      <c r="AW33" s="396"/>
      <c r="AX33" s="396"/>
      <c r="AY33" s="396"/>
      <c r="AZ33" s="396"/>
      <c r="BA33" s="396"/>
      <c r="BB33" s="396"/>
      <c r="BC33" s="396"/>
      <c r="BD33" s="207"/>
      <c r="BE33" s="396" t="s">
        <v>205</v>
      </c>
      <c r="BF33" s="396"/>
      <c r="BG33" s="396" t="s">
        <v>206</v>
      </c>
      <c r="BH33" s="396"/>
      <c r="BI33" s="396"/>
      <c r="BJ33" s="396"/>
      <c r="BK33" s="396"/>
      <c r="BL33" s="396"/>
      <c r="BM33" s="396"/>
      <c r="BN33" s="396"/>
      <c r="BO33" s="396"/>
      <c r="BP33" s="396"/>
      <c r="BQ33" s="396"/>
      <c r="BR33" s="396"/>
      <c r="BS33" s="396"/>
      <c r="BT33" s="396"/>
      <c r="BU33" s="396"/>
      <c r="BV33" s="207"/>
      <c r="BW33" s="431" t="s">
        <v>205</v>
      </c>
      <c r="BX33" s="431"/>
      <c r="BY33" s="396" t="s">
        <v>207</v>
      </c>
      <c r="BZ33" s="396"/>
      <c r="CA33" s="396"/>
      <c r="CB33" s="396"/>
      <c r="CC33" s="396"/>
      <c r="CD33" s="396"/>
      <c r="CE33" s="396"/>
      <c r="CF33" s="396"/>
      <c r="CG33" s="396"/>
      <c r="CH33" s="396"/>
      <c r="CI33" s="396"/>
      <c r="CJ33" s="396"/>
      <c r="CK33" s="396"/>
      <c r="CL33" s="396"/>
      <c r="CM33" s="396"/>
      <c r="CN33" s="206"/>
      <c r="CO33" s="431" t="s">
        <v>204</v>
      </c>
      <c r="CP33" s="431"/>
      <c r="CQ33" s="396" t="s">
        <v>208</v>
      </c>
      <c r="CR33" s="396"/>
      <c r="CS33" s="396"/>
      <c r="CT33" s="396"/>
      <c r="CU33" s="396"/>
      <c r="CV33" s="396"/>
      <c r="CW33" s="396"/>
      <c r="CX33" s="396"/>
      <c r="CY33" s="396"/>
      <c r="CZ33" s="396"/>
      <c r="DA33" s="396"/>
      <c r="DB33" s="396"/>
      <c r="DC33" s="396"/>
      <c r="DD33" s="396"/>
      <c r="DE33" s="396"/>
      <c r="DF33" s="206"/>
      <c r="DG33" s="596" t="s">
        <v>209</v>
      </c>
      <c r="DH33" s="596"/>
      <c r="DI33" s="208"/>
    </row>
    <row r="34" spans="1:113" ht="32.25" customHeight="1" x14ac:dyDescent="0.2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燕・弥彦総合事務組合（一般会計）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燕西蒲勤労者福祉サービスセンター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5">
      <c r="A35" s="181"/>
      <c r="B35" s="205"/>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燕・弥彦総合事務組合（水道事業会計）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吉田環境衛生公社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新潟県三条・燕総合グラウンド施設組合（一般会計）</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県央土地開発公社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西蒲原福祉事務組合（一般会計）</v>
      </c>
      <c r="BZ37" s="598"/>
      <c r="CA37" s="598"/>
      <c r="CB37" s="598"/>
      <c r="CC37" s="598"/>
      <c r="CD37" s="598"/>
      <c r="CE37" s="598"/>
      <c r="CF37" s="598"/>
      <c r="CG37" s="598"/>
      <c r="CH37" s="598"/>
      <c r="CI37" s="598"/>
      <c r="CJ37" s="598"/>
      <c r="CK37" s="598"/>
      <c r="CL37" s="598"/>
      <c r="CM37" s="598"/>
      <c r="CN37" s="181"/>
      <c r="CO37" s="597">
        <f t="shared" si="3"/>
        <v>20</v>
      </c>
      <c r="CP37" s="597"/>
      <c r="CQ37" s="598" t="str">
        <f>IF('各会計、関係団体の財政状況及び健全化判断比率'!BS10="","",'各会計、関係団体の財政状況及び健全化判断比率'!BS10)</f>
        <v>燕三条地場産業振興センター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西蒲原福祉事務組合（西蒲原地区休日夜間急患センター事業特別会計）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三条・燕・西蒲・南蒲広域養護老人ホーム施設組合（一般会計）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新潟県市町村総合事務組合（一般会計）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14</v>
      </c>
      <c r="BX41" s="597"/>
      <c r="BY41" s="598" t="str">
        <f>IF('各会計、関係団体の財政状況及び健全化判断比率'!B75="","",'各会計、関係団体の財政状況及び健全化判断比率'!B75)</f>
        <v>新潟県市町村総合事務組合（職員退職手当支給事業特別会計）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15</v>
      </c>
      <c r="BX42" s="597"/>
      <c r="BY42" s="598" t="str">
        <f>IF('各会計、関係団体の財政状況及び健全化判断比率'!B76="","",'各会計、関係団体の財政状況及び健全化判断比率'!B76)</f>
        <v>新潟県市町村総合事務組合（消防団員等公務災害補償事業特別会計）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16</v>
      </c>
      <c r="BX43" s="597"/>
      <c r="BY43" s="598" t="str">
        <f>IF('各会計、関係団体の財政状況及び健全化判断比率'!B77="","",'各会計、関係団体の財政状況及び健全化判断比率'!B77)</f>
        <v>新潟県市町村総合事務組合（消防賞じゅつ金支給事業特別会計）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210</v>
      </c>
      <c r="E46" s="600" t="s">
        <v>211</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5">
      <c r="E47" s="600" t="s">
        <v>212</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5">
      <c r="E48" s="600" t="s">
        <v>213</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5">
      <c r="E49" s="601" t="s">
        <v>214</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5">
      <c r="E50" s="600" t="s">
        <v>215</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5">
      <c r="E51" s="600" t="s">
        <v>216</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5">
      <c r="E52" s="600" t="s">
        <v>217</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5">
      <c r="E53" s="600" t="s">
        <v>218</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5"/>
    <row r="55" spans="5:113" x14ac:dyDescent="0.25"/>
    <row r="56" spans="5:113" x14ac:dyDescent="0.25"/>
  </sheetData>
  <sheetProtection algorithmName="SHA-512" hashValue="0WFJJ3tv6Q5afEoWMDUkOLDRIHHNb/7ofStDMkRoam5oH2zaq9Batdiv70uq8SAfMc52qCPaSPaMdiRlQulxyA==" saltValue="SY4Ah2oVruO6xlXqhxZJB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5">
      <c r="A34" s="22"/>
      <c r="B34" s="31"/>
      <c r="C34" s="1151" t="s">
        <v>570</v>
      </c>
      <c r="D34" s="1151"/>
      <c r="E34" s="1152"/>
      <c r="F34" s="32">
        <v>2.79</v>
      </c>
      <c r="G34" s="33">
        <v>5</v>
      </c>
      <c r="H34" s="33">
        <v>6.63</v>
      </c>
      <c r="I34" s="33">
        <v>9.34</v>
      </c>
      <c r="J34" s="34">
        <v>11.18</v>
      </c>
      <c r="K34" s="22"/>
      <c r="L34" s="22"/>
      <c r="M34" s="22"/>
      <c r="N34" s="22"/>
      <c r="O34" s="22"/>
      <c r="P34" s="22"/>
    </row>
    <row r="35" spans="1:16" ht="39" customHeight="1" x14ac:dyDescent="0.25">
      <c r="A35" s="22"/>
      <c r="B35" s="35"/>
      <c r="C35" s="1145" t="s">
        <v>571</v>
      </c>
      <c r="D35" s="1146"/>
      <c r="E35" s="1147"/>
      <c r="F35" s="36">
        <v>1.27</v>
      </c>
      <c r="G35" s="37">
        <v>0.84</v>
      </c>
      <c r="H35" s="37">
        <v>0.65</v>
      </c>
      <c r="I35" s="37">
        <v>1</v>
      </c>
      <c r="J35" s="38">
        <v>2.59</v>
      </c>
      <c r="K35" s="22"/>
      <c r="L35" s="22"/>
      <c r="M35" s="22"/>
      <c r="N35" s="22"/>
      <c r="O35" s="22"/>
      <c r="P35" s="22"/>
    </row>
    <row r="36" spans="1:16" ht="39" customHeight="1" x14ac:dyDescent="0.25">
      <c r="A36" s="22"/>
      <c r="B36" s="35"/>
      <c r="C36" s="1145" t="s">
        <v>572</v>
      </c>
      <c r="D36" s="1146"/>
      <c r="E36" s="1147"/>
      <c r="F36" s="36" t="s">
        <v>524</v>
      </c>
      <c r="G36" s="37" t="s">
        <v>524</v>
      </c>
      <c r="H36" s="37">
        <v>0.65</v>
      </c>
      <c r="I36" s="37">
        <v>0.67</v>
      </c>
      <c r="J36" s="38">
        <v>0.71</v>
      </c>
      <c r="K36" s="22"/>
      <c r="L36" s="22"/>
      <c r="M36" s="22"/>
      <c r="N36" s="22"/>
      <c r="O36" s="22"/>
      <c r="P36" s="22"/>
    </row>
    <row r="37" spans="1:16" ht="39" customHeight="1" x14ac:dyDescent="0.25">
      <c r="A37" s="22"/>
      <c r="B37" s="35"/>
      <c r="C37" s="1145" t="s">
        <v>573</v>
      </c>
      <c r="D37" s="1146"/>
      <c r="E37" s="1147"/>
      <c r="F37" s="36">
        <v>0.61</v>
      </c>
      <c r="G37" s="37">
        <v>0.41</v>
      </c>
      <c r="H37" s="37">
        <v>0.97</v>
      </c>
      <c r="I37" s="37">
        <v>0.8</v>
      </c>
      <c r="J37" s="38">
        <v>0.35</v>
      </c>
      <c r="K37" s="22"/>
      <c r="L37" s="22"/>
      <c r="M37" s="22"/>
      <c r="N37" s="22"/>
      <c r="O37" s="22"/>
      <c r="P37" s="22"/>
    </row>
    <row r="38" spans="1:16" ht="39" customHeight="1" x14ac:dyDescent="0.25">
      <c r="A38" s="22"/>
      <c r="B38" s="35"/>
      <c r="C38" s="1145" t="s">
        <v>574</v>
      </c>
      <c r="D38" s="1146"/>
      <c r="E38" s="1147"/>
      <c r="F38" s="36">
        <v>0.12</v>
      </c>
      <c r="G38" s="37">
        <v>0.11</v>
      </c>
      <c r="H38" s="37">
        <v>0.11</v>
      </c>
      <c r="I38" s="37">
        <v>0.11</v>
      </c>
      <c r="J38" s="38">
        <v>0.13</v>
      </c>
      <c r="K38" s="22"/>
      <c r="L38" s="22"/>
      <c r="M38" s="22"/>
      <c r="N38" s="22"/>
      <c r="O38" s="22"/>
      <c r="P38" s="22"/>
    </row>
    <row r="39" spans="1:16" ht="39" customHeight="1" x14ac:dyDescent="0.25">
      <c r="A39" s="22"/>
      <c r="B39" s="35"/>
      <c r="C39" s="1145" t="s">
        <v>575</v>
      </c>
      <c r="D39" s="1146"/>
      <c r="E39" s="1147"/>
      <c r="F39" s="36">
        <v>0</v>
      </c>
      <c r="G39" s="37">
        <v>0</v>
      </c>
      <c r="H39" s="37">
        <v>0</v>
      </c>
      <c r="I39" s="37">
        <v>0</v>
      </c>
      <c r="J39" s="38">
        <v>0</v>
      </c>
      <c r="K39" s="22"/>
      <c r="L39" s="22"/>
      <c r="M39" s="22"/>
      <c r="N39" s="22"/>
      <c r="O39" s="22"/>
      <c r="P39" s="22"/>
    </row>
    <row r="40" spans="1:16" ht="39" customHeight="1" x14ac:dyDescent="0.25">
      <c r="A40" s="22"/>
      <c r="B40" s="35"/>
      <c r="C40" s="1145"/>
      <c r="D40" s="1146"/>
      <c r="E40" s="1147"/>
      <c r="F40" s="36"/>
      <c r="G40" s="37"/>
      <c r="H40" s="37"/>
      <c r="I40" s="37"/>
      <c r="J40" s="38"/>
      <c r="K40" s="22"/>
      <c r="L40" s="22"/>
      <c r="M40" s="22"/>
      <c r="N40" s="22"/>
      <c r="O40" s="22"/>
      <c r="P40" s="22"/>
    </row>
    <row r="41" spans="1:16" ht="39" customHeight="1" x14ac:dyDescent="0.25">
      <c r="A41" s="22"/>
      <c r="B41" s="35"/>
      <c r="C41" s="1145"/>
      <c r="D41" s="1146"/>
      <c r="E41" s="1147"/>
      <c r="F41" s="36"/>
      <c r="G41" s="37"/>
      <c r="H41" s="37"/>
      <c r="I41" s="37"/>
      <c r="J41" s="38"/>
      <c r="K41" s="22"/>
      <c r="L41" s="22"/>
      <c r="M41" s="22"/>
      <c r="N41" s="22"/>
      <c r="O41" s="22"/>
      <c r="P41" s="22"/>
    </row>
    <row r="42" spans="1:16" ht="39" customHeight="1" x14ac:dyDescent="0.25">
      <c r="A42" s="22"/>
      <c r="B42" s="39"/>
      <c r="C42" s="1145" t="s">
        <v>576</v>
      </c>
      <c r="D42" s="1146"/>
      <c r="E42" s="1147"/>
      <c r="F42" s="36" t="s">
        <v>524</v>
      </c>
      <c r="G42" s="37" t="s">
        <v>524</v>
      </c>
      <c r="H42" s="37" t="s">
        <v>524</v>
      </c>
      <c r="I42" s="37" t="s">
        <v>524</v>
      </c>
      <c r="J42" s="38" t="s">
        <v>524</v>
      </c>
      <c r="K42" s="22"/>
      <c r="L42" s="22"/>
      <c r="M42" s="22"/>
      <c r="N42" s="22"/>
      <c r="O42" s="22"/>
      <c r="P42" s="22"/>
    </row>
    <row r="43" spans="1:16" ht="39" customHeight="1" thickBot="1" x14ac:dyDescent="0.3">
      <c r="A43" s="22"/>
      <c r="B43" s="40"/>
      <c r="C43" s="1148" t="s">
        <v>577</v>
      </c>
      <c r="D43" s="1149"/>
      <c r="E43" s="1150"/>
      <c r="F43" s="41">
        <v>8.49</v>
      </c>
      <c r="G43" s="42">
        <v>0.48</v>
      </c>
      <c r="H43" s="42" t="s">
        <v>524</v>
      </c>
      <c r="I43" s="42" t="s">
        <v>524</v>
      </c>
      <c r="J43" s="43" t="s">
        <v>524</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HcZyDsVrBu2XwL/gR+zy+gugOFcb+jLipPDws4Keo0l/lX4AfYHFVg7BL5CIKiVGzUoGNBpVNxngRUndpgIwHg==" saltValue="YZ3zNlwQLcGPP82Uf5VG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5">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5">
      <c r="A45" s="48"/>
      <c r="B45" s="1153" t="s">
        <v>11</v>
      </c>
      <c r="C45" s="1154"/>
      <c r="D45" s="58"/>
      <c r="E45" s="1159" t="s">
        <v>12</v>
      </c>
      <c r="F45" s="1159"/>
      <c r="G45" s="1159"/>
      <c r="H45" s="1159"/>
      <c r="I45" s="1159"/>
      <c r="J45" s="1160"/>
      <c r="K45" s="59">
        <v>4253</v>
      </c>
      <c r="L45" s="60">
        <v>4352</v>
      </c>
      <c r="M45" s="60">
        <v>4410</v>
      </c>
      <c r="N45" s="60">
        <v>4538</v>
      </c>
      <c r="O45" s="61">
        <v>4630</v>
      </c>
      <c r="P45" s="48"/>
      <c r="Q45" s="48"/>
      <c r="R45" s="48"/>
      <c r="S45" s="48"/>
      <c r="T45" s="48"/>
      <c r="U45" s="48"/>
    </row>
    <row r="46" spans="1:21" ht="30.75" customHeight="1" x14ac:dyDescent="0.25">
      <c r="A46" s="48"/>
      <c r="B46" s="1155"/>
      <c r="C46" s="1156"/>
      <c r="D46" s="62"/>
      <c r="E46" s="1161" t="s">
        <v>13</v>
      </c>
      <c r="F46" s="1161"/>
      <c r="G46" s="1161"/>
      <c r="H46" s="1161"/>
      <c r="I46" s="1161"/>
      <c r="J46" s="1162"/>
      <c r="K46" s="63" t="s">
        <v>524</v>
      </c>
      <c r="L46" s="64" t="s">
        <v>524</v>
      </c>
      <c r="M46" s="64" t="s">
        <v>524</v>
      </c>
      <c r="N46" s="64" t="s">
        <v>524</v>
      </c>
      <c r="O46" s="65" t="s">
        <v>524</v>
      </c>
      <c r="P46" s="48"/>
      <c r="Q46" s="48"/>
      <c r="R46" s="48"/>
      <c r="S46" s="48"/>
      <c r="T46" s="48"/>
      <c r="U46" s="48"/>
    </row>
    <row r="47" spans="1:21" ht="30.75" customHeight="1" x14ac:dyDescent="0.25">
      <c r="A47" s="48"/>
      <c r="B47" s="1155"/>
      <c r="C47" s="1156"/>
      <c r="D47" s="62"/>
      <c r="E47" s="1161" t="s">
        <v>14</v>
      </c>
      <c r="F47" s="1161"/>
      <c r="G47" s="1161"/>
      <c r="H47" s="1161"/>
      <c r="I47" s="1161"/>
      <c r="J47" s="1162"/>
      <c r="K47" s="63" t="s">
        <v>524</v>
      </c>
      <c r="L47" s="64" t="s">
        <v>524</v>
      </c>
      <c r="M47" s="64" t="s">
        <v>524</v>
      </c>
      <c r="N47" s="64" t="s">
        <v>524</v>
      </c>
      <c r="O47" s="65" t="s">
        <v>524</v>
      </c>
      <c r="P47" s="48"/>
      <c r="Q47" s="48"/>
      <c r="R47" s="48"/>
      <c r="S47" s="48"/>
      <c r="T47" s="48"/>
      <c r="U47" s="48"/>
    </row>
    <row r="48" spans="1:21" ht="30.75" customHeight="1" x14ac:dyDescent="0.25">
      <c r="A48" s="48"/>
      <c r="B48" s="1155"/>
      <c r="C48" s="1156"/>
      <c r="D48" s="62"/>
      <c r="E48" s="1161" t="s">
        <v>15</v>
      </c>
      <c r="F48" s="1161"/>
      <c r="G48" s="1161"/>
      <c r="H48" s="1161"/>
      <c r="I48" s="1161"/>
      <c r="J48" s="1162"/>
      <c r="K48" s="63">
        <v>1258</v>
      </c>
      <c r="L48" s="64">
        <v>1256</v>
      </c>
      <c r="M48" s="64">
        <v>1210</v>
      </c>
      <c r="N48" s="64">
        <v>1220</v>
      </c>
      <c r="O48" s="65">
        <v>1193</v>
      </c>
      <c r="P48" s="48"/>
      <c r="Q48" s="48"/>
      <c r="R48" s="48"/>
      <c r="S48" s="48"/>
      <c r="T48" s="48"/>
      <c r="U48" s="48"/>
    </row>
    <row r="49" spans="1:21" ht="30.75" customHeight="1" x14ac:dyDescent="0.25">
      <c r="A49" s="48"/>
      <c r="B49" s="1155"/>
      <c r="C49" s="1156"/>
      <c r="D49" s="62"/>
      <c r="E49" s="1161" t="s">
        <v>16</v>
      </c>
      <c r="F49" s="1161"/>
      <c r="G49" s="1161"/>
      <c r="H49" s="1161"/>
      <c r="I49" s="1161"/>
      <c r="J49" s="1162"/>
      <c r="K49" s="63">
        <v>291</v>
      </c>
      <c r="L49" s="64">
        <v>266</v>
      </c>
      <c r="M49" s="64">
        <v>284</v>
      </c>
      <c r="N49" s="64">
        <v>299</v>
      </c>
      <c r="O49" s="65">
        <v>196</v>
      </c>
      <c r="P49" s="48"/>
      <c r="Q49" s="48"/>
      <c r="R49" s="48"/>
      <c r="S49" s="48"/>
      <c r="T49" s="48"/>
      <c r="U49" s="48"/>
    </row>
    <row r="50" spans="1:21" ht="30.75" customHeight="1" x14ac:dyDescent="0.25">
      <c r="A50" s="48"/>
      <c r="B50" s="1155"/>
      <c r="C50" s="1156"/>
      <c r="D50" s="62"/>
      <c r="E50" s="1161" t="s">
        <v>17</v>
      </c>
      <c r="F50" s="1161"/>
      <c r="G50" s="1161"/>
      <c r="H50" s="1161"/>
      <c r="I50" s="1161"/>
      <c r="J50" s="1162"/>
      <c r="K50" s="63">
        <v>131</v>
      </c>
      <c r="L50" s="64">
        <v>83</v>
      </c>
      <c r="M50" s="64">
        <v>60</v>
      </c>
      <c r="N50" s="64">
        <v>77</v>
      </c>
      <c r="O50" s="65">
        <v>76</v>
      </c>
      <c r="P50" s="48"/>
      <c r="Q50" s="48"/>
      <c r="R50" s="48"/>
      <c r="S50" s="48"/>
      <c r="T50" s="48"/>
      <c r="U50" s="48"/>
    </row>
    <row r="51" spans="1:21" ht="30.75" customHeight="1" x14ac:dyDescent="0.25">
      <c r="A51" s="48"/>
      <c r="B51" s="1157"/>
      <c r="C51" s="1158"/>
      <c r="D51" s="66"/>
      <c r="E51" s="1161" t="s">
        <v>18</v>
      </c>
      <c r="F51" s="1161"/>
      <c r="G51" s="1161"/>
      <c r="H51" s="1161"/>
      <c r="I51" s="1161"/>
      <c r="J51" s="1162"/>
      <c r="K51" s="63" t="s">
        <v>524</v>
      </c>
      <c r="L51" s="64" t="s">
        <v>524</v>
      </c>
      <c r="M51" s="64">
        <v>0</v>
      </c>
      <c r="N51" s="64">
        <v>0</v>
      </c>
      <c r="O51" s="65">
        <v>0</v>
      </c>
      <c r="P51" s="48"/>
      <c r="Q51" s="48"/>
      <c r="R51" s="48"/>
      <c r="S51" s="48"/>
      <c r="T51" s="48"/>
      <c r="U51" s="48"/>
    </row>
    <row r="52" spans="1:21" ht="30.75" customHeight="1" x14ac:dyDescent="0.25">
      <c r="A52" s="48"/>
      <c r="B52" s="1163" t="s">
        <v>19</v>
      </c>
      <c r="C52" s="1164"/>
      <c r="D52" s="66"/>
      <c r="E52" s="1161" t="s">
        <v>20</v>
      </c>
      <c r="F52" s="1161"/>
      <c r="G52" s="1161"/>
      <c r="H52" s="1161"/>
      <c r="I52" s="1161"/>
      <c r="J52" s="1162"/>
      <c r="K52" s="63">
        <v>3888</v>
      </c>
      <c r="L52" s="64">
        <v>3812</v>
      </c>
      <c r="M52" s="64">
        <v>3862</v>
      </c>
      <c r="N52" s="64">
        <v>3863</v>
      </c>
      <c r="O52" s="65">
        <v>3661</v>
      </c>
      <c r="P52" s="48"/>
      <c r="Q52" s="48"/>
      <c r="R52" s="48"/>
      <c r="S52" s="48"/>
      <c r="T52" s="48"/>
      <c r="U52" s="48"/>
    </row>
    <row r="53" spans="1:21" ht="30.75" customHeight="1" thickBot="1" x14ac:dyDescent="0.3">
      <c r="A53" s="48"/>
      <c r="B53" s="1165" t="s">
        <v>21</v>
      </c>
      <c r="C53" s="1166"/>
      <c r="D53" s="67"/>
      <c r="E53" s="1167" t="s">
        <v>22</v>
      </c>
      <c r="F53" s="1167"/>
      <c r="G53" s="1167"/>
      <c r="H53" s="1167"/>
      <c r="I53" s="1167"/>
      <c r="J53" s="1168"/>
      <c r="K53" s="68">
        <v>2045</v>
      </c>
      <c r="L53" s="69">
        <v>2145</v>
      </c>
      <c r="M53" s="69">
        <v>2102</v>
      </c>
      <c r="N53" s="69">
        <v>2271</v>
      </c>
      <c r="O53" s="70">
        <v>2434</v>
      </c>
      <c r="P53" s="48"/>
      <c r="Q53" s="48"/>
      <c r="R53" s="48"/>
      <c r="S53" s="48"/>
      <c r="T53" s="48"/>
      <c r="U53" s="48"/>
    </row>
    <row r="54" spans="1:21" ht="24" customHeight="1" x14ac:dyDescent="0.3">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25</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35">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25">
      <c r="B58" s="1169" t="s">
        <v>26</v>
      </c>
      <c r="C58" s="1170"/>
      <c r="D58" s="1175" t="s">
        <v>27</v>
      </c>
      <c r="E58" s="1176"/>
      <c r="F58" s="1176"/>
      <c r="G58" s="1176"/>
      <c r="H58" s="1176"/>
      <c r="I58" s="1176"/>
      <c r="J58" s="1177"/>
      <c r="K58" s="83"/>
      <c r="L58" s="84"/>
      <c r="M58" s="84"/>
      <c r="N58" s="84"/>
      <c r="O58" s="85"/>
    </row>
    <row r="59" spans="1:21" ht="31.5" customHeight="1" x14ac:dyDescent="0.25">
      <c r="B59" s="1171"/>
      <c r="C59" s="1172"/>
      <c r="D59" s="1178" t="s">
        <v>28</v>
      </c>
      <c r="E59" s="1179"/>
      <c r="F59" s="1179"/>
      <c r="G59" s="1179"/>
      <c r="H59" s="1179"/>
      <c r="I59" s="1179"/>
      <c r="J59" s="1180"/>
      <c r="K59" s="86"/>
      <c r="L59" s="87"/>
      <c r="M59" s="87"/>
      <c r="N59" s="87"/>
      <c r="O59" s="88"/>
    </row>
    <row r="60" spans="1:21" ht="31.5" customHeight="1" thickBot="1" x14ac:dyDescent="0.3">
      <c r="B60" s="1173"/>
      <c r="C60" s="1174"/>
      <c r="D60" s="1181" t="s">
        <v>29</v>
      </c>
      <c r="E60" s="1182"/>
      <c r="F60" s="1182"/>
      <c r="G60" s="1182"/>
      <c r="H60" s="1182"/>
      <c r="I60" s="1182"/>
      <c r="J60" s="1183"/>
      <c r="K60" s="89"/>
      <c r="L60" s="90"/>
      <c r="M60" s="90"/>
      <c r="N60" s="90"/>
      <c r="O60" s="91"/>
    </row>
    <row r="61" spans="1:21" ht="24" customHeight="1" x14ac:dyDescent="0.25">
      <c r="B61" s="92"/>
      <c r="C61" s="92"/>
      <c r="D61" s="93" t="s">
        <v>30</v>
      </c>
      <c r="E61" s="94"/>
      <c r="F61" s="94"/>
      <c r="G61" s="94"/>
      <c r="H61" s="94"/>
      <c r="I61" s="94"/>
      <c r="J61" s="94"/>
      <c r="K61" s="94"/>
      <c r="L61" s="94"/>
      <c r="M61" s="94"/>
      <c r="N61" s="94"/>
      <c r="O61" s="94"/>
    </row>
    <row r="62" spans="1:21" ht="24" customHeight="1" x14ac:dyDescent="0.25">
      <c r="B62" s="95"/>
      <c r="C62" s="95"/>
      <c r="D62" s="93" t="s">
        <v>31</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TMNEkBVTGKy0gtTNAx+QEHQ5Mc9WwBxKF/lNHjDyHmSs6biurDYxHO5ElUsPMvzlYSDo45b5O3GYijAFKaBRA==" saltValue="0rp2Jb8FKe2/M+Z/PFvXH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9</v>
      </c>
    </row>
    <row r="40" spans="2:13" ht="27.75" customHeight="1" thickBot="1" x14ac:dyDescent="0.35">
      <c r="B40" s="98" t="s">
        <v>10</v>
      </c>
      <c r="C40" s="99"/>
      <c r="D40" s="99"/>
      <c r="E40" s="100"/>
      <c r="F40" s="100"/>
      <c r="G40" s="100"/>
      <c r="H40" s="101" t="s">
        <v>2</v>
      </c>
      <c r="I40" s="102" t="s">
        <v>565</v>
      </c>
      <c r="J40" s="103" t="s">
        <v>566</v>
      </c>
      <c r="K40" s="103" t="s">
        <v>567</v>
      </c>
      <c r="L40" s="103" t="s">
        <v>568</v>
      </c>
      <c r="M40" s="104" t="s">
        <v>569</v>
      </c>
    </row>
    <row r="41" spans="2:13" ht="27.75" customHeight="1" x14ac:dyDescent="0.25">
      <c r="B41" s="1184" t="s">
        <v>32</v>
      </c>
      <c r="C41" s="1185"/>
      <c r="D41" s="105"/>
      <c r="E41" s="1190" t="s">
        <v>33</v>
      </c>
      <c r="F41" s="1190"/>
      <c r="G41" s="1190"/>
      <c r="H41" s="1191"/>
      <c r="I41" s="355">
        <v>50265</v>
      </c>
      <c r="J41" s="356">
        <v>48186</v>
      </c>
      <c r="K41" s="356">
        <v>46569</v>
      </c>
      <c r="L41" s="356">
        <v>44975</v>
      </c>
      <c r="M41" s="357">
        <v>43525</v>
      </c>
    </row>
    <row r="42" spans="2:13" ht="27.75" customHeight="1" x14ac:dyDescent="0.25">
      <c r="B42" s="1186"/>
      <c r="C42" s="1187"/>
      <c r="D42" s="106"/>
      <c r="E42" s="1192" t="s">
        <v>34</v>
      </c>
      <c r="F42" s="1192"/>
      <c r="G42" s="1192"/>
      <c r="H42" s="1193"/>
      <c r="I42" s="358">
        <v>365</v>
      </c>
      <c r="J42" s="359">
        <v>663</v>
      </c>
      <c r="K42" s="359">
        <v>609</v>
      </c>
      <c r="L42" s="359">
        <v>538</v>
      </c>
      <c r="M42" s="360">
        <v>467</v>
      </c>
    </row>
    <row r="43" spans="2:13" ht="27.75" customHeight="1" x14ac:dyDescent="0.25">
      <c r="B43" s="1186"/>
      <c r="C43" s="1187"/>
      <c r="D43" s="106"/>
      <c r="E43" s="1192" t="s">
        <v>35</v>
      </c>
      <c r="F43" s="1192"/>
      <c r="G43" s="1192"/>
      <c r="H43" s="1193"/>
      <c r="I43" s="358">
        <v>17307</v>
      </c>
      <c r="J43" s="359">
        <v>16525</v>
      </c>
      <c r="K43" s="359">
        <v>16133</v>
      </c>
      <c r="L43" s="359">
        <v>16060</v>
      </c>
      <c r="M43" s="360">
        <v>15870</v>
      </c>
    </row>
    <row r="44" spans="2:13" ht="27.75" customHeight="1" x14ac:dyDescent="0.25">
      <c r="B44" s="1186"/>
      <c r="C44" s="1187"/>
      <c r="D44" s="106"/>
      <c r="E44" s="1192" t="s">
        <v>36</v>
      </c>
      <c r="F44" s="1192"/>
      <c r="G44" s="1192"/>
      <c r="H44" s="1193"/>
      <c r="I44" s="358">
        <v>1316</v>
      </c>
      <c r="J44" s="359">
        <v>1103</v>
      </c>
      <c r="K44" s="359">
        <v>934</v>
      </c>
      <c r="L44" s="359">
        <v>723</v>
      </c>
      <c r="M44" s="360">
        <v>584</v>
      </c>
    </row>
    <row r="45" spans="2:13" ht="27.75" customHeight="1" x14ac:dyDescent="0.25">
      <c r="B45" s="1186"/>
      <c r="C45" s="1187"/>
      <c r="D45" s="106"/>
      <c r="E45" s="1192" t="s">
        <v>37</v>
      </c>
      <c r="F45" s="1192"/>
      <c r="G45" s="1192"/>
      <c r="H45" s="1193"/>
      <c r="I45" s="358">
        <v>4974</v>
      </c>
      <c r="J45" s="359">
        <v>5167</v>
      </c>
      <c r="K45" s="359">
        <v>5016</v>
      </c>
      <c r="L45" s="359">
        <v>4966</v>
      </c>
      <c r="M45" s="360">
        <v>4762</v>
      </c>
    </row>
    <row r="46" spans="2:13" ht="27.75" customHeight="1" x14ac:dyDescent="0.25">
      <c r="B46" s="1186"/>
      <c r="C46" s="1187"/>
      <c r="D46" s="107"/>
      <c r="E46" s="1192" t="s">
        <v>38</v>
      </c>
      <c r="F46" s="1192"/>
      <c r="G46" s="1192"/>
      <c r="H46" s="1193"/>
      <c r="I46" s="358">
        <v>1</v>
      </c>
      <c r="J46" s="359" t="s">
        <v>524</v>
      </c>
      <c r="K46" s="359" t="s">
        <v>524</v>
      </c>
      <c r="L46" s="359" t="s">
        <v>524</v>
      </c>
      <c r="M46" s="360" t="s">
        <v>524</v>
      </c>
    </row>
    <row r="47" spans="2:13" ht="27.75" customHeight="1" x14ac:dyDescent="0.25">
      <c r="B47" s="1186"/>
      <c r="C47" s="1187"/>
      <c r="D47" s="108"/>
      <c r="E47" s="1194" t="s">
        <v>39</v>
      </c>
      <c r="F47" s="1195"/>
      <c r="G47" s="1195"/>
      <c r="H47" s="1196"/>
      <c r="I47" s="358" t="s">
        <v>524</v>
      </c>
      <c r="J47" s="359" t="s">
        <v>524</v>
      </c>
      <c r="K47" s="359" t="s">
        <v>524</v>
      </c>
      <c r="L47" s="359" t="s">
        <v>524</v>
      </c>
      <c r="M47" s="360" t="s">
        <v>524</v>
      </c>
    </row>
    <row r="48" spans="2:13" ht="27.75" customHeight="1" x14ac:dyDescent="0.25">
      <c r="B48" s="1186"/>
      <c r="C48" s="1187"/>
      <c r="D48" s="106"/>
      <c r="E48" s="1192" t="s">
        <v>40</v>
      </c>
      <c r="F48" s="1192"/>
      <c r="G48" s="1192"/>
      <c r="H48" s="1193"/>
      <c r="I48" s="358" t="s">
        <v>524</v>
      </c>
      <c r="J48" s="359" t="s">
        <v>524</v>
      </c>
      <c r="K48" s="359" t="s">
        <v>524</v>
      </c>
      <c r="L48" s="359" t="s">
        <v>524</v>
      </c>
      <c r="M48" s="360" t="s">
        <v>524</v>
      </c>
    </row>
    <row r="49" spans="2:13" ht="27.75" customHeight="1" x14ac:dyDescent="0.25">
      <c r="B49" s="1188"/>
      <c r="C49" s="1189"/>
      <c r="D49" s="106"/>
      <c r="E49" s="1192" t="s">
        <v>41</v>
      </c>
      <c r="F49" s="1192"/>
      <c r="G49" s="1192"/>
      <c r="H49" s="1193"/>
      <c r="I49" s="358" t="s">
        <v>524</v>
      </c>
      <c r="J49" s="359" t="s">
        <v>524</v>
      </c>
      <c r="K49" s="359" t="s">
        <v>524</v>
      </c>
      <c r="L49" s="359" t="s">
        <v>524</v>
      </c>
      <c r="M49" s="360" t="s">
        <v>524</v>
      </c>
    </row>
    <row r="50" spans="2:13" ht="27.75" customHeight="1" x14ac:dyDescent="0.25">
      <c r="B50" s="1197" t="s">
        <v>42</v>
      </c>
      <c r="C50" s="1198"/>
      <c r="D50" s="109"/>
      <c r="E50" s="1192" t="s">
        <v>43</v>
      </c>
      <c r="F50" s="1192"/>
      <c r="G50" s="1192"/>
      <c r="H50" s="1193"/>
      <c r="I50" s="358">
        <v>5950</v>
      </c>
      <c r="J50" s="359">
        <v>7216</v>
      </c>
      <c r="K50" s="359">
        <v>8681</v>
      </c>
      <c r="L50" s="359">
        <v>9827</v>
      </c>
      <c r="M50" s="360">
        <v>10588</v>
      </c>
    </row>
    <row r="51" spans="2:13" ht="27.75" customHeight="1" x14ac:dyDescent="0.25">
      <c r="B51" s="1186"/>
      <c r="C51" s="1187"/>
      <c r="D51" s="106"/>
      <c r="E51" s="1192" t="s">
        <v>44</v>
      </c>
      <c r="F51" s="1192"/>
      <c r="G51" s="1192"/>
      <c r="H51" s="1193"/>
      <c r="I51" s="358">
        <v>109</v>
      </c>
      <c r="J51" s="359">
        <v>91</v>
      </c>
      <c r="K51" s="359">
        <v>49</v>
      </c>
      <c r="L51" s="359">
        <v>41</v>
      </c>
      <c r="M51" s="360">
        <v>18</v>
      </c>
    </row>
    <row r="52" spans="2:13" ht="27.75" customHeight="1" x14ac:dyDescent="0.25">
      <c r="B52" s="1188"/>
      <c r="C52" s="1189"/>
      <c r="D52" s="106"/>
      <c r="E52" s="1192" t="s">
        <v>45</v>
      </c>
      <c r="F52" s="1192"/>
      <c r="G52" s="1192"/>
      <c r="H52" s="1193"/>
      <c r="I52" s="358">
        <v>45974</v>
      </c>
      <c r="J52" s="359">
        <v>44110</v>
      </c>
      <c r="K52" s="359">
        <v>42155</v>
      </c>
      <c r="L52" s="359">
        <v>40999</v>
      </c>
      <c r="M52" s="360">
        <v>39376</v>
      </c>
    </row>
    <row r="53" spans="2:13" ht="27.75" customHeight="1" thickBot="1" x14ac:dyDescent="0.3">
      <c r="B53" s="1199" t="s">
        <v>46</v>
      </c>
      <c r="C53" s="1200"/>
      <c r="D53" s="110"/>
      <c r="E53" s="1201" t="s">
        <v>47</v>
      </c>
      <c r="F53" s="1201"/>
      <c r="G53" s="1201"/>
      <c r="H53" s="1202"/>
      <c r="I53" s="361">
        <v>22195</v>
      </c>
      <c r="J53" s="362">
        <v>20229</v>
      </c>
      <c r="K53" s="362">
        <v>18376</v>
      </c>
      <c r="L53" s="362">
        <v>16394</v>
      </c>
      <c r="M53" s="363">
        <v>15225</v>
      </c>
    </row>
    <row r="54" spans="2:13" ht="27.75" customHeight="1" x14ac:dyDescent="0.3">
      <c r="B54" s="111" t="s">
        <v>48</v>
      </c>
      <c r="C54" s="112"/>
      <c r="D54" s="112"/>
      <c r="E54" s="113"/>
      <c r="F54" s="113"/>
      <c r="G54" s="113"/>
      <c r="H54" s="113"/>
      <c r="I54" s="114"/>
      <c r="J54" s="114"/>
      <c r="K54" s="114"/>
      <c r="L54" s="114"/>
      <c r="M54" s="114"/>
    </row>
    <row r="55" spans="2:13" ht="12.75" x14ac:dyDescent="0.25"/>
  </sheetData>
  <sheetProtection algorithmName="SHA-512" hashValue="Eo35dR0PzdV0AAxzhTbpw83+jbPD1XZJOLUa8LUm+4ZrmON2wvhRza9Pr8BRWoV9ZnPB0jS6bT6vUL6+MeyEAQ==" saltValue="EkQqcXVhhyypIZrwQOsc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49</v>
      </c>
    </row>
    <row r="54" spans="2:8" ht="29.25" customHeight="1" thickBot="1" x14ac:dyDescent="0.4">
      <c r="B54" s="116" t="s">
        <v>1</v>
      </c>
      <c r="C54" s="117"/>
      <c r="D54" s="117"/>
      <c r="E54" s="118" t="s">
        <v>2</v>
      </c>
      <c r="F54" s="119" t="s">
        <v>567</v>
      </c>
      <c r="G54" s="119" t="s">
        <v>568</v>
      </c>
      <c r="H54" s="120" t="s">
        <v>569</v>
      </c>
    </row>
    <row r="55" spans="2:8" ht="52.5" customHeight="1" x14ac:dyDescent="0.25">
      <c r="B55" s="121"/>
      <c r="C55" s="1211" t="s">
        <v>50</v>
      </c>
      <c r="D55" s="1211"/>
      <c r="E55" s="1212"/>
      <c r="F55" s="122">
        <v>2553</v>
      </c>
      <c r="G55" s="122">
        <v>3184</v>
      </c>
      <c r="H55" s="123">
        <v>3571</v>
      </c>
    </row>
    <row r="56" spans="2:8" ht="52.5" customHeight="1" x14ac:dyDescent="0.25">
      <c r="B56" s="124"/>
      <c r="C56" s="1213" t="s">
        <v>51</v>
      </c>
      <c r="D56" s="1213"/>
      <c r="E56" s="1214"/>
      <c r="F56" s="125">
        <v>718</v>
      </c>
      <c r="G56" s="125">
        <v>815</v>
      </c>
      <c r="H56" s="126">
        <v>918</v>
      </c>
    </row>
    <row r="57" spans="2:8" ht="53.25" customHeight="1" x14ac:dyDescent="0.25">
      <c r="B57" s="124"/>
      <c r="C57" s="1215" t="s">
        <v>52</v>
      </c>
      <c r="D57" s="1215"/>
      <c r="E57" s="1216"/>
      <c r="F57" s="127">
        <v>3531</v>
      </c>
      <c r="G57" s="127">
        <v>3935</v>
      </c>
      <c r="H57" s="128">
        <v>4201</v>
      </c>
    </row>
    <row r="58" spans="2:8" ht="45.75" customHeight="1" x14ac:dyDescent="0.25">
      <c r="B58" s="129"/>
      <c r="C58" s="1203" t="s">
        <v>53</v>
      </c>
      <c r="D58" s="1204"/>
      <c r="E58" s="1205"/>
      <c r="F58" s="130"/>
      <c r="G58" s="130"/>
      <c r="H58" s="131"/>
    </row>
    <row r="59" spans="2:8" ht="45.75" customHeight="1" x14ac:dyDescent="0.25">
      <c r="B59" s="129"/>
      <c r="C59" s="1203" t="s">
        <v>54</v>
      </c>
      <c r="D59" s="1204"/>
      <c r="E59" s="1205"/>
      <c r="F59" s="130"/>
      <c r="G59" s="130"/>
      <c r="H59" s="131"/>
    </row>
    <row r="60" spans="2:8" ht="45.75" customHeight="1" x14ac:dyDescent="0.25">
      <c r="B60" s="129"/>
      <c r="C60" s="1203" t="s">
        <v>54</v>
      </c>
      <c r="D60" s="1204"/>
      <c r="E60" s="1205"/>
      <c r="F60" s="130"/>
      <c r="G60" s="130"/>
      <c r="H60" s="131"/>
    </row>
    <row r="61" spans="2:8" ht="45.75" customHeight="1" x14ac:dyDescent="0.25">
      <c r="B61" s="129"/>
      <c r="C61" s="1203" t="s">
        <v>54</v>
      </c>
      <c r="D61" s="1204"/>
      <c r="E61" s="1205"/>
      <c r="F61" s="130"/>
      <c r="G61" s="130"/>
      <c r="H61" s="131"/>
    </row>
    <row r="62" spans="2:8" ht="45.75" customHeight="1" thickBot="1" x14ac:dyDescent="0.3">
      <c r="B62" s="132"/>
      <c r="C62" s="1206" t="s">
        <v>54</v>
      </c>
      <c r="D62" s="1207"/>
      <c r="E62" s="1208"/>
      <c r="F62" s="133"/>
      <c r="G62" s="133"/>
      <c r="H62" s="134"/>
    </row>
    <row r="63" spans="2:8" ht="52.5" customHeight="1" thickBot="1" x14ac:dyDescent="0.3">
      <c r="B63" s="135"/>
      <c r="C63" s="1209" t="s">
        <v>55</v>
      </c>
      <c r="D63" s="1209"/>
      <c r="E63" s="1210"/>
      <c r="F63" s="136">
        <v>6801</v>
      </c>
      <c r="G63" s="136">
        <v>7934</v>
      </c>
      <c r="H63" s="137">
        <v>8690</v>
      </c>
    </row>
    <row r="64" spans="2:8" ht="12.75" x14ac:dyDescent="0.25"/>
  </sheetData>
  <sheetProtection algorithmName="SHA-512" hashValue="cnsYSrjTsmtL4FsxRGu5YudeCtsKmX+hHWH6oggu2NNe9NpQ6iiiJbyMI+4AbG6aWgSTrHW/xOxP9wsStKRd5Q==" saltValue="mDaJZqmLLN5j6zhRQwrm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F300B-A995-4F94-A647-651BB3E011D2}">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1219" customWidth="1"/>
    <col min="2" max="107" width="2.46484375" style="1219" customWidth="1"/>
    <col min="108" max="108" width="6.1328125" style="1226" customWidth="1"/>
    <col min="109" max="109" width="5.86328125" style="1225" customWidth="1"/>
    <col min="110" max="16384" width="8.59765625" style="1219" hidden="1"/>
  </cols>
  <sheetData>
    <row r="1" spans="1:109" ht="42.75" customHeight="1" x14ac:dyDescent="0.25">
      <c r="A1" s="1217"/>
      <c r="B1" s="1218"/>
      <c r="DD1" s="1219"/>
      <c r="DE1" s="1219"/>
    </row>
    <row r="2" spans="1:109" ht="25.5" customHeight="1" x14ac:dyDescent="0.2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2.75" x14ac:dyDescent="0.2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2.75" x14ac:dyDescent="0.2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2.75" x14ac:dyDescent="0.2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2.75" x14ac:dyDescent="0.2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2.75" x14ac:dyDescent="0.2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2.75" x14ac:dyDescent="0.2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2.75" x14ac:dyDescent="0.2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2.75" x14ac:dyDescent="0.2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2.75" x14ac:dyDescent="0.2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2.75" x14ac:dyDescent="0.2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2.75" x14ac:dyDescent="0.2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2.75" x14ac:dyDescent="0.2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2.75" x14ac:dyDescent="0.2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2.75" x14ac:dyDescent="0.2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2.75" x14ac:dyDescent="0.2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2.75" x14ac:dyDescent="0.25">
      <c r="DD19" s="1219"/>
      <c r="DE19" s="1219"/>
    </row>
    <row r="20" spans="1:109" ht="12.75" x14ac:dyDescent="0.25">
      <c r="DD20" s="1219"/>
      <c r="DE20" s="1219"/>
    </row>
    <row r="21" spans="1:109" ht="17.25" customHeight="1" x14ac:dyDescent="0.2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5">
      <c r="B22" s="1225"/>
    </row>
    <row r="23" spans="1:109" ht="12.75" x14ac:dyDescent="0.25">
      <c r="B23" s="1225"/>
    </row>
    <row r="24" spans="1:109" ht="12.75" x14ac:dyDescent="0.25">
      <c r="B24" s="1225"/>
    </row>
    <row r="25" spans="1:109" ht="12.75" x14ac:dyDescent="0.25">
      <c r="B25" s="1225"/>
    </row>
    <row r="26" spans="1:109" ht="12.75" x14ac:dyDescent="0.25">
      <c r="B26" s="1225"/>
    </row>
    <row r="27" spans="1:109" ht="12.75" x14ac:dyDescent="0.25">
      <c r="B27" s="1225"/>
    </row>
    <row r="28" spans="1:109" ht="12.75" x14ac:dyDescent="0.25">
      <c r="B28" s="1225"/>
    </row>
    <row r="29" spans="1:109" ht="12.75" x14ac:dyDescent="0.25">
      <c r="B29" s="1225"/>
    </row>
    <row r="30" spans="1:109" ht="12.75" x14ac:dyDescent="0.25">
      <c r="B30" s="1225"/>
    </row>
    <row r="31" spans="1:109" ht="12.75" x14ac:dyDescent="0.25">
      <c r="B31" s="1225"/>
    </row>
    <row r="32" spans="1:109" ht="12.75" x14ac:dyDescent="0.25">
      <c r="B32" s="1225"/>
    </row>
    <row r="33" spans="2:109" ht="12.75" x14ac:dyDescent="0.25">
      <c r="B33" s="1225"/>
    </row>
    <row r="34" spans="2:109" ht="12.75" x14ac:dyDescent="0.25">
      <c r="B34" s="1225"/>
    </row>
    <row r="35" spans="2:109" ht="12.75" x14ac:dyDescent="0.25">
      <c r="B35" s="1225"/>
    </row>
    <row r="36" spans="2:109" ht="12.75" x14ac:dyDescent="0.25">
      <c r="B36" s="1225"/>
    </row>
    <row r="37" spans="2:109" ht="12.75" x14ac:dyDescent="0.25">
      <c r="B37" s="1225"/>
    </row>
    <row r="38" spans="2:109" ht="12.75" x14ac:dyDescent="0.25">
      <c r="B38" s="1225"/>
    </row>
    <row r="39" spans="2:109" ht="12.75" x14ac:dyDescent="0.2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2.75" x14ac:dyDescent="0.25">
      <c r="B40" s="1230"/>
      <c r="DD40" s="1230"/>
      <c r="DE40" s="1219"/>
    </row>
    <row r="41" spans="2:109" ht="16.149999999999999" x14ac:dyDescent="0.25">
      <c r="B41" s="1231" t="s">
        <v>602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2.75" x14ac:dyDescent="0.25">
      <c r="B42" s="1225"/>
      <c r="G42" s="1232"/>
      <c r="I42" s="1233"/>
      <c r="J42" s="1233"/>
      <c r="K42" s="1233"/>
      <c r="AM42" s="1232"/>
      <c r="AN42" s="1232" t="s">
        <v>603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5">
      <c r="B43" s="1225"/>
      <c r="AN43" s="1234" t="s">
        <v>604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2.75" x14ac:dyDescent="0.2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2.75" x14ac:dyDescent="0.2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2.75" x14ac:dyDescent="0.2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2.75" x14ac:dyDescent="0.2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2.75" x14ac:dyDescent="0.2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2.75" x14ac:dyDescent="0.25">
      <c r="B49" s="1225"/>
      <c r="AN49" s="1219" t="s">
        <v>605</v>
      </c>
    </row>
    <row r="50" spans="1:109" ht="12.75" x14ac:dyDescent="0.2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565</v>
      </c>
      <c r="BQ50" s="1250"/>
      <c r="BR50" s="1250"/>
      <c r="BS50" s="1250"/>
      <c r="BT50" s="1250"/>
      <c r="BU50" s="1250"/>
      <c r="BV50" s="1250"/>
      <c r="BW50" s="1250"/>
      <c r="BX50" s="1250" t="s">
        <v>566</v>
      </c>
      <c r="BY50" s="1250"/>
      <c r="BZ50" s="1250"/>
      <c r="CA50" s="1250"/>
      <c r="CB50" s="1250"/>
      <c r="CC50" s="1250"/>
      <c r="CD50" s="1250"/>
      <c r="CE50" s="1250"/>
      <c r="CF50" s="1250" t="s">
        <v>567</v>
      </c>
      <c r="CG50" s="1250"/>
      <c r="CH50" s="1250"/>
      <c r="CI50" s="1250"/>
      <c r="CJ50" s="1250"/>
      <c r="CK50" s="1250"/>
      <c r="CL50" s="1250"/>
      <c r="CM50" s="1250"/>
      <c r="CN50" s="1250" t="s">
        <v>568</v>
      </c>
      <c r="CO50" s="1250"/>
      <c r="CP50" s="1250"/>
      <c r="CQ50" s="1250"/>
      <c r="CR50" s="1250"/>
      <c r="CS50" s="1250"/>
      <c r="CT50" s="1250"/>
      <c r="CU50" s="1250"/>
      <c r="CV50" s="1250" t="s">
        <v>569</v>
      </c>
      <c r="CW50" s="1250"/>
      <c r="CX50" s="1250"/>
      <c r="CY50" s="1250"/>
      <c r="CZ50" s="1250"/>
      <c r="DA50" s="1250"/>
      <c r="DB50" s="1250"/>
      <c r="DC50" s="1250"/>
    </row>
    <row r="51" spans="1:109" ht="13.5" customHeight="1" x14ac:dyDescent="0.25">
      <c r="B51" s="1225"/>
      <c r="G51" s="1251"/>
      <c r="H51" s="1251"/>
      <c r="I51" s="1252"/>
      <c r="J51" s="1252"/>
      <c r="K51" s="1253"/>
      <c r="L51" s="1253"/>
      <c r="M51" s="1253"/>
      <c r="N51" s="1253"/>
      <c r="AM51" s="1243"/>
      <c r="AN51" s="1254" t="s">
        <v>606</v>
      </c>
      <c r="AO51" s="1254"/>
      <c r="AP51" s="1254"/>
      <c r="AQ51" s="1254"/>
      <c r="AR51" s="1254"/>
      <c r="AS51" s="1254"/>
      <c r="AT51" s="1254"/>
      <c r="AU51" s="1254"/>
      <c r="AV51" s="1254"/>
      <c r="AW51" s="1254"/>
      <c r="AX51" s="1254"/>
      <c r="AY51" s="1254"/>
      <c r="AZ51" s="1254"/>
      <c r="BA51" s="1254"/>
      <c r="BB51" s="1254" t="s">
        <v>607</v>
      </c>
      <c r="BC51" s="1254"/>
      <c r="BD51" s="1254"/>
      <c r="BE51" s="1254"/>
      <c r="BF51" s="1254"/>
      <c r="BG51" s="1254"/>
      <c r="BH51" s="1254"/>
      <c r="BI51" s="1254"/>
      <c r="BJ51" s="1254"/>
      <c r="BK51" s="1254"/>
      <c r="BL51" s="1254"/>
      <c r="BM51" s="1254"/>
      <c r="BN51" s="1254"/>
      <c r="BO51" s="1254"/>
      <c r="BP51" s="1255">
        <v>135.80000000000001</v>
      </c>
      <c r="BQ51" s="1255"/>
      <c r="BR51" s="1255"/>
      <c r="BS51" s="1255"/>
      <c r="BT51" s="1255"/>
      <c r="BU51" s="1255"/>
      <c r="BV51" s="1255"/>
      <c r="BW51" s="1255"/>
      <c r="BX51" s="1255">
        <v>125</v>
      </c>
      <c r="BY51" s="1255"/>
      <c r="BZ51" s="1255"/>
      <c r="CA51" s="1255"/>
      <c r="CB51" s="1255"/>
      <c r="CC51" s="1255"/>
      <c r="CD51" s="1255"/>
      <c r="CE51" s="1255"/>
      <c r="CF51" s="1255">
        <v>109.2</v>
      </c>
      <c r="CG51" s="1255"/>
      <c r="CH51" s="1255"/>
      <c r="CI51" s="1255"/>
      <c r="CJ51" s="1255"/>
      <c r="CK51" s="1255"/>
      <c r="CL51" s="1255"/>
      <c r="CM51" s="1255"/>
      <c r="CN51" s="1255">
        <v>94.3</v>
      </c>
      <c r="CO51" s="1255"/>
      <c r="CP51" s="1255"/>
      <c r="CQ51" s="1255"/>
      <c r="CR51" s="1255"/>
      <c r="CS51" s="1255"/>
      <c r="CT51" s="1255"/>
      <c r="CU51" s="1255"/>
      <c r="CV51" s="1255">
        <v>88.9</v>
      </c>
      <c r="CW51" s="1255"/>
      <c r="CX51" s="1255"/>
      <c r="CY51" s="1255"/>
      <c r="CZ51" s="1255"/>
      <c r="DA51" s="1255"/>
      <c r="DB51" s="1255"/>
      <c r="DC51" s="1255"/>
    </row>
    <row r="52" spans="1:109" ht="12.75" x14ac:dyDescent="0.2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2.75" x14ac:dyDescent="0.2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608</v>
      </c>
      <c r="BC53" s="1254"/>
      <c r="BD53" s="1254"/>
      <c r="BE53" s="1254"/>
      <c r="BF53" s="1254"/>
      <c r="BG53" s="1254"/>
      <c r="BH53" s="1254"/>
      <c r="BI53" s="1254"/>
      <c r="BJ53" s="1254"/>
      <c r="BK53" s="1254"/>
      <c r="BL53" s="1254"/>
      <c r="BM53" s="1254"/>
      <c r="BN53" s="1254"/>
      <c r="BO53" s="1254"/>
      <c r="BP53" s="1255">
        <v>46.1</v>
      </c>
      <c r="BQ53" s="1255"/>
      <c r="BR53" s="1255"/>
      <c r="BS53" s="1255"/>
      <c r="BT53" s="1255"/>
      <c r="BU53" s="1255"/>
      <c r="BV53" s="1255"/>
      <c r="BW53" s="1255"/>
      <c r="BX53" s="1255">
        <v>71.099999999999994</v>
      </c>
      <c r="BY53" s="1255"/>
      <c r="BZ53" s="1255"/>
      <c r="CA53" s="1255"/>
      <c r="CB53" s="1255"/>
      <c r="CC53" s="1255"/>
      <c r="CD53" s="1255"/>
      <c r="CE53" s="1255"/>
      <c r="CF53" s="1255">
        <v>52.2</v>
      </c>
      <c r="CG53" s="1255"/>
      <c r="CH53" s="1255"/>
      <c r="CI53" s="1255"/>
      <c r="CJ53" s="1255"/>
      <c r="CK53" s="1255"/>
      <c r="CL53" s="1255"/>
      <c r="CM53" s="1255"/>
      <c r="CN53" s="1255">
        <v>53.8</v>
      </c>
      <c r="CO53" s="1255"/>
      <c r="CP53" s="1255"/>
      <c r="CQ53" s="1255"/>
      <c r="CR53" s="1255"/>
      <c r="CS53" s="1255"/>
      <c r="CT53" s="1255"/>
      <c r="CU53" s="1255"/>
      <c r="CV53" s="1255">
        <v>55.3</v>
      </c>
      <c r="CW53" s="1255"/>
      <c r="CX53" s="1255"/>
      <c r="CY53" s="1255"/>
      <c r="CZ53" s="1255"/>
      <c r="DA53" s="1255"/>
      <c r="DB53" s="1255"/>
      <c r="DC53" s="1255"/>
    </row>
    <row r="54" spans="1:109" ht="12.75" x14ac:dyDescent="0.2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2.75" x14ac:dyDescent="0.25">
      <c r="A55" s="1233"/>
      <c r="B55" s="1225"/>
      <c r="G55" s="1244"/>
      <c r="H55" s="1244"/>
      <c r="I55" s="1244"/>
      <c r="J55" s="1244"/>
      <c r="K55" s="1253"/>
      <c r="L55" s="1253"/>
      <c r="M55" s="1253"/>
      <c r="N55" s="1253"/>
      <c r="AN55" s="1250" t="s">
        <v>609</v>
      </c>
      <c r="AO55" s="1250"/>
      <c r="AP55" s="1250"/>
      <c r="AQ55" s="1250"/>
      <c r="AR55" s="1250"/>
      <c r="AS55" s="1250"/>
      <c r="AT55" s="1250"/>
      <c r="AU55" s="1250"/>
      <c r="AV55" s="1250"/>
      <c r="AW55" s="1250"/>
      <c r="AX55" s="1250"/>
      <c r="AY55" s="1250"/>
      <c r="AZ55" s="1250"/>
      <c r="BA55" s="1250"/>
      <c r="BB55" s="1254" t="s">
        <v>607</v>
      </c>
      <c r="BC55" s="1254"/>
      <c r="BD55" s="1254"/>
      <c r="BE55" s="1254"/>
      <c r="BF55" s="1254"/>
      <c r="BG55" s="1254"/>
      <c r="BH55" s="1254"/>
      <c r="BI55" s="1254"/>
      <c r="BJ55" s="1254"/>
      <c r="BK55" s="1254"/>
      <c r="BL55" s="1254"/>
      <c r="BM55" s="1254"/>
      <c r="BN55" s="1254"/>
      <c r="BO55" s="1254"/>
      <c r="BP55" s="1255">
        <v>25.3</v>
      </c>
      <c r="BQ55" s="1255"/>
      <c r="BR55" s="1255"/>
      <c r="BS55" s="1255"/>
      <c r="BT55" s="1255"/>
      <c r="BU55" s="1255"/>
      <c r="BV55" s="1255"/>
      <c r="BW55" s="1255"/>
      <c r="BX55" s="1255">
        <v>25.5</v>
      </c>
      <c r="BY55" s="1255"/>
      <c r="BZ55" s="1255"/>
      <c r="CA55" s="1255"/>
      <c r="CB55" s="1255"/>
      <c r="CC55" s="1255"/>
      <c r="CD55" s="1255"/>
      <c r="CE55" s="1255"/>
      <c r="CF55" s="1255">
        <v>25.1</v>
      </c>
      <c r="CG55" s="1255"/>
      <c r="CH55" s="1255"/>
      <c r="CI55" s="1255"/>
      <c r="CJ55" s="1255"/>
      <c r="CK55" s="1255"/>
      <c r="CL55" s="1255"/>
      <c r="CM55" s="1255"/>
      <c r="CN55" s="1255">
        <v>18</v>
      </c>
      <c r="CO55" s="1255"/>
      <c r="CP55" s="1255"/>
      <c r="CQ55" s="1255"/>
      <c r="CR55" s="1255"/>
      <c r="CS55" s="1255"/>
      <c r="CT55" s="1255"/>
      <c r="CU55" s="1255"/>
      <c r="CV55" s="1255">
        <v>12.7</v>
      </c>
      <c r="CW55" s="1255"/>
      <c r="CX55" s="1255"/>
      <c r="CY55" s="1255"/>
      <c r="CZ55" s="1255"/>
      <c r="DA55" s="1255"/>
      <c r="DB55" s="1255"/>
      <c r="DC55" s="1255"/>
    </row>
    <row r="56" spans="1:109" ht="12.75" x14ac:dyDescent="0.2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2.75" x14ac:dyDescent="0.2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608</v>
      </c>
      <c r="BC57" s="1254"/>
      <c r="BD57" s="1254"/>
      <c r="BE57" s="1254"/>
      <c r="BF57" s="1254"/>
      <c r="BG57" s="1254"/>
      <c r="BH57" s="1254"/>
      <c r="BI57" s="1254"/>
      <c r="BJ57" s="1254"/>
      <c r="BK57" s="1254"/>
      <c r="BL57" s="1254"/>
      <c r="BM57" s="1254"/>
      <c r="BN57" s="1254"/>
      <c r="BO57" s="1254"/>
      <c r="BP57" s="1255">
        <v>59.7</v>
      </c>
      <c r="BQ57" s="1255"/>
      <c r="BR57" s="1255"/>
      <c r="BS57" s="1255"/>
      <c r="BT57" s="1255"/>
      <c r="BU57" s="1255"/>
      <c r="BV57" s="1255"/>
      <c r="BW57" s="1255"/>
      <c r="BX57" s="1255">
        <v>60.9</v>
      </c>
      <c r="BY57" s="1255"/>
      <c r="BZ57" s="1255"/>
      <c r="CA57" s="1255"/>
      <c r="CB57" s="1255"/>
      <c r="CC57" s="1255"/>
      <c r="CD57" s="1255"/>
      <c r="CE57" s="1255"/>
      <c r="CF57" s="1255">
        <v>61</v>
      </c>
      <c r="CG57" s="1255"/>
      <c r="CH57" s="1255"/>
      <c r="CI57" s="1255"/>
      <c r="CJ57" s="1255"/>
      <c r="CK57" s="1255"/>
      <c r="CL57" s="1255"/>
      <c r="CM57" s="1255"/>
      <c r="CN57" s="1255">
        <v>62.1</v>
      </c>
      <c r="CO57" s="1255"/>
      <c r="CP57" s="1255"/>
      <c r="CQ57" s="1255"/>
      <c r="CR57" s="1255"/>
      <c r="CS57" s="1255"/>
      <c r="CT57" s="1255"/>
      <c r="CU57" s="1255"/>
      <c r="CV57" s="1255">
        <v>63.1</v>
      </c>
      <c r="CW57" s="1255"/>
      <c r="CX57" s="1255"/>
      <c r="CY57" s="1255"/>
      <c r="CZ57" s="1255"/>
      <c r="DA57" s="1255"/>
      <c r="DB57" s="1255"/>
      <c r="DC57" s="1255"/>
      <c r="DD57" s="1258"/>
      <c r="DE57" s="1256"/>
    </row>
    <row r="58" spans="1:109" s="1233" customFormat="1" ht="12.75" x14ac:dyDescent="0.2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2.75" x14ac:dyDescent="0.2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2.75" x14ac:dyDescent="0.2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2.75" x14ac:dyDescent="0.2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2.75" x14ac:dyDescent="0.2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149999999999999" x14ac:dyDescent="0.25">
      <c r="B63" s="1264" t="s">
        <v>610</v>
      </c>
    </row>
    <row r="64" spans="1:109" ht="12.75" x14ac:dyDescent="0.25">
      <c r="B64" s="1225"/>
      <c r="G64" s="1232"/>
      <c r="I64" s="1265"/>
      <c r="J64" s="1265"/>
      <c r="K64" s="1265"/>
      <c r="L64" s="1265"/>
      <c r="M64" s="1265"/>
      <c r="N64" s="1266"/>
      <c r="AM64" s="1232"/>
      <c r="AN64" s="1232" t="s">
        <v>603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25">
      <c r="B65" s="1225"/>
      <c r="AN65" s="1234" t="s">
        <v>611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2.75" x14ac:dyDescent="0.2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2.75" x14ac:dyDescent="0.2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2.75" x14ac:dyDescent="0.2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2.75" x14ac:dyDescent="0.2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2.75" x14ac:dyDescent="0.2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2.75" x14ac:dyDescent="0.25">
      <c r="B71" s="1225"/>
      <c r="G71" s="1270"/>
      <c r="I71" s="1271"/>
      <c r="J71" s="1268"/>
      <c r="K71" s="1268"/>
      <c r="L71" s="1269"/>
      <c r="M71" s="1268"/>
      <c r="N71" s="1269"/>
      <c r="AM71" s="1270"/>
      <c r="AN71" s="1219" t="s">
        <v>605</v>
      </c>
    </row>
    <row r="72" spans="2:107" ht="12.75" x14ac:dyDescent="0.2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565</v>
      </c>
      <c r="BQ72" s="1250"/>
      <c r="BR72" s="1250"/>
      <c r="BS72" s="1250"/>
      <c r="BT72" s="1250"/>
      <c r="BU72" s="1250"/>
      <c r="BV72" s="1250"/>
      <c r="BW72" s="1250"/>
      <c r="BX72" s="1250" t="s">
        <v>566</v>
      </c>
      <c r="BY72" s="1250"/>
      <c r="BZ72" s="1250"/>
      <c r="CA72" s="1250"/>
      <c r="CB72" s="1250"/>
      <c r="CC72" s="1250"/>
      <c r="CD72" s="1250"/>
      <c r="CE72" s="1250"/>
      <c r="CF72" s="1250" t="s">
        <v>567</v>
      </c>
      <c r="CG72" s="1250"/>
      <c r="CH72" s="1250"/>
      <c r="CI72" s="1250"/>
      <c r="CJ72" s="1250"/>
      <c r="CK72" s="1250"/>
      <c r="CL72" s="1250"/>
      <c r="CM72" s="1250"/>
      <c r="CN72" s="1250" t="s">
        <v>568</v>
      </c>
      <c r="CO72" s="1250"/>
      <c r="CP72" s="1250"/>
      <c r="CQ72" s="1250"/>
      <c r="CR72" s="1250"/>
      <c r="CS72" s="1250"/>
      <c r="CT72" s="1250"/>
      <c r="CU72" s="1250"/>
      <c r="CV72" s="1250" t="s">
        <v>569</v>
      </c>
      <c r="CW72" s="1250"/>
      <c r="CX72" s="1250"/>
      <c r="CY72" s="1250"/>
      <c r="CZ72" s="1250"/>
      <c r="DA72" s="1250"/>
      <c r="DB72" s="1250"/>
      <c r="DC72" s="1250"/>
    </row>
    <row r="73" spans="2:107" ht="12.75" x14ac:dyDescent="0.25">
      <c r="B73" s="1225"/>
      <c r="G73" s="1251"/>
      <c r="H73" s="1251"/>
      <c r="I73" s="1251"/>
      <c r="J73" s="1251"/>
      <c r="K73" s="1272"/>
      <c r="L73" s="1272"/>
      <c r="M73" s="1272"/>
      <c r="N73" s="1272"/>
      <c r="AM73" s="1243"/>
      <c r="AN73" s="1254" t="s">
        <v>606</v>
      </c>
      <c r="AO73" s="1254"/>
      <c r="AP73" s="1254"/>
      <c r="AQ73" s="1254"/>
      <c r="AR73" s="1254"/>
      <c r="AS73" s="1254"/>
      <c r="AT73" s="1254"/>
      <c r="AU73" s="1254"/>
      <c r="AV73" s="1254"/>
      <c r="AW73" s="1254"/>
      <c r="AX73" s="1254"/>
      <c r="AY73" s="1254"/>
      <c r="AZ73" s="1254"/>
      <c r="BA73" s="1254"/>
      <c r="BB73" s="1254" t="s">
        <v>607</v>
      </c>
      <c r="BC73" s="1254"/>
      <c r="BD73" s="1254"/>
      <c r="BE73" s="1254"/>
      <c r="BF73" s="1254"/>
      <c r="BG73" s="1254"/>
      <c r="BH73" s="1254"/>
      <c r="BI73" s="1254"/>
      <c r="BJ73" s="1254"/>
      <c r="BK73" s="1254"/>
      <c r="BL73" s="1254"/>
      <c r="BM73" s="1254"/>
      <c r="BN73" s="1254"/>
      <c r="BO73" s="1254"/>
      <c r="BP73" s="1255">
        <v>135.80000000000001</v>
      </c>
      <c r="BQ73" s="1255"/>
      <c r="BR73" s="1255"/>
      <c r="BS73" s="1255"/>
      <c r="BT73" s="1255"/>
      <c r="BU73" s="1255"/>
      <c r="BV73" s="1255"/>
      <c r="BW73" s="1255"/>
      <c r="BX73" s="1255">
        <v>125</v>
      </c>
      <c r="BY73" s="1255"/>
      <c r="BZ73" s="1255"/>
      <c r="CA73" s="1255"/>
      <c r="CB73" s="1255"/>
      <c r="CC73" s="1255"/>
      <c r="CD73" s="1255"/>
      <c r="CE73" s="1255"/>
      <c r="CF73" s="1255">
        <v>109.2</v>
      </c>
      <c r="CG73" s="1255"/>
      <c r="CH73" s="1255"/>
      <c r="CI73" s="1255"/>
      <c r="CJ73" s="1255"/>
      <c r="CK73" s="1255"/>
      <c r="CL73" s="1255"/>
      <c r="CM73" s="1255"/>
      <c r="CN73" s="1255">
        <v>94.3</v>
      </c>
      <c r="CO73" s="1255"/>
      <c r="CP73" s="1255"/>
      <c r="CQ73" s="1255"/>
      <c r="CR73" s="1255"/>
      <c r="CS73" s="1255"/>
      <c r="CT73" s="1255"/>
      <c r="CU73" s="1255"/>
      <c r="CV73" s="1255">
        <v>88.9</v>
      </c>
      <c r="CW73" s="1255"/>
      <c r="CX73" s="1255"/>
      <c r="CY73" s="1255"/>
      <c r="CZ73" s="1255"/>
      <c r="DA73" s="1255"/>
      <c r="DB73" s="1255"/>
      <c r="DC73" s="1255"/>
    </row>
    <row r="74" spans="2:107" ht="12.75" x14ac:dyDescent="0.2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2.75" x14ac:dyDescent="0.2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612</v>
      </c>
      <c r="BC75" s="1254"/>
      <c r="BD75" s="1254"/>
      <c r="BE75" s="1254"/>
      <c r="BF75" s="1254"/>
      <c r="BG75" s="1254"/>
      <c r="BH75" s="1254"/>
      <c r="BI75" s="1254"/>
      <c r="BJ75" s="1254"/>
      <c r="BK75" s="1254"/>
      <c r="BL75" s="1254"/>
      <c r="BM75" s="1254"/>
      <c r="BN75" s="1254"/>
      <c r="BO75" s="1254"/>
      <c r="BP75" s="1255">
        <v>12.5</v>
      </c>
      <c r="BQ75" s="1255"/>
      <c r="BR75" s="1255"/>
      <c r="BS75" s="1255"/>
      <c r="BT75" s="1255"/>
      <c r="BU75" s="1255"/>
      <c r="BV75" s="1255"/>
      <c r="BW75" s="1255"/>
      <c r="BX75" s="1255">
        <v>12.6</v>
      </c>
      <c r="BY75" s="1255"/>
      <c r="BZ75" s="1255"/>
      <c r="CA75" s="1255"/>
      <c r="CB75" s="1255"/>
      <c r="CC75" s="1255"/>
      <c r="CD75" s="1255"/>
      <c r="CE75" s="1255"/>
      <c r="CF75" s="1255">
        <v>12.7</v>
      </c>
      <c r="CG75" s="1255"/>
      <c r="CH75" s="1255"/>
      <c r="CI75" s="1255"/>
      <c r="CJ75" s="1255"/>
      <c r="CK75" s="1255"/>
      <c r="CL75" s="1255"/>
      <c r="CM75" s="1255"/>
      <c r="CN75" s="1255">
        <v>12.9</v>
      </c>
      <c r="CO75" s="1255"/>
      <c r="CP75" s="1255"/>
      <c r="CQ75" s="1255"/>
      <c r="CR75" s="1255"/>
      <c r="CS75" s="1255"/>
      <c r="CT75" s="1255"/>
      <c r="CU75" s="1255"/>
      <c r="CV75" s="1255">
        <v>13.2</v>
      </c>
      <c r="CW75" s="1255"/>
      <c r="CX75" s="1255"/>
      <c r="CY75" s="1255"/>
      <c r="CZ75" s="1255"/>
      <c r="DA75" s="1255"/>
      <c r="DB75" s="1255"/>
      <c r="DC75" s="1255"/>
    </row>
    <row r="76" spans="2:107" ht="12.75" x14ac:dyDescent="0.2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2.75" x14ac:dyDescent="0.25">
      <c r="B77" s="1225"/>
      <c r="G77" s="1244"/>
      <c r="H77" s="1244"/>
      <c r="I77" s="1244"/>
      <c r="J77" s="1244"/>
      <c r="K77" s="1272"/>
      <c r="L77" s="1272"/>
      <c r="M77" s="1272"/>
      <c r="N77" s="1272"/>
      <c r="AN77" s="1250" t="s">
        <v>609</v>
      </c>
      <c r="AO77" s="1250"/>
      <c r="AP77" s="1250"/>
      <c r="AQ77" s="1250"/>
      <c r="AR77" s="1250"/>
      <c r="AS77" s="1250"/>
      <c r="AT77" s="1250"/>
      <c r="AU77" s="1250"/>
      <c r="AV77" s="1250"/>
      <c r="AW77" s="1250"/>
      <c r="AX77" s="1250"/>
      <c r="AY77" s="1250"/>
      <c r="AZ77" s="1250"/>
      <c r="BA77" s="1250"/>
      <c r="BB77" s="1254" t="s">
        <v>607</v>
      </c>
      <c r="BC77" s="1254"/>
      <c r="BD77" s="1254"/>
      <c r="BE77" s="1254"/>
      <c r="BF77" s="1254"/>
      <c r="BG77" s="1254"/>
      <c r="BH77" s="1254"/>
      <c r="BI77" s="1254"/>
      <c r="BJ77" s="1254"/>
      <c r="BK77" s="1254"/>
      <c r="BL77" s="1254"/>
      <c r="BM77" s="1254"/>
      <c r="BN77" s="1254"/>
      <c r="BO77" s="1254"/>
      <c r="BP77" s="1255">
        <v>25.3</v>
      </c>
      <c r="BQ77" s="1255"/>
      <c r="BR77" s="1255"/>
      <c r="BS77" s="1255"/>
      <c r="BT77" s="1255"/>
      <c r="BU77" s="1255"/>
      <c r="BV77" s="1255"/>
      <c r="BW77" s="1255"/>
      <c r="BX77" s="1255">
        <v>25.5</v>
      </c>
      <c r="BY77" s="1255"/>
      <c r="BZ77" s="1255"/>
      <c r="CA77" s="1255"/>
      <c r="CB77" s="1255"/>
      <c r="CC77" s="1255"/>
      <c r="CD77" s="1255"/>
      <c r="CE77" s="1255"/>
      <c r="CF77" s="1255">
        <v>25.1</v>
      </c>
      <c r="CG77" s="1255"/>
      <c r="CH77" s="1255"/>
      <c r="CI77" s="1255"/>
      <c r="CJ77" s="1255"/>
      <c r="CK77" s="1255"/>
      <c r="CL77" s="1255"/>
      <c r="CM77" s="1255"/>
      <c r="CN77" s="1255">
        <v>18</v>
      </c>
      <c r="CO77" s="1255"/>
      <c r="CP77" s="1255"/>
      <c r="CQ77" s="1255"/>
      <c r="CR77" s="1255"/>
      <c r="CS77" s="1255"/>
      <c r="CT77" s="1255"/>
      <c r="CU77" s="1255"/>
      <c r="CV77" s="1255">
        <v>12.7</v>
      </c>
      <c r="CW77" s="1255"/>
      <c r="CX77" s="1255"/>
      <c r="CY77" s="1255"/>
      <c r="CZ77" s="1255"/>
      <c r="DA77" s="1255"/>
      <c r="DB77" s="1255"/>
      <c r="DC77" s="1255"/>
    </row>
    <row r="78" spans="2:107" ht="12.75" x14ac:dyDescent="0.2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2.75" x14ac:dyDescent="0.2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612</v>
      </c>
      <c r="BC79" s="1254"/>
      <c r="BD79" s="1254"/>
      <c r="BE79" s="1254"/>
      <c r="BF79" s="1254"/>
      <c r="BG79" s="1254"/>
      <c r="BH79" s="1254"/>
      <c r="BI79" s="1254"/>
      <c r="BJ79" s="1254"/>
      <c r="BK79" s="1254"/>
      <c r="BL79" s="1254"/>
      <c r="BM79" s="1254"/>
      <c r="BN79" s="1254"/>
      <c r="BO79" s="1254"/>
      <c r="BP79" s="1255">
        <v>6.9</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6.6</v>
      </c>
      <c r="CO79" s="1255"/>
      <c r="CP79" s="1255"/>
      <c r="CQ79" s="1255"/>
      <c r="CR79" s="1255"/>
      <c r="CS79" s="1255"/>
      <c r="CT79" s="1255"/>
      <c r="CU79" s="1255"/>
      <c r="CV79" s="1255">
        <v>6.6</v>
      </c>
      <c r="CW79" s="1255"/>
      <c r="CX79" s="1255"/>
      <c r="CY79" s="1255"/>
      <c r="CZ79" s="1255"/>
      <c r="DA79" s="1255"/>
      <c r="DB79" s="1255"/>
      <c r="DC79" s="1255"/>
    </row>
    <row r="80" spans="2:107" ht="12.75" x14ac:dyDescent="0.2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2.75" x14ac:dyDescent="0.25">
      <c r="B81" s="1225"/>
    </row>
    <row r="82" spans="2:109" ht="16.149999999999999" x14ac:dyDescent="0.2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2.75" x14ac:dyDescent="0.2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2.75" x14ac:dyDescent="0.25">
      <c r="DD84" s="1219"/>
      <c r="DE84" s="1219"/>
    </row>
    <row r="85" spans="2:109" ht="12.75" x14ac:dyDescent="0.25">
      <c r="DD85" s="1219"/>
      <c r="DE85" s="1219"/>
    </row>
  </sheetData>
  <sheetProtection algorithmName="SHA-512" hashValue="8c70EbD28E3dNoz9OEU9nfh/zhpxLHmqAtGBg6aRxEadNAvYhtJdBguqgDK/NqKcLzfFm4BnigqolcVfxW3tWw==" saltValue="eDGYIAmyxpLFxZAyjpL4P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BF2FF-D236-40C2-A964-C39C2469FE3F}">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512</v>
      </c>
    </row>
  </sheetData>
  <sheetProtection algorithmName="SHA-512" hashValue="G/GcwgXkzhICu5UYli2w8T3Ykl0ReIT7S7eu6FH/KskQGF8bPn27CWuJfZzl/yQXG+aJ4+xOmUpi+7PlXmVVXw==" saltValue="tVffNtH8boTd/GHYasy/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B480D-897F-44E3-A3E8-9E3E9ECF570A}">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512</v>
      </c>
    </row>
  </sheetData>
  <sheetProtection algorithmName="SHA-512" hashValue="i2tucsBAJvWtRJf+JhQVRa/Slk7LI0/EJQx0dgDfWV0kXPRzbmhjbYPCSXSp8h8AcJ1Owy5GVOZtLWdOY6Lv7Q==" saltValue="4Bx1JnIqwoiM6czoUXfXT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4" customWidth="1"/>
    <col min="2" max="8" width="13.398437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56</v>
      </c>
      <c r="E2" s="149"/>
      <c r="F2" s="150" t="s">
        <v>562</v>
      </c>
      <c r="G2" s="151"/>
      <c r="H2" s="152"/>
    </row>
    <row r="3" spans="1:8" x14ac:dyDescent="0.25">
      <c r="A3" s="148" t="s">
        <v>555</v>
      </c>
      <c r="B3" s="153"/>
      <c r="C3" s="154"/>
      <c r="D3" s="155">
        <v>61527</v>
      </c>
      <c r="E3" s="156"/>
      <c r="F3" s="157">
        <v>54684</v>
      </c>
      <c r="G3" s="158"/>
      <c r="H3" s="159"/>
    </row>
    <row r="4" spans="1:8" x14ac:dyDescent="0.25">
      <c r="A4" s="160"/>
      <c r="B4" s="161"/>
      <c r="C4" s="162"/>
      <c r="D4" s="163">
        <v>43109</v>
      </c>
      <c r="E4" s="164"/>
      <c r="F4" s="165">
        <v>32829</v>
      </c>
      <c r="G4" s="166"/>
      <c r="H4" s="167"/>
    </row>
    <row r="5" spans="1:8" x14ac:dyDescent="0.25">
      <c r="A5" s="148" t="s">
        <v>557</v>
      </c>
      <c r="B5" s="153"/>
      <c r="C5" s="154"/>
      <c r="D5" s="155">
        <v>33497</v>
      </c>
      <c r="E5" s="156"/>
      <c r="F5" s="157">
        <v>62383</v>
      </c>
      <c r="G5" s="158"/>
      <c r="H5" s="159"/>
    </row>
    <row r="6" spans="1:8" x14ac:dyDescent="0.25">
      <c r="A6" s="160"/>
      <c r="B6" s="161"/>
      <c r="C6" s="162"/>
      <c r="D6" s="163">
        <v>18320</v>
      </c>
      <c r="E6" s="164"/>
      <c r="F6" s="165">
        <v>35325</v>
      </c>
      <c r="G6" s="166"/>
      <c r="H6" s="167"/>
    </row>
    <row r="7" spans="1:8" x14ac:dyDescent="0.25">
      <c r="A7" s="148" t="s">
        <v>558</v>
      </c>
      <c r="B7" s="153"/>
      <c r="C7" s="154"/>
      <c r="D7" s="155">
        <v>45217</v>
      </c>
      <c r="E7" s="156"/>
      <c r="F7" s="157">
        <v>63812</v>
      </c>
      <c r="G7" s="158"/>
      <c r="H7" s="159"/>
    </row>
    <row r="8" spans="1:8" x14ac:dyDescent="0.25">
      <c r="A8" s="160"/>
      <c r="B8" s="161"/>
      <c r="C8" s="162"/>
      <c r="D8" s="163">
        <v>31988</v>
      </c>
      <c r="E8" s="164"/>
      <c r="F8" s="165">
        <v>33848</v>
      </c>
      <c r="G8" s="166"/>
      <c r="H8" s="167"/>
    </row>
    <row r="9" spans="1:8" x14ac:dyDescent="0.25">
      <c r="A9" s="148" t="s">
        <v>559</v>
      </c>
      <c r="B9" s="153"/>
      <c r="C9" s="154"/>
      <c r="D9" s="155">
        <v>49236</v>
      </c>
      <c r="E9" s="156"/>
      <c r="F9" s="157">
        <v>54225</v>
      </c>
      <c r="G9" s="158"/>
      <c r="H9" s="159"/>
    </row>
    <row r="10" spans="1:8" x14ac:dyDescent="0.25">
      <c r="A10" s="160"/>
      <c r="B10" s="161"/>
      <c r="C10" s="162"/>
      <c r="D10" s="163">
        <v>24153</v>
      </c>
      <c r="E10" s="164"/>
      <c r="F10" s="165">
        <v>27337</v>
      </c>
      <c r="G10" s="166"/>
      <c r="H10" s="167"/>
    </row>
    <row r="11" spans="1:8" x14ac:dyDescent="0.25">
      <c r="A11" s="148" t="s">
        <v>560</v>
      </c>
      <c r="B11" s="153"/>
      <c r="C11" s="154"/>
      <c r="D11" s="155">
        <v>66722</v>
      </c>
      <c r="E11" s="156"/>
      <c r="F11" s="157">
        <v>54016</v>
      </c>
      <c r="G11" s="158"/>
      <c r="H11" s="159"/>
    </row>
    <row r="12" spans="1:8" x14ac:dyDescent="0.25">
      <c r="A12" s="160"/>
      <c r="B12" s="161"/>
      <c r="C12" s="168"/>
      <c r="D12" s="163">
        <v>43544</v>
      </c>
      <c r="E12" s="164"/>
      <c r="F12" s="165">
        <v>28078</v>
      </c>
      <c r="G12" s="166"/>
      <c r="H12" s="167"/>
    </row>
    <row r="13" spans="1:8" x14ac:dyDescent="0.25">
      <c r="A13" s="148"/>
      <c r="B13" s="153"/>
      <c r="C13" s="169"/>
      <c r="D13" s="170">
        <v>51240</v>
      </c>
      <c r="E13" s="171"/>
      <c r="F13" s="172">
        <v>57824</v>
      </c>
      <c r="G13" s="173"/>
      <c r="H13" s="159"/>
    </row>
    <row r="14" spans="1:8" x14ac:dyDescent="0.25">
      <c r="A14" s="160"/>
      <c r="B14" s="161"/>
      <c r="C14" s="162"/>
      <c r="D14" s="163">
        <v>32223</v>
      </c>
      <c r="E14" s="164"/>
      <c r="F14" s="165">
        <v>31483</v>
      </c>
      <c r="G14" s="166"/>
      <c r="H14" s="167"/>
    </row>
    <row r="17" spans="1:11" x14ac:dyDescent="0.25">
      <c r="A17" s="144" t="s">
        <v>57</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58</v>
      </c>
      <c r="B19" s="174">
        <f>ROUND(VALUE(SUBSTITUTE(実質収支比率等に係る経年分析!F$48,"▲","-")),2)</f>
        <v>2.79</v>
      </c>
      <c r="C19" s="174">
        <f>ROUND(VALUE(SUBSTITUTE(実質収支比率等に係る経年分析!G$48,"▲","-")),2)</f>
        <v>5</v>
      </c>
      <c r="D19" s="174">
        <f>ROUND(VALUE(SUBSTITUTE(実質収支比率等に係る経年分析!H$48,"▲","-")),2)</f>
        <v>6.64</v>
      </c>
      <c r="E19" s="174">
        <f>ROUND(VALUE(SUBSTITUTE(実質収支比率等に係る経年分析!I$48,"▲","-")),2)</f>
        <v>9.34</v>
      </c>
      <c r="F19" s="174">
        <f>ROUND(VALUE(SUBSTITUTE(実質収支比率等に係る経年分析!J$48,"▲","-")),2)</f>
        <v>11.18</v>
      </c>
    </row>
    <row r="20" spans="1:11" x14ac:dyDescent="0.25">
      <c r="A20" s="174" t="s">
        <v>59</v>
      </c>
      <c r="B20" s="174">
        <f>ROUND(VALUE(SUBSTITUTE(実質収支比率等に係る経年分析!F$47,"▲","-")),2)</f>
        <v>13.46</v>
      </c>
      <c r="C20" s="174">
        <f>ROUND(VALUE(SUBSTITUTE(実質収支比率等に係る経年分析!G$47,"▲","-")),2)</f>
        <v>12.34</v>
      </c>
      <c r="D20" s="174">
        <f>ROUND(VALUE(SUBSTITUTE(実質収支比率等に係る経年分析!H$47,"▲","-")),2)</f>
        <v>12.37</v>
      </c>
      <c r="E20" s="174">
        <f>ROUND(VALUE(SUBSTITUTE(実質収支比率等に係る経年分析!I$47,"▲","-")),2)</f>
        <v>15.03</v>
      </c>
      <c r="F20" s="174">
        <f>ROUND(VALUE(SUBSTITUTE(実質収支比率等に係る経年分析!J$47,"▲","-")),2)</f>
        <v>17.23</v>
      </c>
    </row>
    <row r="21" spans="1:11" x14ac:dyDescent="0.25">
      <c r="A21" s="174" t="s">
        <v>60</v>
      </c>
      <c r="B21" s="174">
        <f>IF(ISNUMBER(VALUE(SUBSTITUTE(実質収支比率等に係る経年分析!F$49,"▲","-"))),ROUND(VALUE(SUBSTITUTE(実質収支比率等に係る経年分析!F$49,"▲","-")),2),NA())</f>
        <v>0.6</v>
      </c>
      <c r="C21" s="174">
        <f>IF(ISNUMBER(VALUE(SUBSTITUTE(実質収支比率等に係る経年分析!G$49,"▲","-"))),ROUND(VALUE(SUBSTITUTE(実質収支比率等に係る経年分析!G$49,"▲","-")),2),NA())</f>
        <v>0.89</v>
      </c>
      <c r="D21" s="174">
        <f>IF(ISNUMBER(VALUE(SUBSTITUTE(実質収支比率等に係る経年分析!H$49,"▲","-"))),ROUND(VALUE(SUBSTITUTE(実質収支比率等に係る経年分析!H$49,"▲","-")),2),NA())</f>
        <v>2.2200000000000002</v>
      </c>
      <c r="E21" s="174">
        <f>IF(ISNUMBER(VALUE(SUBSTITUTE(実質収支比率等に係る経年分析!I$49,"▲","-"))),ROUND(VALUE(SUBSTITUTE(実質収支比率等に係る経年分析!I$49,"▲","-")),2),NA())</f>
        <v>5.86</v>
      </c>
      <c r="F21" s="174">
        <f>IF(ISNUMBER(VALUE(SUBSTITUTE(実質収支比率等に係る経年分析!J$49,"▲","-"))),ROUND(VALUE(SUBSTITUTE(実質収支比率等に係る経年分析!J$49,"▲","-")),2),NA())</f>
        <v>3.5</v>
      </c>
    </row>
    <row r="24" spans="1:11" x14ac:dyDescent="0.25">
      <c r="A24" s="144" t="s">
        <v>61</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62</v>
      </c>
      <c r="C26" s="175" t="s">
        <v>63</v>
      </c>
      <c r="D26" s="175" t="s">
        <v>62</v>
      </c>
      <c r="E26" s="175" t="s">
        <v>63</v>
      </c>
      <c r="F26" s="175" t="s">
        <v>62</v>
      </c>
      <c r="G26" s="175" t="s">
        <v>63</v>
      </c>
      <c r="H26" s="175" t="s">
        <v>62</v>
      </c>
      <c r="I26" s="175" t="s">
        <v>63</v>
      </c>
      <c r="J26" s="175" t="s">
        <v>62</v>
      </c>
      <c r="K26" s="175" t="s">
        <v>63</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8.49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0.48</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5">
      <c r="A31" s="175" t="str">
        <f>IF(連結実質赤字比率に係る赤字・黒字の構成分析!C$39="",NA(),連結実質赤字比率に係る赤字・黒字の構成分析!C$39)</f>
        <v>土地取得特別会計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0.13</v>
      </c>
    </row>
    <row r="33" spans="1:16" x14ac:dyDescent="0.2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0.35</v>
      </c>
    </row>
    <row r="34" spans="1:16" x14ac:dyDescent="0.2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0.71</v>
      </c>
    </row>
    <row r="35" spans="1:16" x14ac:dyDescent="0.25">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0.84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2.59</v>
      </c>
    </row>
    <row r="36" spans="1:16" x14ac:dyDescent="0.2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2.79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6.63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11.18</v>
      </c>
    </row>
    <row r="39" spans="1:16" x14ac:dyDescent="0.25">
      <c r="A39" s="144" t="s">
        <v>64</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25">
      <c r="A42" s="176" t="s">
        <v>67</v>
      </c>
      <c r="B42" s="176"/>
      <c r="C42" s="176"/>
      <c r="D42" s="176">
        <f>'実質公債費比率（分子）の構造'!K$52</f>
        <v>3888</v>
      </c>
      <c r="E42" s="176"/>
      <c r="F42" s="176"/>
      <c r="G42" s="176">
        <f>'実質公債費比率（分子）の構造'!L$52</f>
        <v>3812</v>
      </c>
      <c r="H42" s="176"/>
      <c r="I42" s="176"/>
      <c r="J42" s="176">
        <f>'実質公債費比率（分子）の構造'!M$52</f>
        <v>3862</v>
      </c>
      <c r="K42" s="176"/>
      <c r="L42" s="176"/>
      <c r="M42" s="176">
        <f>'実質公債費比率（分子）の構造'!N$52</f>
        <v>3863</v>
      </c>
      <c r="N42" s="176"/>
      <c r="O42" s="176"/>
      <c r="P42" s="176">
        <f>'実質公債費比率（分子）の構造'!O$52</f>
        <v>3661</v>
      </c>
    </row>
    <row r="43" spans="1:16" x14ac:dyDescent="0.25">
      <c r="A43" s="176" t="s">
        <v>68</v>
      </c>
      <c r="B43" s="176" t="str">
        <f>'実質公債費比率（分子）の構造'!K$51</f>
        <v>-</v>
      </c>
      <c r="C43" s="176"/>
      <c r="D43" s="176"/>
      <c r="E43" s="176" t="str">
        <f>'実質公債費比率（分子）の構造'!L$51</f>
        <v>-</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5">
      <c r="A44" s="176" t="s">
        <v>69</v>
      </c>
      <c r="B44" s="176">
        <f>'実質公債費比率（分子）の構造'!K$50</f>
        <v>131</v>
      </c>
      <c r="C44" s="176"/>
      <c r="D44" s="176"/>
      <c r="E44" s="176">
        <f>'実質公債費比率（分子）の構造'!L$50</f>
        <v>83</v>
      </c>
      <c r="F44" s="176"/>
      <c r="G44" s="176"/>
      <c r="H44" s="176">
        <f>'実質公債費比率（分子）の構造'!M$50</f>
        <v>60</v>
      </c>
      <c r="I44" s="176"/>
      <c r="J44" s="176"/>
      <c r="K44" s="176">
        <f>'実質公債費比率（分子）の構造'!N$50</f>
        <v>77</v>
      </c>
      <c r="L44" s="176"/>
      <c r="M44" s="176"/>
      <c r="N44" s="176">
        <f>'実質公債費比率（分子）の構造'!O$50</f>
        <v>76</v>
      </c>
      <c r="O44" s="176"/>
      <c r="P44" s="176"/>
    </row>
    <row r="45" spans="1:16" x14ac:dyDescent="0.25">
      <c r="A45" s="176" t="s">
        <v>70</v>
      </c>
      <c r="B45" s="176">
        <f>'実質公債費比率（分子）の構造'!K$49</f>
        <v>291</v>
      </c>
      <c r="C45" s="176"/>
      <c r="D45" s="176"/>
      <c r="E45" s="176">
        <f>'実質公債費比率（分子）の構造'!L$49</f>
        <v>266</v>
      </c>
      <c r="F45" s="176"/>
      <c r="G45" s="176"/>
      <c r="H45" s="176">
        <f>'実質公債費比率（分子）の構造'!M$49</f>
        <v>284</v>
      </c>
      <c r="I45" s="176"/>
      <c r="J45" s="176"/>
      <c r="K45" s="176">
        <f>'実質公債費比率（分子）の構造'!N$49</f>
        <v>299</v>
      </c>
      <c r="L45" s="176"/>
      <c r="M45" s="176"/>
      <c r="N45" s="176">
        <f>'実質公債費比率（分子）の構造'!O$49</f>
        <v>196</v>
      </c>
      <c r="O45" s="176"/>
      <c r="P45" s="176"/>
    </row>
    <row r="46" spans="1:16" x14ac:dyDescent="0.25">
      <c r="A46" s="176" t="s">
        <v>71</v>
      </c>
      <c r="B46" s="176">
        <f>'実質公債費比率（分子）の構造'!K$48</f>
        <v>1258</v>
      </c>
      <c r="C46" s="176"/>
      <c r="D46" s="176"/>
      <c r="E46" s="176">
        <f>'実質公債費比率（分子）の構造'!L$48</f>
        <v>1256</v>
      </c>
      <c r="F46" s="176"/>
      <c r="G46" s="176"/>
      <c r="H46" s="176">
        <f>'実質公債費比率（分子）の構造'!M$48</f>
        <v>1210</v>
      </c>
      <c r="I46" s="176"/>
      <c r="J46" s="176"/>
      <c r="K46" s="176">
        <f>'実質公債費比率（分子）の構造'!N$48</f>
        <v>1220</v>
      </c>
      <c r="L46" s="176"/>
      <c r="M46" s="176"/>
      <c r="N46" s="176">
        <f>'実質公債費比率（分子）の構造'!O$48</f>
        <v>1193</v>
      </c>
      <c r="O46" s="176"/>
      <c r="P46" s="176"/>
    </row>
    <row r="47" spans="1:16" x14ac:dyDescent="0.2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74</v>
      </c>
      <c r="B49" s="176">
        <f>'実質公債費比率（分子）の構造'!K$45</f>
        <v>4253</v>
      </c>
      <c r="C49" s="176"/>
      <c r="D49" s="176"/>
      <c r="E49" s="176">
        <f>'実質公債費比率（分子）の構造'!L$45</f>
        <v>4352</v>
      </c>
      <c r="F49" s="176"/>
      <c r="G49" s="176"/>
      <c r="H49" s="176">
        <f>'実質公債費比率（分子）の構造'!M$45</f>
        <v>4410</v>
      </c>
      <c r="I49" s="176"/>
      <c r="J49" s="176"/>
      <c r="K49" s="176">
        <f>'実質公債費比率（分子）の構造'!N$45</f>
        <v>4538</v>
      </c>
      <c r="L49" s="176"/>
      <c r="M49" s="176"/>
      <c r="N49" s="176">
        <f>'実質公債費比率（分子）の構造'!O$45</f>
        <v>4630</v>
      </c>
      <c r="O49" s="176"/>
      <c r="P49" s="176"/>
    </row>
    <row r="50" spans="1:16" x14ac:dyDescent="0.25">
      <c r="A50" s="176" t="s">
        <v>75</v>
      </c>
      <c r="B50" s="176" t="e">
        <f>NA()</f>
        <v>#N/A</v>
      </c>
      <c r="C50" s="176">
        <f>IF(ISNUMBER('実質公債費比率（分子）の構造'!K$53),'実質公債費比率（分子）の構造'!K$53,NA())</f>
        <v>2045</v>
      </c>
      <c r="D50" s="176" t="e">
        <f>NA()</f>
        <v>#N/A</v>
      </c>
      <c r="E50" s="176" t="e">
        <f>NA()</f>
        <v>#N/A</v>
      </c>
      <c r="F50" s="176">
        <f>IF(ISNUMBER('実質公債費比率（分子）の構造'!L$53),'実質公債費比率（分子）の構造'!L$53,NA())</f>
        <v>2145</v>
      </c>
      <c r="G50" s="176" t="e">
        <f>NA()</f>
        <v>#N/A</v>
      </c>
      <c r="H50" s="176" t="e">
        <f>NA()</f>
        <v>#N/A</v>
      </c>
      <c r="I50" s="176">
        <f>IF(ISNUMBER('実質公債費比率（分子）の構造'!M$53),'実質公債費比率（分子）の構造'!M$53,NA())</f>
        <v>2102</v>
      </c>
      <c r="J50" s="176" t="e">
        <f>NA()</f>
        <v>#N/A</v>
      </c>
      <c r="K50" s="176" t="e">
        <f>NA()</f>
        <v>#N/A</v>
      </c>
      <c r="L50" s="176">
        <f>IF(ISNUMBER('実質公債費比率（分子）の構造'!N$53),'実質公債費比率（分子）の構造'!N$53,NA())</f>
        <v>2271</v>
      </c>
      <c r="M50" s="176" t="e">
        <f>NA()</f>
        <v>#N/A</v>
      </c>
      <c r="N50" s="176" t="e">
        <f>NA()</f>
        <v>#N/A</v>
      </c>
      <c r="O50" s="176">
        <f>IF(ISNUMBER('実質公債費比率（分子）の構造'!O$53),'実質公債費比率（分子）の構造'!O$53,NA())</f>
        <v>2434</v>
      </c>
      <c r="P50" s="176" t="e">
        <f>NA()</f>
        <v>#N/A</v>
      </c>
    </row>
    <row r="53" spans="1:16" x14ac:dyDescent="0.25">
      <c r="A53" s="144" t="s">
        <v>76</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25">
      <c r="A56" s="175" t="s">
        <v>45</v>
      </c>
      <c r="B56" s="175"/>
      <c r="C56" s="175"/>
      <c r="D56" s="175">
        <f>'将来負担比率（分子）の構造'!I$52</f>
        <v>45974</v>
      </c>
      <c r="E56" s="175"/>
      <c r="F56" s="175"/>
      <c r="G56" s="175">
        <f>'将来負担比率（分子）の構造'!J$52</f>
        <v>44110</v>
      </c>
      <c r="H56" s="175"/>
      <c r="I56" s="175"/>
      <c r="J56" s="175">
        <f>'将来負担比率（分子）の構造'!K$52</f>
        <v>42155</v>
      </c>
      <c r="K56" s="175"/>
      <c r="L56" s="175"/>
      <c r="M56" s="175">
        <f>'将来負担比率（分子）の構造'!L$52</f>
        <v>40999</v>
      </c>
      <c r="N56" s="175"/>
      <c r="O56" s="175"/>
      <c r="P56" s="175">
        <f>'将来負担比率（分子）の構造'!M$52</f>
        <v>39376</v>
      </c>
    </row>
    <row r="57" spans="1:16" x14ac:dyDescent="0.25">
      <c r="A57" s="175" t="s">
        <v>44</v>
      </c>
      <c r="B57" s="175"/>
      <c r="C57" s="175"/>
      <c r="D57" s="175">
        <f>'将来負担比率（分子）の構造'!I$51</f>
        <v>109</v>
      </c>
      <c r="E57" s="175"/>
      <c r="F57" s="175"/>
      <c r="G57" s="175">
        <f>'将来負担比率（分子）の構造'!J$51</f>
        <v>91</v>
      </c>
      <c r="H57" s="175"/>
      <c r="I57" s="175"/>
      <c r="J57" s="175">
        <f>'将来負担比率（分子）の構造'!K$51</f>
        <v>49</v>
      </c>
      <c r="K57" s="175"/>
      <c r="L57" s="175"/>
      <c r="M57" s="175">
        <f>'将来負担比率（分子）の構造'!L$51</f>
        <v>41</v>
      </c>
      <c r="N57" s="175"/>
      <c r="O57" s="175"/>
      <c r="P57" s="175">
        <f>'将来負担比率（分子）の構造'!M$51</f>
        <v>18</v>
      </c>
    </row>
    <row r="58" spans="1:16" x14ac:dyDescent="0.25">
      <c r="A58" s="175" t="s">
        <v>43</v>
      </c>
      <c r="B58" s="175"/>
      <c r="C58" s="175"/>
      <c r="D58" s="175">
        <f>'将来負担比率（分子）の構造'!I$50</f>
        <v>5950</v>
      </c>
      <c r="E58" s="175"/>
      <c r="F58" s="175"/>
      <c r="G58" s="175">
        <f>'将来負担比率（分子）の構造'!J$50</f>
        <v>7216</v>
      </c>
      <c r="H58" s="175"/>
      <c r="I58" s="175"/>
      <c r="J58" s="175">
        <f>'将来負担比率（分子）の構造'!K$50</f>
        <v>8681</v>
      </c>
      <c r="K58" s="175"/>
      <c r="L58" s="175"/>
      <c r="M58" s="175">
        <f>'将来負担比率（分子）の構造'!L$50</f>
        <v>9827</v>
      </c>
      <c r="N58" s="175"/>
      <c r="O58" s="175"/>
      <c r="P58" s="175">
        <f>'将来負担比率（分子）の構造'!M$50</f>
        <v>10588</v>
      </c>
    </row>
    <row r="59" spans="1:16" x14ac:dyDescent="0.2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38</v>
      </c>
      <c r="B61" s="175">
        <f>'将来負担比率（分子）の構造'!I$46</f>
        <v>1</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37</v>
      </c>
      <c r="B62" s="175">
        <f>'将来負担比率（分子）の構造'!I$45</f>
        <v>4974</v>
      </c>
      <c r="C62" s="175"/>
      <c r="D62" s="175"/>
      <c r="E62" s="175">
        <f>'将来負担比率（分子）の構造'!J$45</f>
        <v>5167</v>
      </c>
      <c r="F62" s="175"/>
      <c r="G62" s="175"/>
      <c r="H62" s="175">
        <f>'将来負担比率（分子）の構造'!K$45</f>
        <v>5016</v>
      </c>
      <c r="I62" s="175"/>
      <c r="J62" s="175"/>
      <c r="K62" s="175">
        <f>'将来負担比率（分子）の構造'!L$45</f>
        <v>4966</v>
      </c>
      <c r="L62" s="175"/>
      <c r="M62" s="175"/>
      <c r="N62" s="175">
        <f>'将来負担比率（分子）の構造'!M$45</f>
        <v>4762</v>
      </c>
      <c r="O62" s="175"/>
      <c r="P62" s="175"/>
    </row>
    <row r="63" spans="1:16" x14ac:dyDescent="0.25">
      <c r="A63" s="175" t="s">
        <v>36</v>
      </c>
      <c r="B63" s="175">
        <f>'将来負担比率（分子）の構造'!I$44</f>
        <v>1316</v>
      </c>
      <c r="C63" s="175"/>
      <c r="D63" s="175"/>
      <c r="E63" s="175">
        <f>'将来負担比率（分子）の構造'!J$44</f>
        <v>1103</v>
      </c>
      <c r="F63" s="175"/>
      <c r="G63" s="175"/>
      <c r="H63" s="175">
        <f>'将来負担比率（分子）の構造'!K$44</f>
        <v>934</v>
      </c>
      <c r="I63" s="175"/>
      <c r="J63" s="175"/>
      <c r="K63" s="175">
        <f>'将来負担比率（分子）の構造'!L$44</f>
        <v>723</v>
      </c>
      <c r="L63" s="175"/>
      <c r="M63" s="175"/>
      <c r="N63" s="175">
        <f>'将来負担比率（分子）の構造'!M$44</f>
        <v>584</v>
      </c>
      <c r="O63" s="175"/>
      <c r="P63" s="175"/>
    </row>
    <row r="64" spans="1:16" x14ac:dyDescent="0.25">
      <c r="A64" s="175" t="s">
        <v>35</v>
      </c>
      <c r="B64" s="175">
        <f>'将来負担比率（分子）の構造'!I$43</f>
        <v>17307</v>
      </c>
      <c r="C64" s="175"/>
      <c r="D64" s="175"/>
      <c r="E64" s="175">
        <f>'将来負担比率（分子）の構造'!J$43</f>
        <v>16525</v>
      </c>
      <c r="F64" s="175"/>
      <c r="G64" s="175"/>
      <c r="H64" s="175">
        <f>'将来負担比率（分子）の構造'!K$43</f>
        <v>16133</v>
      </c>
      <c r="I64" s="175"/>
      <c r="J64" s="175"/>
      <c r="K64" s="175">
        <f>'将来負担比率（分子）の構造'!L$43</f>
        <v>16060</v>
      </c>
      <c r="L64" s="175"/>
      <c r="M64" s="175"/>
      <c r="N64" s="175">
        <f>'将来負担比率（分子）の構造'!M$43</f>
        <v>15870</v>
      </c>
      <c r="O64" s="175"/>
      <c r="P64" s="175"/>
    </row>
    <row r="65" spans="1:16" x14ac:dyDescent="0.25">
      <c r="A65" s="175" t="s">
        <v>34</v>
      </c>
      <c r="B65" s="175">
        <f>'将来負担比率（分子）の構造'!I$42</f>
        <v>365</v>
      </c>
      <c r="C65" s="175"/>
      <c r="D65" s="175"/>
      <c r="E65" s="175">
        <f>'将来負担比率（分子）の構造'!J$42</f>
        <v>663</v>
      </c>
      <c r="F65" s="175"/>
      <c r="G65" s="175"/>
      <c r="H65" s="175">
        <f>'将来負担比率（分子）の構造'!K$42</f>
        <v>609</v>
      </c>
      <c r="I65" s="175"/>
      <c r="J65" s="175"/>
      <c r="K65" s="175">
        <f>'将来負担比率（分子）の構造'!L$42</f>
        <v>538</v>
      </c>
      <c r="L65" s="175"/>
      <c r="M65" s="175"/>
      <c r="N65" s="175">
        <f>'将来負担比率（分子）の構造'!M$42</f>
        <v>467</v>
      </c>
      <c r="O65" s="175"/>
      <c r="P65" s="175"/>
    </row>
    <row r="66" spans="1:16" x14ac:dyDescent="0.25">
      <c r="A66" s="175" t="s">
        <v>33</v>
      </c>
      <c r="B66" s="175">
        <f>'将来負担比率（分子）の構造'!I$41</f>
        <v>50265</v>
      </c>
      <c r="C66" s="175"/>
      <c r="D66" s="175"/>
      <c r="E66" s="175">
        <f>'将来負担比率（分子）の構造'!J$41</f>
        <v>48186</v>
      </c>
      <c r="F66" s="175"/>
      <c r="G66" s="175"/>
      <c r="H66" s="175">
        <f>'将来負担比率（分子）の構造'!K$41</f>
        <v>46569</v>
      </c>
      <c r="I66" s="175"/>
      <c r="J66" s="175"/>
      <c r="K66" s="175">
        <f>'将来負担比率（分子）の構造'!L$41</f>
        <v>44975</v>
      </c>
      <c r="L66" s="175"/>
      <c r="M66" s="175"/>
      <c r="N66" s="175">
        <f>'将来負担比率（分子）の構造'!M$41</f>
        <v>43525</v>
      </c>
      <c r="O66" s="175"/>
      <c r="P66" s="175"/>
    </row>
    <row r="67" spans="1:16" x14ac:dyDescent="0.25">
      <c r="A67" s="175" t="s">
        <v>79</v>
      </c>
      <c r="B67" s="175" t="e">
        <f>NA()</f>
        <v>#N/A</v>
      </c>
      <c r="C67" s="175">
        <f>IF(ISNUMBER('将来負担比率（分子）の構造'!I$53), IF('将来負担比率（分子）の構造'!I$53 &lt; 0, 0, '将来負担比率（分子）の構造'!I$53), NA())</f>
        <v>22195</v>
      </c>
      <c r="D67" s="175" t="e">
        <f>NA()</f>
        <v>#N/A</v>
      </c>
      <c r="E67" s="175" t="e">
        <f>NA()</f>
        <v>#N/A</v>
      </c>
      <c r="F67" s="175">
        <f>IF(ISNUMBER('将来負担比率（分子）の構造'!J$53), IF('将来負担比率（分子）の構造'!J$53 &lt; 0, 0, '将来負担比率（分子）の構造'!J$53), NA())</f>
        <v>20229</v>
      </c>
      <c r="G67" s="175" t="e">
        <f>NA()</f>
        <v>#N/A</v>
      </c>
      <c r="H67" s="175" t="e">
        <f>NA()</f>
        <v>#N/A</v>
      </c>
      <c r="I67" s="175">
        <f>IF(ISNUMBER('将来負担比率（分子）の構造'!K$53), IF('将来負担比率（分子）の構造'!K$53 &lt; 0, 0, '将来負担比率（分子）の構造'!K$53), NA())</f>
        <v>18376</v>
      </c>
      <c r="J67" s="175" t="e">
        <f>NA()</f>
        <v>#N/A</v>
      </c>
      <c r="K67" s="175" t="e">
        <f>NA()</f>
        <v>#N/A</v>
      </c>
      <c r="L67" s="175">
        <f>IF(ISNUMBER('将来負担比率（分子）の構造'!L$53), IF('将来負担比率（分子）の構造'!L$53 &lt; 0, 0, '将来負担比率（分子）の構造'!L$53), NA())</f>
        <v>16394</v>
      </c>
      <c r="M67" s="175" t="e">
        <f>NA()</f>
        <v>#N/A</v>
      </c>
      <c r="N67" s="175" t="e">
        <f>NA()</f>
        <v>#N/A</v>
      </c>
      <c r="O67" s="175">
        <f>IF(ISNUMBER('将来負担比率（分子）の構造'!M$53), IF('将来負担比率（分子）の構造'!M$53 &lt; 0, 0, '将来負担比率（分子）の構造'!M$53), NA())</f>
        <v>15225</v>
      </c>
      <c r="P67" s="175" t="e">
        <f>NA()</f>
        <v>#N/A</v>
      </c>
    </row>
    <row r="70" spans="1:16" x14ac:dyDescent="0.25">
      <c r="A70" s="177" t="s">
        <v>80</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81</v>
      </c>
      <c r="B72" s="179">
        <f>基金残高に係る経年分析!F55</f>
        <v>2553</v>
      </c>
      <c r="C72" s="179">
        <f>基金残高に係る経年分析!G55</f>
        <v>3184</v>
      </c>
      <c r="D72" s="179">
        <f>基金残高に係る経年分析!H55</f>
        <v>3571</v>
      </c>
    </row>
    <row r="73" spans="1:16" x14ac:dyDescent="0.25">
      <c r="A73" s="178" t="s">
        <v>82</v>
      </c>
      <c r="B73" s="179">
        <f>基金残高に係る経年分析!F56</f>
        <v>718</v>
      </c>
      <c r="C73" s="179">
        <f>基金残高に係る経年分析!G56</f>
        <v>815</v>
      </c>
      <c r="D73" s="179">
        <f>基金残高に係る経年分析!H56</f>
        <v>918</v>
      </c>
    </row>
    <row r="74" spans="1:16" x14ac:dyDescent="0.25">
      <c r="A74" s="178" t="s">
        <v>83</v>
      </c>
      <c r="B74" s="179">
        <f>基金残高に係る経年分析!F57</f>
        <v>3531</v>
      </c>
      <c r="C74" s="179">
        <f>基金残高に係る経年分析!G57</f>
        <v>3935</v>
      </c>
      <c r="D74" s="179">
        <f>基金残高に係る経年分析!H57</f>
        <v>4201</v>
      </c>
    </row>
  </sheetData>
  <sheetProtection algorithmName="SHA-512" hashValue="EamQzJuJqs0ZmGrDD+y1XT2dX1zJ3JXayE/WWWHW9UMbh068O5BOCBDWTaakJjgr3gFa9hsOmOo+v0YXti1wWw==" saltValue="jtqZN5wZwTDKAyOJd1nA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214" customWidth="1"/>
    <col min="2" max="2" width="2.3984375" style="214" customWidth="1"/>
    <col min="3" max="16" width="2.59765625" style="214" customWidth="1"/>
    <col min="17" max="17" width="2.398437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219</v>
      </c>
      <c r="DI1" s="603"/>
      <c r="DJ1" s="603"/>
      <c r="DK1" s="603"/>
      <c r="DL1" s="603"/>
      <c r="DM1" s="603"/>
      <c r="DN1" s="604"/>
      <c r="DO1" s="214"/>
      <c r="DP1" s="602" t="s">
        <v>220</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605" t="s">
        <v>222</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223</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5">
      <c r="B4" s="605" t="s">
        <v>1</v>
      </c>
      <c r="C4" s="606"/>
      <c r="D4" s="606"/>
      <c r="E4" s="606"/>
      <c r="F4" s="606"/>
      <c r="G4" s="606"/>
      <c r="H4" s="606"/>
      <c r="I4" s="606"/>
      <c r="J4" s="606"/>
      <c r="K4" s="606"/>
      <c r="L4" s="606"/>
      <c r="M4" s="606"/>
      <c r="N4" s="606"/>
      <c r="O4" s="606"/>
      <c r="P4" s="606"/>
      <c r="Q4" s="607"/>
      <c r="R4" s="605" t="s">
        <v>225</v>
      </c>
      <c r="S4" s="606"/>
      <c r="T4" s="606"/>
      <c r="U4" s="606"/>
      <c r="V4" s="606"/>
      <c r="W4" s="606"/>
      <c r="X4" s="606"/>
      <c r="Y4" s="607"/>
      <c r="Z4" s="605" t="s">
        <v>226</v>
      </c>
      <c r="AA4" s="606"/>
      <c r="AB4" s="606"/>
      <c r="AC4" s="607"/>
      <c r="AD4" s="605" t="s">
        <v>227</v>
      </c>
      <c r="AE4" s="606"/>
      <c r="AF4" s="606"/>
      <c r="AG4" s="606"/>
      <c r="AH4" s="606"/>
      <c r="AI4" s="606"/>
      <c r="AJ4" s="606"/>
      <c r="AK4" s="607"/>
      <c r="AL4" s="605" t="s">
        <v>226</v>
      </c>
      <c r="AM4" s="606"/>
      <c r="AN4" s="606"/>
      <c r="AO4" s="607"/>
      <c r="AP4" s="608" t="s">
        <v>228</v>
      </c>
      <c r="AQ4" s="608"/>
      <c r="AR4" s="608"/>
      <c r="AS4" s="608"/>
      <c r="AT4" s="608"/>
      <c r="AU4" s="608"/>
      <c r="AV4" s="608"/>
      <c r="AW4" s="608"/>
      <c r="AX4" s="608"/>
      <c r="AY4" s="608"/>
      <c r="AZ4" s="608"/>
      <c r="BA4" s="608"/>
      <c r="BB4" s="608"/>
      <c r="BC4" s="608"/>
      <c r="BD4" s="608"/>
      <c r="BE4" s="608"/>
      <c r="BF4" s="608"/>
      <c r="BG4" s="608" t="s">
        <v>229</v>
      </c>
      <c r="BH4" s="608"/>
      <c r="BI4" s="608"/>
      <c r="BJ4" s="608"/>
      <c r="BK4" s="608"/>
      <c r="BL4" s="608"/>
      <c r="BM4" s="608"/>
      <c r="BN4" s="608"/>
      <c r="BO4" s="608" t="s">
        <v>226</v>
      </c>
      <c r="BP4" s="608"/>
      <c r="BQ4" s="608"/>
      <c r="BR4" s="608"/>
      <c r="BS4" s="608" t="s">
        <v>230</v>
      </c>
      <c r="BT4" s="608"/>
      <c r="BU4" s="608"/>
      <c r="BV4" s="608"/>
      <c r="BW4" s="608"/>
      <c r="BX4" s="608"/>
      <c r="BY4" s="608"/>
      <c r="BZ4" s="608"/>
      <c r="CA4" s="608"/>
      <c r="CB4" s="608"/>
      <c r="CD4" s="605" t="s">
        <v>231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5">
      <c r="B5" s="609" t="s">
        <v>232</v>
      </c>
      <c r="C5" s="610"/>
      <c r="D5" s="610"/>
      <c r="E5" s="610"/>
      <c r="F5" s="610"/>
      <c r="G5" s="610"/>
      <c r="H5" s="610"/>
      <c r="I5" s="610"/>
      <c r="J5" s="610"/>
      <c r="K5" s="610"/>
      <c r="L5" s="610"/>
      <c r="M5" s="610"/>
      <c r="N5" s="610"/>
      <c r="O5" s="610"/>
      <c r="P5" s="610"/>
      <c r="Q5" s="611"/>
      <c r="R5" s="612">
        <v>10922258</v>
      </c>
      <c r="S5" s="613"/>
      <c r="T5" s="613"/>
      <c r="U5" s="613"/>
      <c r="V5" s="613"/>
      <c r="W5" s="613"/>
      <c r="X5" s="613"/>
      <c r="Y5" s="614"/>
      <c r="Z5" s="615">
        <v>23.3</v>
      </c>
      <c r="AA5" s="615"/>
      <c r="AB5" s="615"/>
      <c r="AC5" s="615"/>
      <c r="AD5" s="616">
        <v>10922258</v>
      </c>
      <c r="AE5" s="616"/>
      <c r="AF5" s="616"/>
      <c r="AG5" s="616"/>
      <c r="AH5" s="616"/>
      <c r="AI5" s="616"/>
      <c r="AJ5" s="616"/>
      <c r="AK5" s="616"/>
      <c r="AL5" s="617">
        <v>52.4</v>
      </c>
      <c r="AM5" s="618"/>
      <c r="AN5" s="618"/>
      <c r="AO5" s="619"/>
      <c r="AP5" s="609" t="s">
        <v>233</v>
      </c>
      <c r="AQ5" s="610"/>
      <c r="AR5" s="610"/>
      <c r="AS5" s="610"/>
      <c r="AT5" s="610"/>
      <c r="AU5" s="610"/>
      <c r="AV5" s="610"/>
      <c r="AW5" s="610"/>
      <c r="AX5" s="610"/>
      <c r="AY5" s="610"/>
      <c r="AZ5" s="610"/>
      <c r="BA5" s="610"/>
      <c r="BB5" s="610"/>
      <c r="BC5" s="610"/>
      <c r="BD5" s="610"/>
      <c r="BE5" s="610"/>
      <c r="BF5" s="611"/>
      <c r="BG5" s="623">
        <v>10922258</v>
      </c>
      <c r="BH5" s="624"/>
      <c r="BI5" s="624"/>
      <c r="BJ5" s="624"/>
      <c r="BK5" s="624"/>
      <c r="BL5" s="624"/>
      <c r="BM5" s="624"/>
      <c r="BN5" s="625"/>
      <c r="BO5" s="626">
        <v>100</v>
      </c>
      <c r="BP5" s="626"/>
      <c r="BQ5" s="626"/>
      <c r="BR5" s="626"/>
      <c r="BS5" s="627">
        <v>209123</v>
      </c>
      <c r="BT5" s="627"/>
      <c r="BU5" s="627"/>
      <c r="BV5" s="627"/>
      <c r="BW5" s="627"/>
      <c r="BX5" s="627"/>
      <c r="BY5" s="627"/>
      <c r="BZ5" s="627"/>
      <c r="CA5" s="627"/>
      <c r="CB5" s="631"/>
      <c r="CD5" s="605" t="s">
        <v>228</v>
      </c>
      <c r="CE5" s="606"/>
      <c r="CF5" s="606"/>
      <c r="CG5" s="606"/>
      <c r="CH5" s="606"/>
      <c r="CI5" s="606"/>
      <c r="CJ5" s="606"/>
      <c r="CK5" s="606"/>
      <c r="CL5" s="606"/>
      <c r="CM5" s="606"/>
      <c r="CN5" s="606"/>
      <c r="CO5" s="606"/>
      <c r="CP5" s="606"/>
      <c r="CQ5" s="607"/>
      <c r="CR5" s="605" t="s">
        <v>234</v>
      </c>
      <c r="CS5" s="606"/>
      <c r="CT5" s="606"/>
      <c r="CU5" s="606"/>
      <c r="CV5" s="606"/>
      <c r="CW5" s="606"/>
      <c r="CX5" s="606"/>
      <c r="CY5" s="607"/>
      <c r="CZ5" s="605" t="s">
        <v>226</v>
      </c>
      <c r="DA5" s="606"/>
      <c r="DB5" s="606"/>
      <c r="DC5" s="607"/>
      <c r="DD5" s="605" t="s">
        <v>235</v>
      </c>
      <c r="DE5" s="606"/>
      <c r="DF5" s="606"/>
      <c r="DG5" s="606"/>
      <c r="DH5" s="606"/>
      <c r="DI5" s="606"/>
      <c r="DJ5" s="606"/>
      <c r="DK5" s="606"/>
      <c r="DL5" s="606"/>
      <c r="DM5" s="606"/>
      <c r="DN5" s="606"/>
      <c r="DO5" s="606"/>
      <c r="DP5" s="607"/>
      <c r="DQ5" s="605" t="s">
        <v>236</v>
      </c>
      <c r="DR5" s="606"/>
      <c r="DS5" s="606"/>
      <c r="DT5" s="606"/>
      <c r="DU5" s="606"/>
      <c r="DV5" s="606"/>
      <c r="DW5" s="606"/>
      <c r="DX5" s="606"/>
      <c r="DY5" s="606"/>
      <c r="DZ5" s="606"/>
      <c r="EA5" s="606"/>
      <c r="EB5" s="606"/>
      <c r="EC5" s="607"/>
    </row>
    <row r="6" spans="2:143" ht="11.25" customHeight="1" x14ac:dyDescent="0.25">
      <c r="B6" s="620" t="s">
        <v>237</v>
      </c>
      <c r="C6" s="621"/>
      <c r="D6" s="621"/>
      <c r="E6" s="621"/>
      <c r="F6" s="621"/>
      <c r="G6" s="621"/>
      <c r="H6" s="621"/>
      <c r="I6" s="621"/>
      <c r="J6" s="621"/>
      <c r="K6" s="621"/>
      <c r="L6" s="621"/>
      <c r="M6" s="621"/>
      <c r="N6" s="621"/>
      <c r="O6" s="621"/>
      <c r="P6" s="621"/>
      <c r="Q6" s="622"/>
      <c r="R6" s="623">
        <v>348132</v>
      </c>
      <c r="S6" s="624"/>
      <c r="T6" s="624"/>
      <c r="U6" s="624"/>
      <c r="V6" s="624"/>
      <c r="W6" s="624"/>
      <c r="X6" s="624"/>
      <c r="Y6" s="625"/>
      <c r="Z6" s="626">
        <v>0.7</v>
      </c>
      <c r="AA6" s="626"/>
      <c r="AB6" s="626"/>
      <c r="AC6" s="626"/>
      <c r="AD6" s="627">
        <v>348132</v>
      </c>
      <c r="AE6" s="627"/>
      <c r="AF6" s="627"/>
      <c r="AG6" s="627"/>
      <c r="AH6" s="627"/>
      <c r="AI6" s="627"/>
      <c r="AJ6" s="627"/>
      <c r="AK6" s="627"/>
      <c r="AL6" s="628">
        <v>1.7</v>
      </c>
      <c r="AM6" s="629"/>
      <c r="AN6" s="629"/>
      <c r="AO6" s="630"/>
      <c r="AP6" s="620" t="s">
        <v>238</v>
      </c>
      <c r="AQ6" s="621"/>
      <c r="AR6" s="621"/>
      <c r="AS6" s="621"/>
      <c r="AT6" s="621"/>
      <c r="AU6" s="621"/>
      <c r="AV6" s="621"/>
      <c r="AW6" s="621"/>
      <c r="AX6" s="621"/>
      <c r="AY6" s="621"/>
      <c r="AZ6" s="621"/>
      <c r="BA6" s="621"/>
      <c r="BB6" s="621"/>
      <c r="BC6" s="621"/>
      <c r="BD6" s="621"/>
      <c r="BE6" s="621"/>
      <c r="BF6" s="622"/>
      <c r="BG6" s="623">
        <v>10922258</v>
      </c>
      <c r="BH6" s="624"/>
      <c r="BI6" s="624"/>
      <c r="BJ6" s="624"/>
      <c r="BK6" s="624"/>
      <c r="BL6" s="624"/>
      <c r="BM6" s="624"/>
      <c r="BN6" s="625"/>
      <c r="BO6" s="626">
        <v>100</v>
      </c>
      <c r="BP6" s="626"/>
      <c r="BQ6" s="626"/>
      <c r="BR6" s="626"/>
      <c r="BS6" s="627">
        <v>209123</v>
      </c>
      <c r="BT6" s="627"/>
      <c r="BU6" s="627"/>
      <c r="BV6" s="627"/>
      <c r="BW6" s="627"/>
      <c r="BX6" s="627"/>
      <c r="BY6" s="627"/>
      <c r="BZ6" s="627"/>
      <c r="CA6" s="627"/>
      <c r="CB6" s="631"/>
      <c r="CD6" s="609" t="s">
        <v>239</v>
      </c>
      <c r="CE6" s="610"/>
      <c r="CF6" s="610"/>
      <c r="CG6" s="610"/>
      <c r="CH6" s="610"/>
      <c r="CI6" s="610"/>
      <c r="CJ6" s="610"/>
      <c r="CK6" s="610"/>
      <c r="CL6" s="610"/>
      <c r="CM6" s="610"/>
      <c r="CN6" s="610"/>
      <c r="CO6" s="610"/>
      <c r="CP6" s="610"/>
      <c r="CQ6" s="611"/>
      <c r="CR6" s="623">
        <v>184334</v>
      </c>
      <c r="CS6" s="624"/>
      <c r="CT6" s="624"/>
      <c r="CU6" s="624"/>
      <c r="CV6" s="624"/>
      <c r="CW6" s="624"/>
      <c r="CX6" s="624"/>
      <c r="CY6" s="625"/>
      <c r="CZ6" s="617">
        <v>0.4</v>
      </c>
      <c r="DA6" s="618"/>
      <c r="DB6" s="618"/>
      <c r="DC6" s="634"/>
      <c r="DD6" s="632" t="s">
        <v>240</v>
      </c>
      <c r="DE6" s="624"/>
      <c r="DF6" s="624"/>
      <c r="DG6" s="624"/>
      <c r="DH6" s="624"/>
      <c r="DI6" s="624"/>
      <c r="DJ6" s="624"/>
      <c r="DK6" s="624"/>
      <c r="DL6" s="624"/>
      <c r="DM6" s="624"/>
      <c r="DN6" s="624"/>
      <c r="DO6" s="624"/>
      <c r="DP6" s="625"/>
      <c r="DQ6" s="632">
        <v>184105</v>
      </c>
      <c r="DR6" s="624"/>
      <c r="DS6" s="624"/>
      <c r="DT6" s="624"/>
      <c r="DU6" s="624"/>
      <c r="DV6" s="624"/>
      <c r="DW6" s="624"/>
      <c r="DX6" s="624"/>
      <c r="DY6" s="624"/>
      <c r="DZ6" s="624"/>
      <c r="EA6" s="624"/>
      <c r="EB6" s="624"/>
      <c r="EC6" s="633"/>
    </row>
    <row r="7" spans="2:143" ht="11.25" customHeight="1" x14ac:dyDescent="0.25">
      <c r="B7" s="620" t="s">
        <v>241</v>
      </c>
      <c r="C7" s="621"/>
      <c r="D7" s="621"/>
      <c r="E7" s="621"/>
      <c r="F7" s="621"/>
      <c r="G7" s="621"/>
      <c r="H7" s="621"/>
      <c r="I7" s="621"/>
      <c r="J7" s="621"/>
      <c r="K7" s="621"/>
      <c r="L7" s="621"/>
      <c r="M7" s="621"/>
      <c r="N7" s="621"/>
      <c r="O7" s="621"/>
      <c r="P7" s="621"/>
      <c r="Q7" s="622"/>
      <c r="R7" s="623">
        <v>3382</v>
      </c>
      <c r="S7" s="624"/>
      <c r="T7" s="624"/>
      <c r="U7" s="624"/>
      <c r="V7" s="624"/>
      <c r="W7" s="624"/>
      <c r="X7" s="624"/>
      <c r="Y7" s="625"/>
      <c r="Z7" s="626">
        <v>0</v>
      </c>
      <c r="AA7" s="626"/>
      <c r="AB7" s="626"/>
      <c r="AC7" s="626"/>
      <c r="AD7" s="627">
        <v>3382</v>
      </c>
      <c r="AE7" s="627"/>
      <c r="AF7" s="627"/>
      <c r="AG7" s="627"/>
      <c r="AH7" s="627"/>
      <c r="AI7" s="627"/>
      <c r="AJ7" s="627"/>
      <c r="AK7" s="627"/>
      <c r="AL7" s="628">
        <v>0</v>
      </c>
      <c r="AM7" s="629"/>
      <c r="AN7" s="629"/>
      <c r="AO7" s="630"/>
      <c r="AP7" s="620" t="s">
        <v>242</v>
      </c>
      <c r="AQ7" s="621"/>
      <c r="AR7" s="621"/>
      <c r="AS7" s="621"/>
      <c r="AT7" s="621"/>
      <c r="AU7" s="621"/>
      <c r="AV7" s="621"/>
      <c r="AW7" s="621"/>
      <c r="AX7" s="621"/>
      <c r="AY7" s="621"/>
      <c r="AZ7" s="621"/>
      <c r="BA7" s="621"/>
      <c r="BB7" s="621"/>
      <c r="BC7" s="621"/>
      <c r="BD7" s="621"/>
      <c r="BE7" s="621"/>
      <c r="BF7" s="622"/>
      <c r="BG7" s="623">
        <v>4817638</v>
      </c>
      <c r="BH7" s="624"/>
      <c r="BI7" s="624"/>
      <c r="BJ7" s="624"/>
      <c r="BK7" s="624"/>
      <c r="BL7" s="624"/>
      <c r="BM7" s="624"/>
      <c r="BN7" s="625"/>
      <c r="BO7" s="626">
        <v>44.1</v>
      </c>
      <c r="BP7" s="626"/>
      <c r="BQ7" s="626"/>
      <c r="BR7" s="626"/>
      <c r="BS7" s="627">
        <v>209123</v>
      </c>
      <c r="BT7" s="627"/>
      <c r="BU7" s="627"/>
      <c r="BV7" s="627"/>
      <c r="BW7" s="627"/>
      <c r="BX7" s="627"/>
      <c r="BY7" s="627"/>
      <c r="BZ7" s="627"/>
      <c r="CA7" s="627"/>
      <c r="CB7" s="631"/>
      <c r="CD7" s="620" t="s">
        <v>243</v>
      </c>
      <c r="CE7" s="621"/>
      <c r="CF7" s="621"/>
      <c r="CG7" s="621"/>
      <c r="CH7" s="621"/>
      <c r="CI7" s="621"/>
      <c r="CJ7" s="621"/>
      <c r="CK7" s="621"/>
      <c r="CL7" s="621"/>
      <c r="CM7" s="621"/>
      <c r="CN7" s="621"/>
      <c r="CO7" s="621"/>
      <c r="CP7" s="621"/>
      <c r="CQ7" s="622"/>
      <c r="CR7" s="623">
        <v>9192239</v>
      </c>
      <c r="CS7" s="624"/>
      <c r="CT7" s="624"/>
      <c r="CU7" s="624"/>
      <c r="CV7" s="624"/>
      <c r="CW7" s="624"/>
      <c r="CX7" s="624"/>
      <c r="CY7" s="625"/>
      <c r="CZ7" s="626">
        <v>20.7</v>
      </c>
      <c r="DA7" s="626"/>
      <c r="DB7" s="626"/>
      <c r="DC7" s="626"/>
      <c r="DD7" s="632">
        <v>25468</v>
      </c>
      <c r="DE7" s="624"/>
      <c r="DF7" s="624"/>
      <c r="DG7" s="624"/>
      <c r="DH7" s="624"/>
      <c r="DI7" s="624"/>
      <c r="DJ7" s="624"/>
      <c r="DK7" s="624"/>
      <c r="DL7" s="624"/>
      <c r="DM7" s="624"/>
      <c r="DN7" s="624"/>
      <c r="DO7" s="624"/>
      <c r="DP7" s="625"/>
      <c r="DQ7" s="632">
        <v>7050146</v>
      </c>
      <c r="DR7" s="624"/>
      <c r="DS7" s="624"/>
      <c r="DT7" s="624"/>
      <c r="DU7" s="624"/>
      <c r="DV7" s="624"/>
      <c r="DW7" s="624"/>
      <c r="DX7" s="624"/>
      <c r="DY7" s="624"/>
      <c r="DZ7" s="624"/>
      <c r="EA7" s="624"/>
      <c r="EB7" s="624"/>
      <c r="EC7" s="633"/>
    </row>
    <row r="8" spans="2:143" ht="11.25" customHeight="1" x14ac:dyDescent="0.25">
      <c r="B8" s="620" t="s">
        <v>244</v>
      </c>
      <c r="C8" s="621"/>
      <c r="D8" s="621"/>
      <c r="E8" s="621"/>
      <c r="F8" s="621"/>
      <c r="G8" s="621"/>
      <c r="H8" s="621"/>
      <c r="I8" s="621"/>
      <c r="J8" s="621"/>
      <c r="K8" s="621"/>
      <c r="L8" s="621"/>
      <c r="M8" s="621"/>
      <c r="N8" s="621"/>
      <c r="O8" s="621"/>
      <c r="P8" s="621"/>
      <c r="Q8" s="622"/>
      <c r="R8" s="623">
        <v>48798</v>
      </c>
      <c r="S8" s="624"/>
      <c r="T8" s="624"/>
      <c r="U8" s="624"/>
      <c r="V8" s="624"/>
      <c r="W8" s="624"/>
      <c r="X8" s="624"/>
      <c r="Y8" s="625"/>
      <c r="Z8" s="626">
        <v>0.1</v>
      </c>
      <c r="AA8" s="626"/>
      <c r="AB8" s="626"/>
      <c r="AC8" s="626"/>
      <c r="AD8" s="627">
        <v>48798</v>
      </c>
      <c r="AE8" s="627"/>
      <c r="AF8" s="627"/>
      <c r="AG8" s="627"/>
      <c r="AH8" s="627"/>
      <c r="AI8" s="627"/>
      <c r="AJ8" s="627"/>
      <c r="AK8" s="627"/>
      <c r="AL8" s="628">
        <v>0.2</v>
      </c>
      <c r="AM8" s="629"/>
      <c r="AN8" s="629"/>
      <c r="AO8" s="630"/>
      <c r="AP8" s="620" t="s">
        <v>245</v>
      </c>
      <c r="AQ8" s="621"/>
      <c r="AR8" s="621"/>
      <c r="AS8" s="621"/>
      <c r="AT8" s="621"/>
      <c r="AU8" s="621"/>
      <c r="AV8" s="621"/>
      <c r="AW8" s="621"/>
      <c r="AX8" s="621"/>
      <c r="AY8" s="621"/>
      <c r="AZ8" s="621"/>
      <c r="BA8" s="621"/>
      <c r="BB8" s="621"/>
      <c r="BC8" s="621"/>
      <c r="BD8" s="621"/>
      <c r="BE8" s="621"/>
      <c r="BF8" s="622"/>
      <c r="BG8" s="623">
        <v>148386</v>
      </c>
      <c r="BH8" s="624"/>
      <c r="BI8" s="624"/>
      <c r="BJ8" s="624"/>
      <c r="BK8" s="624"/>
      <c r="BL8" s="624"/>
      <c r="BM8" s="624"/>
      <c r="BN8" s="625"/>
      <c r="BO8" s="626">
        <v>1.4</v>
      </c>
      <c r="BP8" s="626"/>
      <c r="BQ8" s="626"/>
      <c r="BR8" s="626"/>
      <c r="BS8" s="627" t="s">
        <v>246</v>
      </c>
      <c r="BT8" s="627"/>
      <c r="BU8" s="627"/>
      <c r="BV8" s="627"/>
      <c r="BW8" s="627"/>
      <c r="BX8" s="627"/>
      <c r="BY8" s="627"/>
      <c r="BZ8" s="627"/>
      <c r="CA8" s="627"/>
      <c r="CB8" s="631"/>
      <c r="CD8" s="620" t="s">
        <v>247</v>
      </c>
      <c r="CE8" s="621"/>
      <c r="CF8" s="621"/>
      <c r="CG8" s="621"/>
      <c r="CH8" s="621"/>
      <c r="CI8" s="621"/>
      <c r="CJ8" s="621"/>
      <c r="CK8" s="621"/>
      <c r="CL8" s="621"/>
      <c r="CM8" s="621"/>
      <c r="CN8" s="621"/>
      <c r="CO8" s="621"/>
      <c r="CP8" s="621"/>
      <c r="CQ8" s="622"/>
      <c r="CR8" s="623">
        <v>12164950</v>
      </c>
      <c r="CS8" s="624"/>
      <c r="CT8" s="624"/>
      <c r="CU8" s="624"/>
      <c r="CV8" s="624"/>
      <c r="CW8" s="624"/>
      <c r="CX8" s="624"/>
      <c r="CY8" s="625"/>
      <c r="CZ8" s="626">
        <v>27.4</v>
      </c>
      <c r="DA8" s="626"/>
      <c r="DB8" s="626"/>
      <c r="DC8" s="626"/>
      <c r="DD8" s="632">
        <v>583498</v>
      </c>
      <c r="DE8" s="624"/>
      <c r="DF8" s="624"/>
      <c r="DG8" s="624"/>
      <c r="DH8" s="624"/>
      <c r="DI8" s="624"/>
      <c r="DJ8" s="624"/>
      <c r="DK8" s="624"/>
      <c r="DL8" s="624"/>
      <c r="DM8" s="624"/>
      <c r="DN8" s="624"/>
      <c r="DO8" s="624"/>
      <c r="DP8" s="625"/>
      <c r="DQ8" s="632">
        <v>6343895</v>
      </c>
      <c r="DR8" s="624"/>
      <c r="DS8" s="624"/>
      <c r="DT8" s="624"/>
      <c r="DU8" s="624"/>
      <c r="DV8" s="624"/>
      <c r="DW8" s="624"/>
      <c r="DX8" s="624"/>
      <c r="DY8" s="624"/>
      <c r="DZ8" s="624"/>
      <c r="EA8" s="624"/>
      <c r="EB8" s="624"/>
      <c r="EC8" s="633"/>
    </row>
    <row r="9" spans="2:143" ht="11.25" customHeight="1" x14ac:dyDescent="0.25">
      <c r="B9" s="620" t="s">
        <v>248</v>
      </c>
      <c r="C9" s="621"/>
      <c r="D9" s="621"/>
      <c r="E9" s="621"/>
      <c r="F9" s="621"/>
      <c r="G9" s="621"/>
      <c r="H9" s="621"/>
      <c r="I9" s="621"/>
      <c r="J9" s="621"/>
      <c r="K9" s="621"/>
      <c r="L9" s="621"/>
      <c r="M9" s="621"/>
      <c r="N9" s="621"/>
      <c r="O9" s="621"/>
      <c r="P9" s="621"/>
      <c r="Q9" s="622"/>
      <c r="R9" s="623">
        <v>33939</v>
      </c>
      <c r="S9" s="624"/>
      <c r="T9" s="624"/>
      <c r="U9" s="624"/>
      <c r="V9" s="624"/>
      <c r="W9" s="624"/>
      <c r="X9" s="624"/>
      <c r="Y9" s="625"/>
      <c r="Z9" s="626">
        <v>0.1</v>
      </c>
      <c r="AA9" s="626"/>
      <c r="AB9" s="626"/>
      <c r="AC9" s="626"/>
      <c r="AD9" s="627">
        <v>33939</v>
      </c>
      <c r="AE9" s="627"/>
      <c r="AF9" s="627"/>
      <c r="AG9" s="627"/>
      <c r="AH9" s="627"/>
      <c r="AI9" s="627"/>
      <c r="AJ9" s="627"/>
      <c r="AK9" s="627"/>
      <c r="AL9" s="628">
        <v>0.2</v>
      </c>
      <c r="AM9" s="629"/>
      <c r="AN9" s="629"/>
      <c r="AO9" s="630"/>
      <c r="AP9" s="620" t="s">
        <v>249</v>
      </c>
      <c r="AQ9" s="621"/>
      <c r="AR9" s="621"/>
      <c r="AS9" s="621"/>
      <c r="AT9" s="621"/>
      <c r="AU9" s="621"/>
      <c r="AV9" s="621"/>
      <c r="AW9" s="621"/>
      <c r="AX9" s="621"/>
      <c r="AY9" s="621"/>
      <c r="AZ9" s="621"/>
      <c r="BA9" s="621"/>
      <c r="BB9" s="621"/>
      <c r="BC9" s="621"/>
      <c r="BD9" s="621"/>
      <c r="BE9" s="621"/>
      <c r="BF9" s="622"/>
      <c r="BG9" s="623">
        <v>3685304</v>
      </c>
      <c r="BH9" s="624"/>
      <c r="BI9" s="624"/>
      <c r="BJ9" s="624"/>
      <c r="BK9" s="624"/>
      <c r="BL9" s="624"/>
      <c r="BM9" s="624"/>
      <c r="BN9" s="625"/>
      <c r="BO9" s="626">
        <v>33.700000000000003</v>
      </c>
      <c r="BP9" s="626"/>
      <c r="BQ9" s="626"/>
      <c r="BR9" s="626"/>
      <c r="BS9" s="627" t="s">
        <v>240</v>
      </c>
      <c r="BT9" s="627"/>
      <c r="BU9" s="627"/>
      <c r="BV9" s="627"/>
      <c r="BW9" s="627"/>
      <c r="BX9" s="627"/>
      <c r="BY9" s="627"/>
      <c r="BZ9" s="627"/>
      <c r="CA9" s="627"/>
      <c r="CB9" s="631"/>
      <c r="CD9" s="620" t="s">
        <v>250</v>
      </c>
      <c r="CE9" s="621"/>
      <c r="CF9" s="621"/>
      <c r="CG9" s="621"/>
      <c r="CH9" s="621"/>
      <c r="CI9" s="621"/>
      <c r="CJ9" s="621"/>
      <c r="CK9" s="621"/>
      <c r="CL9" s="621"/>
      <c r="CM9" s="621"/>
      <c r="CN9" s="621"/>
      <c r="CO9" s="621"/>
      <c r="CP9" s="621"/>
      <c r="CQ9" s="622"/>
      <c r="CR9" s="623">
        <v>3320516</v>
      </c>
      <c r="CS9" s="624"/>
      <c r="CT9" s="624"/>
      <c r="CU9" s="624"/>
      <c r="CV9" s="624"/>
      <c r="CW9" s="624"/>
      <c r="CX9" s="624"/>
      <c r="CY9" s="625"/>
      <c r="CZ9" s="626">
        <v>7.5</v>
      </c>
      <c r="DA9" s="626"/>
      <c r="DB9" s="626"/>
      <c r="DC9" s="626"/>
      <c r="DD9" s="632">
        <v>20334</v>
      </c>
      <c r="DE9" s="624"/>
      <c r="DF9" s="624"/>
      <c r="DG9" s="624"/>
      <c r="DH9" s="624"/>
      <c r="DI9" s="624"/>
      <c r="DJ9" s="624"/>
      <c r="DK9" s="624"/>
      <c r="DL9" s="624"/>
      <c r="DM9" s="624"/>
      <c r="DN9" s="624"/>
      <c r="DO9" s="624"/>
      <c r="DP9" s="625"/>
      <c r="DQ9" s="632">
        <v>2334899</v>
      </c>
      <c r="DR9" s="624"/>
      <c r="DS9" s="624"/>
      <c r="DT9" s="624"/>
      <c r="DU9" s="624"/>
      <c r="DV9" s="624"/>
      <c r="DW9" s="624"/>
      <c r="DX9" s="624"/>
      <c r="DY9" s="624"/>
      <c r="DZ9" s="624"/>
      <c r="EA9" s="624"/>
      <c r="EB9" s="624"/>
      <c r="EC9" s="633"/>
    </row>
    <row r="10" spans="2:143" ht="11.25" customHeight="1" x14ac:dyDescent="0.25">
      <c r="B10" s="620" t="s">
        <v>251</v>
      </c>
      <c r="C10" s="621"/>
      <c r="D10" s="621"/>
      <c r="E10" s="621"/>
      <c r="F10" s="621"/>
      <c r="G10" s="621"/>
      <c r="H10" s="621"/>
      <c r="I10" s="621"/>
      <c r="J10" s="621"/>
      <c r="K10" s="621"/>
      <c r="L10" s="621"/>
      <c r="M10" s="621"/>
      <c r="N10" s="621"/>
      <c r="O10" s="621"/>
      <c r="P10" s="621"/>
      <c r="Q10" s="622"/>
      <c r="R10" s="623" t="s">
        <v>178</v>
      </c>
      <c r="S10" s="624"/>
      <c r="T10" s="624"/>
      <c r="U10" s="624"/>
      <c r="V10" s="624"/>
      <c r="W10" s="624"/>
      <c r="X10" s="624"/>
      <c r="Y10" s="625"/>
      <c r="Z10" s="626" t="s">
        <v>240</v>
      </c>
      <c r="AA10" s="626"/>
      <c r="AB10" s="626"/>
      <c r="AC10" s="626"/>
      <c r="AD10" s="627" t="s">
        <v>240</v>
      </c>
      <c r="AE10" s="627"/>
      <c r="AF10" s="627"/>
      <c r="AG10" s="627"/>
      <c r="AH10" s="627"/>
      <c r="AI10" s="627"/>
      <c r="AJ10" s="627"/>
      <c r="AK10" s="627"/>
      <c r="AL10" s="628" t="s">
        <v>131</v>
      </c>
      <c r="AM10" s="629"/>
      <c r="AN10" s="629"/>
      <c r="AO10" s="630"/>
      <c r="AP10" s="620" t="s">
        <v>252</v>
      </c>
      <c r="AQ10" s="621"/>
      <c r="AR10" s="621"/>
      <c r="AS10" s="621"/>
      <c r="AT10" s="621"/>
      <c r="AU10" s="621"/>
      <c r="AV10" s="621"/>
      <c r="AW10" s="621"/>
      <c r="AX10" s="621"/>
      <c r="AY10" s="621"/>
      <c r="AZ10" s="621"/>
      <c r="BA10" s="621"/>
      <c r="BB10" s="621"/>
      <c r="BC10" s="621"/>
      <c r="BD10" s="621"/>
      <c r="BE10" s="621"/>
      <c r="BF10" s="622"/>
      <c r="BG10" s="623">
        <v>250070</v>
      </c>
      <c r="BH10" s="624"/>
      <c r="BI10" s="624"/>
      <c r="BJ10" s="624"/>
      <c r="BK10" s="624"/>
      <c r="BL10" s="624"/>
      <c r="BM10" s="624"/>
      <c r="BN10" s="625"/>
      <c r="BO10" s="626">
        <v>2.2999999999999998</v>
      </c>
      <c r="BP10" s="626"/>
      <c r="BQ10" s="626"/>
      <c r="BR10" s="626"/>
      <c r="BS10" s="627" t="s">
        <v>131</v>
      </c>
      <c r="BT10" s="627"/>
      <c r="BU10" s="627"/>
      <c r="BV10" s="627"/>
      <c r="BW10" s="627"/>
      <c r="BX10" s="627"/>
      <c r="BY10" s="627"/>
      <c r="BZ10" s="627"/>
      <c r="CA10" s="627"/>
      <c r="CB10" s="631"/>
      <c r="CD10" s="620" t="s">
        <v>253</v>
      </c>
      <c r="CE10" s="621"/>
      <c r="CF10" s="621"/>
      <c r="CG10" s="621"/>
      <c r="CH10" s="621"/>
      <c r="CI10" s="621"/>
      <c r="CJ10" s="621"/>
      <c r="CK10" s="621"/>
      <c r="CL10" s="621"/>
      <c r="CM10" s="621"/>
      <c r="CN10" s="621"/>
      <c r="CO10" s="621"/>
      <c r="CP10" s="621"/>
      <c r="CQ10" s="622"/>
      <c r="CR10" s="623">
        <v>49194</v>
      </c>
      <c r="CS10" s="624"/>
      <c r="CT10" s="624"/>
      <c r="CU10" s="624"/>
      <c r="CV10" s="624"/>
      <c r="CW10" s="624"/>
      <c r="CX10" s="624"/>
      <c r="CY10" s="625"/>
      <c r="CZ10" s="626">
        <v>0.1</v>
      </c>
      <c r="DA10" s="626"/>
      <c r="DB10" s="626"/>
      <c r="DC10" s="626"/>
      <c r="DD10" s="632">
        <v>4422</v>
      </c>
      <c r="DE10" s="624"/>
      <c r="DF10" s="624"/>
      <c r="DG10" s="624"/>
      <c r="DH10" s="624"/>
      <c r="DI10" s="624"/>
      <c r="DJ10" s="624"/>
      <c r="DK10" s="624"/>
      <c r="DL10" s="624"/>
      <c r="DM10" s="624"/>
      <c r="DN10" s="624"/>
      <c r="DO10" s="624"/>
      <c r="DP10" s="625"/>
      <c r="DQ10" s="632">
        <v>47443</v>
      </c>
      <c r="DR10" s="624"/>
      <c r="DS10" s="624"/>
      <c r="DT10" s="624"/>
      <c r="DU10" s="624"/>
      <c r="DV10" s="624"/>
      <c r="DW10" s="624"/>
      <c r="DX10" s="624"/>
      <c r="DY10" s="624"/>
      <c r="DZ10" s="624"/>
      <c r="EA10" s="624"/>
      <c r="EB10" s="624"/>
      <c r="EC10" s="633"/>
    </row>
    <row r="11" spans="2:143" ht="11.25" customHeight="1" x14ac:dyDescent="0.25">
      <c r="B11" s="620" t="s">
        <v>254</v>
      </c>
      <c r="C11" s="621"/>
      <c r="D11" s="621"/>
      <c r="E11" s="621"/>
      <c r="F11" s="621"/>
      <c r="G11" s="621"/>
      <c r="H11" s="621"/>
      <c r="I11" s="621"/>
      <c r="J11" s="621"/>
      <c r="K11" s="621"/>
      <c r="L11" s="621"/>
      <c r="M11" s="621"/>
      <c r="N11" s="621"/>
      <c r="O11" s="621"/>
      <c r="P11" s="621"/>
      <c r="Q11" s="622"/>
      <c r="R11" s="623">
        <v>2067906</v>
      </c>
      <c r="S11" s="624"/>
      <c r="T11" s="624"/>
      <c r="U11" s="624"/>
      <c r="V11" s="624"/>
      <c r="W11" s="624"/>
      <c r="X11" s="624"/>
      <c r="Y11" s="625"/>
      <c r="Z11" s="628">
        <v>4.4000000000000004</v>
      </c>
      <c r="AA11" s="629"/>
      <c r="AB11" s="629"/>
      <c r="AC11" s="635"/>
      <c r="AD11" s="632">
        <v>2067906</v>
      </c>
      <c r="AE11" s="624"/>
      <c r="AF11" s="624"/>
      <c r="AG11" s="624"/>
      <c r="AH11" s="624"/>
      <c r="AI11" s="624"/>
      <c r="AJ11" s="624"/>
      <c r="AK11" s="625"/>
      <c r="AL11" s="628">
        <v>9.9</v>
      </c>
      <c r="AM11" s="629"/>
      <c r="AN11" s="629"/>
      <c r="AO11" s="630"/>
      <c r="AP11" s="620" t="s">
        <v>255</v>
      </c>
      <c r="AQ11" s="621"/>
      <c r="AR11" s="621"/>
      <c r="AS11" s="621"/>
      <c r="AT11" s="621"/>
      <c r="AU11" s="621"/>
      <c r="AV11" s="621"/>
      <c r="AW11" s="621"/>
      <c r="AX11" s="621"/>
      <c r="AY11" s="621"/>
      <c r="AZ11" s="621"/>
      <c r="BA11" s="621"/>
      <c r="BB11" s="621"/>
      <c r="BC11" s="621"/>
      <c r="BD11" s="621"/>
      <c r="BE11" s="621"/>
      <c r="BF11" s="622"/>
      <c r="BG11" s="623">
        <v>733878</v>
      </c>
      <c r="BH11" s="624"/>
      <c r="BI11" s="624"/>
      <c r="BJ11" s="624"/>
      <c r="BK11" s="624"/>
      <c r="BL11" s="624"/>
      <c r="BM11" s="624"/>
      <c r="BN11" s="625"/>
      <c r="BO11" s="626">
        <v>6.7</v>
      </c>
      <c r="BP11" s="626"/>
      <c r="BQ11" s="626"/>
      <c r="BR11" s="626"/>
      <c r="BS11" s="627">
        <v>209123</v>
      </c>
      <c r="BT11" s="627"/>
      <c r="BU11" s="627"/>
      <c r="BV11" s="627"/>
      <c r="BW11" s="627"/>
      <c r="BX11" s="627"/>
      <c r="BY11" s="627"/>
      <c r="BZ11" s="627"/>
      <c r="CA11" s="627"/>
      <c r="CB11" s="631"/>
      <c r="CD11" s="620" t="s">
        <v>256</v>
      </c>
      <c r="CE11" s="621"/>
      <c r="CF11" s="621"/>
      <c r="CG11" s="621"/>
      <c r="CH11" s="621"/>
      <c r="CI11" s="621"/>
      <c r="CJ11" s="621"/>
      <c r="CK11" s="621"/>
      <c r="CL11" s="621"/>
      <c r="CM11" s="621"/>
      <c r="CN11" s="621"/>
      <c r="CO11" s="621"/>
      <c r="CP11" s="621"/>
      <c r="CQ11" s="622"/>
      <c r="CR11" s="623">
        <v>1127857</v>
      </c>
      <c r="CS11" s="624"/>
      <c r="CT11" s="624"/>
      <c r="CU11" s="624"/>
      <c r="CV11" s="624"/>
      <c r="CW11" s="624"/>
      <c r="CX11" s="624"/>
      <c r="CY11" s="625"/>
      <c r="CZ11" s="626">
        <v>2.5</v>
      </c>
      <c r="DA11" s="626"/>
      <c r="DB11" s="626"/>
      <c r="DC11" s="626"/>
      <c r="DD11" s="632">
        <v>422577</v>
      </c>
      <c r="DE11" s="624"/>
      <c r="DF11" s="624"/>
      <c r="DG11" s="624"/>
      <c r="DH11" s="624"/>
      <c r="DI11" s="624"/>
      <c r="DJ11" s="624"/>
      <c r="DK11" s="624"/>
      <c r="DL11" s="624"/>
      <c r="DM11" s="624"/>
      <c r="DN11" s="624"/>
      <c r="DO11" s="624"/>
      <c r="DP11" s="625"/>
      <c r="DQ11" s="632">
        <v>375634</v>
      </c>
      <c r="DR11" s="624"/>
      <c r="DS11" s="624"/>
      <c r="DT11" s="624"/>
      <c r="DU11" s="624"/>
      <c r="DV11" s="624"/>
      <c r="DW11" s="624"/>
      <c r="DX11" s="624"/>
      <c r="DY11" s="624"/>
      <c r="DZ11" s="624"/>
      <c r="EA11" s="624"/>
      <c r="EB11" s="624"/>
      <c r="EC11" s="633"/>
    </row>
    <row r="12" spans="2:143" ht="11.25" customHeight="1" x14ac:dyDescent="0.25">
      <c r="B12" s="620" t="s">
        <v>257</v>
      </c>
      <c r="C12" s="621"/>
      <c r="D12" s="621"/>
      <c r="E12" s="621"/>
      <c r="F12" s="621"/>
      <c r="G12" s="621"/>
      <c r="H12" s="621"/>
      <c r="I12" s="621"/>
      <c r="J12" s="621"/>
      <c r="K12" s="621"/>
      <c r="L12" s="621"/>
      <c r="M12" s="621"/>
      <c r="N12" s="621"/>
      <c r="O12" s="621"/>
      <c r="P12" s="621"/>
      <c r="Q12" s="622"/>
      <c r="R12" s="623" t="s">
        <v>246</v>
      </c>
      <c r="S12" s="624"/>
      <c r="T12" s="624"/>
      <c r="U12" s="624"/>
      <c r="V12" s="624"/>
      <c r="W12" s="624"/>
      <c r="X12" s="624"/>
      <c r="Y12" s="625"/>
      <c r="Z12" s="626" t="s">
        <v>246</v>
      </c>
      <c r="AA12" s="626"/>
      <c r="AB12" s="626"/>
      <c r="AC12" s="626"/>
      <c r="AD12" s="627" t="s">
        <v>131</v>
      </c>
      <c r="AE12" s="627"/>
      <c r="AF12" s="627"/>
      <c r="AG12" s="627"/>
      <c r="AH12" s="627"/>
      <c r="AI12" s="627"/>
      <c r="AJ12" s="627"/>
      <c r="AK12" s="627"/>
      <c r="AL12" s="628" t="s">
        <v>131</v>
      </c>
      <c r="AM12" s="629"/>
      <c r="AN12" s="629"/>
      <c r="AO12" s="630"/>
      <c r="AP12" s="620" t="s">
        <v>258</v>
      </c>
      <c r="AQ12" s="621"/>
      <c r="AR12" s="621"/>
      <c r="AS12" s="621"/>
      <c r="AT12" s="621"/>
      <c r="AU12" s="621"/>
      <c r="AV12" s="621"/>
      <c r="AW12" s="621"/>
      <c r="AX12" s="621"/>
      <c r="AY12" s="621"/>
      <c r="AZ12" s="621"/>
      <c r="BA12" s="621"/>
      <c r="BB12" s="621"/>
      <c r="BC12" s="621"/>
      <c r="BD12" s="621"/>
      <c r="BE12" s="621"/>
      <c r="BF12" s="622"/>
      <c r="BG12" s="623">
        <v>5229598</v>
      </c>
      <c r="BH12" s="624"/>
      <c r="BI12" s="624"/>
      <c r="BJ12" s="624"/>
      <c r="BK12" s="624"/>
      <c r="BL12" s="624"/>
      <c r="BM12" s="624"/>
      <c r="BN12" s="625"/>
      <c r="BO12" s="626">
        <v>47.9</v>
      </c>
      <c r="BP12" s="626"/>
      <c r="BQ12" s="626"/>
      <c r="BR12" s="626"/>
      <c r="BS12" s="627" t="s">
        <v>178</v>
      </c>
      <c r="BT12" s="627"/>
      <c r="BU12" s="627"/>
      <c r="BV12" s="627"/>
      <c r="BW12" s="627"/>
      <c r="BX12" s="627"/>
      <c r="BY12" s="627"/>
      <c r="BZ12" s="627"/>
      <c r="CA12" s="627"/>
      <c r="CB12" s="631"/>
      <c r="CD12" s="620" t="s">
        <v>259</v>
      </c>
      <c r="CE12" s="621"/>
      <c r="CF12" s="621"/>
      <c r="CG12" s="621"/>
      <c r="CH12" s="621"/>
      <c r="CI12" s="621"/>
      <c r="CJ12" s="621"/>
      <c r="CK12" s="621"/>
      <c r="CL12" s="621"/>
      <c r="CM12" s="621"/>
      <c r="CN12" s="621"/>
      <c r="CO12" s="621"/>
      <c r="CP12" s="621"/>
      <c r="CQ12" s="622"/>
      <c r="CR12" s="623">
        <v>1771758</v>
      </c>
      <c r="CS12" s="624"/>
      <c r="CT12" s="624"/>
      <c r="CU12" s="624"/>
      <c r="CV12" s="624"/>
      <c r="CW12" s="624"/>
      <c r="CX12" s="624"/>
      <c r="CY12" s="625"/>
      <c r="CZ12" s="626">
        <v>4</v>
      </c>
      <c r="DA12" s="626"/>
      <c r="DB12" s="626"/>
      <c r="DC12" s="626"/>
      <c r="DD12" s="632" t="s">
        <v>246</v>
      </c>
      <c r="DE12" s="624"/>
      <c r="DF12" s="624"/>
      <c r="DG12" s="624"/>
      <c r="DH12" s="624"/>
      <c r="DI12" s="624"/>
      <c r="DJ12" s="624"/>
      <c r="DK12" s="624"/>
      <c r="DL12" s="624"/>
      <c r="DM12" s="624"/>
      <c r="DN12" s="624"/>
      <c r="DO12" s="624"/>
      <c r="DP12" s="625"/>
      <c r="DQ12" s="632">
        <v>934815</v>
      </c>
      <c r="DR12" s="624"/>
      <c r="DS12" s="624"/>
      <c r="DT12" s="624"/>
      <c r="DU12" s="624"/>
      <c r="DV12" s="624"/>
      <c r="DW12" s="624"/>
      <c r="DX12" s="624"/>
      <c r="DY12" s="624"/>
      <c r="DZ12" s="624"/>
      <c r="EA12" s="624"/>
      <c r="EB12" s="624"/>
      <c r="EC12" s="633"/>
    </row>
    <row r="13" spans="2:143" ht="11.25" customHeight="1" x14ac:dyDescent="0.25">
      <c r="B13" s="620" t="s">
        <v>260</v>
      </c>
      <c r="C13" s="621"/>
      <c r="D13" s="621"/>
      <c r="E13" s="621"/>
      <c r="F13" s="621"/>
      <c r="G13" s="621"/>
      <c r="H13" s="621"/>
      <c r="I13" s="621"/>
      <c r="J13" s="621"/>
      <c r="K13" s="621"/>
      <c r="L13" s="621"/>
      <c r="M13" s="621"/>
      <c r="N13" s="621"/>
      <c r="O13" s="621"/>
      <c r="P13" s="621"/>
      <c r="Q13" s="622"/>
      <c r="R13" s="623" t="s">
        <v>178</v>
      </c>
      <c r="S13" s="624"/>
      <c r="T13" s="624"/>
      <c r="U13" s="624"/>
      <c r="V13" s="624"/>
      <c r="W13" s="624"/>
      <c r="X13" s="624"/>
      <c r="Y13" s="625"/>
      <c r="Z13" s="626" t="s">
        <v>246</v>
      </c>
      <c r="AA13" s="626"/>
      <c r="AB13" s="626"/>
      <c r="AC13" s="626"/>
      <c r="AD13" s="627" t="s">
        <v>131</v>
      </c>
      <c r="AE13" s="627"/>
      <c r="AF13" s="627"/>
      <c r="AG13" s="627"/>
      <c r="AH13" s="627"/>
      <c r="AI13" s="627"/>
      <c r="AJ13" s="627"/>
      <c r="AK13" s="627"/>
      <c r="AL13" s="628" t="s">
        <v>131</v>
      </c>
      <c r="AM13" s="629"/>
      <c r="AN13" s="629"/>
      <c r="AO13" s="630"/>
      <c r="AP13" s="620" t="s">
        <v>261</v>
      </c>
      <c r="AQ13" s="621"/>
      <c r="AR13" s="621"/>
      <c r="AS13" s="621"/>
      <c r="AT13" s="621"/>
      <c r="AU13" s="621"/>
      <c r="AV13" s="621"/>
      <c r="AW13" s="621"/>
      <c r="AX13" s="621"/>
      <c r="AY13" s="621"/>
      <c r="AZ13" s="621"/>
      <c r="BA13" s="621"/>
      <c r="BB13" s="621"/>
      <c r="BC13" s="621"/>
      <c r="BD13" s="621"/>
      <c r="BE13" s="621"/>
      <c r="BF13" s="622"/>
      <c r="BG13" s="623">
        <v>5225053</v>
      </c>
      <c r="BH13" s="624"/>
      <c r="BI13" s="624"/>
      <c r="BJ13" s="624"/>
      <c r="BK13" s="624"/>
      <c r="BL13" s="624"/>
      <c r="BM13" s="624"/>
      <c r="BN13" s="625"/>
      <c r="BO13" s="626">
        <v>47.8</v>
      </c>
      <c r="BP13" s="626"/>
      <c r="BQ13" s="626"/>
      <c r="BR13" s="626"/>
      <c r="BS13" s="627" t="s">
        <v>178</v>
      </c>
      <c r="BT13" s="627"/>
      <c r="BU13" s="627"/>
      <c r="BV13" s="627"/>
      <c r="BW13" s="627"/>
      <c r="BX13" s="627"/>
      <c r="BY13" s="627"/>
      <c r="BZ13" s="627"/>
      <c r="CA13" s="627"/>
      <c r="CB13" s="631"/>
      <c r="CD13" s="620" t="s">
        <v>262</v>
      </c>
      <c r="CE13" s="621"/>
      <c r="CF13" s="621"/>
      <c r="CG13" s="621"/>
      <c r="CH13" s="621"/>
      <c r="CI13" s="621"/>
      <c r="CJ13" s="621"/>
      <c r="CK13" s="621"/>
      <c r="CL13" s="621"/>
      <c r="CM13" s="621"/>
      <c r="CN13" s="621"/>
      <c r="CO13" s="621"/>
      <c r="CP13" s="621"/>
      <c r="CQ13" s="622"/>
      <c r="CR13" s="623">
        <v>4386729</v>
      </c>
      <c r="CS13" s="624"/>
      <c r="CT13" s="624"/>
      <c r="CU13" s="624"/>
      <c r="CV13" s="624"/>
      <c r="CW13" s="624"/>
      <c r="CX13" s="624"/>
      <c r="CY13" s="625"/>
      <c r="CZ13" s="626">
        <v>9.9</v>
      </c>
      <c r="DA13" s="626"/>
      <c r="DB13" s="626"/>
      <c r="DC13" s="626"/>
      <c r="DD13" s="632">
        <v>1441699</v>
      </c>
      <c r="DE13" s="624"/>
      <c r="DF13" s="624"/>
      <c r="DG13" s="624"/>
      <c r="DH13" s="624"/>
      <c r="DI13" s="624"/>
      <c r="DJ13" s="624"/>
      <c r="DK13" s="624"/>
      <c r="DL13" s="624"/>
      <c r="DM13" s="624"/>
      <c r="DN13" s="624"/>
      <c r="DO13" s="624"/>
      <c r="DP13" s="625"/>
      <c r="DQ13" s="632">
        <v>3356559</v>
      </c>
      <c r="DR13" s="624"/>
      <c r="DS13" s="624"/>
      <c r="DT13" s="624"/>
      <c r="DU13" s="624"/>
      <c r="DV13" s="624"/>
      <c r="DW13" s="624"/>
      <c r="DX13" s="624"/>
      <c r="DY13" s="624"/>
      <c r="DZ13" s="624"/>
      <c r="EA13" s="624"/>
      <c r="EB13" s="624"/>
      <c r="EC13" s="633"/>
    </row>
    <row r="14" spans="2:143" ht="11.25" customHeight="1" x14ac:dyDescent="0.25">
      <c r="B14" s="620" t="s">
        <v>263</v>
      </c>
      <c r="C14" s="621"/>
      <c r="D14" s="621"/>
      <c r="E14" s="621"/>
      <c r="F14" s="621"/>
      <c r="G14" s="621"/>
      <c r="H14" s="621"/>
      <c r="I14" s="621"/>
      <c r="J14" s="621"/>
      <c r="K14" s="621"/>
      <c r="L14" s="621"/>
      <c r="M14" s="621"/>
      <c r="N14" s="621"/>
      <c r="O14" s="621"/>
      <c r="P14" s="621"/>
      <c r="Q14" s="622"/>
      <c r="R14" s="623">
        <v>211</v>
      </c>
      <c r="S14" s="624"/>
      <c r="T14" s="624"/>
      <c r="U14" s="624"/>
      <c r="V14" s="624"/>
      <c r="W14" s="624"/>
      <c r="X14" s="624"/>
      <c r="Y14" s="625"/>
      <c r="Z14" s="626">
        <v>0</v>
      </c>
      <c r="AA14" s="626"/>
      <c r="AB14" s="626"/>
      <c r="AC14" s="626"/>
      <c r="AD14" s="627">
        <v>211</v>
      </c>
      <c r="AE14" s="627"/>
      <c r="AF14" s="627"/>
      <c r="AG14" s="627"/>
      <c r="AH14" s="627"/>
      <c r="AI14" s="627"/>
      <c r="AJ14" s="627"/>
      <c r="AK14" s="627"/>
      <c r="AL14" s="628">
        <v>0</v>
      </c>
      <c r="AM14" s="629"/>
      <c r="AN14" s="629"/>
      <c r="AO14" s="630"/>
      <c r="AP14" s="620" t="s">
        <v>264</v>
      </c>
      <c r="AQ14" s="621"/>
      <c r="AR14" s="621"/>
      <c r="AS14" s="621"/>
      <c r="AT14" s="621"/>
      <c r="AU14" s="621"/>
      <c r="AV14" s="621"/>
      <c r="AW14" s="621"/>
      <c r="AX14" s="621"/>
      <c r="AY14" s="621"/>
      <c r="AZ14" s="621"/>
      <c r="BA14" s="621"/>
      <c r="BB14" s="621"/>
      <c r="BC14" s="621"/>
      <c r="BD14" s="621"/>
      <c r="BE14" s="621"/>
      <c r="BF14" s="622"/>
      <c r="BG14" s="623">
        <v>310001</v>
      </c>
      <c r="BH14" s="624"/>
      <c r="BI14" s="624"/>
      <c r="BJ14" s="624"/>
      <c r="BK14" s="624"/>
      <c r="BL14" s="624"/>
      <c r="BM14" s="624"/>
      <c r="BN14" s="625"/>
      <c r="BO14" s="626">
        <v>2.8</v>
      </c>
      <c r="BP14" s="626"/>
      <c r="BQ14" s="626"/>
      <c r="BR14" s="626"/>
      <c r="BS14" s="627" t="s">
        <v>178</v>
      </c>
      <c r="BT14" s="627"/>
      <c r="BU14" s="627"/>
      <c r="BV14" s="627"/>
      <c r="BW14" s="627"/>
      <c r="BX14" s="627"/>
      <c r="BY14" s="627"/>
      <c r="BZ14" s="627"/>
      <c r="CA14" s="627"/>
      <c r="CB14" s="631"/>
      <c r="CD14" s="620" t="s">
        <v>265</v>
      </c>
      <c r="CE14" s="621"/>
      <c r="CF14" s="621"/>
      <c r="CG14" s="621"/>
      <c r="CH14" s="621"/>
      <c r="CI14" s="621"/>
      <c r="CJ14" s="621"/>
      <c r="CK14" s="621"/>
      <c r="CL14" s="621"/>
      <c r="CM14" s="621"/>
      <c r="CN14" s="621"/>
      <c r="CO14" s="621"/>
      <c r="CP14" s="621"/>
      <c r="CQ14" s="622"/>
      <c r="CR14" s="623">
        <v>1672107</v>
      </c>
      <c r="CS14" s="624"/>
      <c r="CT14" s="624"/>
      <c r="CU14" s="624"/>
      <c r="CV14" s="624"/>
      <c r="CW14" s="624"/>
      <c r="CX14" s="624"/>
      <c r="CY14" s="625"/>
      <c r="CZ14" s="626">
        <v>3.8</v>
      </c>
      <c r="DA14" s="626"/>
      <c r="DB14" s="626"/>
      <c r="DC14" s="626"/>
      <c r="DD14" s="632">
        <v>18230</v>
      </c>
      <c r="DE14" s="624"/>
      <c r="DF14" s="624"/>
      <c r="DG14" s="624"/>
      <c r="DH14" s="624"/>
      <c r="DI14" s="624"/>
      <c r="DJ14" s="624"/>
      <c r="DK14" s="624"/>
      <c r="DL14" s="624"/>
      <c r="DM14" s="624"/>
      <c r="DN14" s="624"/>
      <c r="DO14" s="624"/>
      <c r="DP14" s="625"/>
      <c r="DQ14" s="632">
        <v>1655852</v>
      </c>
      <c r="DR14" s="624"/>
      <c r="DS14" s="624"/>
      <c r="DT14" s="624"/>
      <c r="DU14" s="624"/>
      <c r="DV14" s="624"/>
      <c r="DW14" s="624"/>
      <c r="DX14" s="624"/>
      <c r="DY14" s="624"/>
      <c r="DZ14" s="624"/>
      <c r="EA14" s="624"/>
      <c r="EB14" s="624"/>
      <c r="EC14" s="633"/>
    </row>
    <row r="15" spans="2:143" ht="11.25" customHeight="1" x14ac:dyDescent="0.25">
      <c r="B15" s="620" t="s">
        <v>266</v>
      </c>
      <c r="C15" s="621"/>
      <c r="D15" s="621"/>
      <c r="E15" s="621"/>
      <c r="F15" s="621"/>
      <c r="G15" s="621"/>
      <c r="H15" s="621"/>
      <c r="I15" s="621"/>
      <c r="J15" s="621"/>
      <c r="K15" s="621"/>
      <c r="L15" s="621"/>
      <c r="M15" s="621"/>
      <c r="N15" s="621"/>
      <c r="O15" s="621"/>
      <c r="P15" s="621"/>
      <c r="Q15" s="622"/>
      <c r="R15" s="623" t="s">
        <v>246</v>
      </c>
      <c r="S15" s="624"/>
      <c r="T15" s="624"/>
      <c r="U15" s="624"/>
      <c r="V15" s="624"/>
      <c r="W15" s="624"/>
      <c r="X15" s="624"/>
      <c r="Y15" s="625"/>
      <c r="Z15" s="626" t="s">
        <v>240</v>
      </c>
      <c r="AA15" s="626"/>
      <c r="AB15" s="626"/>
      <c r="AC15" s="626"/>
      <c r="AD15" s="627" t="s">
        <v>178</v>
      </c>
      <c r="AE15" s="627"/>
      <c r="AF15" s="627"/>
      <c r="AG15" s="627"/>
      <c r="AH15" s="627"/>
      <c r="AI15" s="627"/>
      <c r="AJ15" s="627"/>
      <c r="AK15" s="627"/>
      <c r="AL15" s="628" t="s">
        <v>131</v>
      </c>
      <c r="AM15" s="629"/>
      <c r="AN15" s="629"/>
      <c r="AO15" s="630"/>
      <c r="AP15" s="620" t="s">
        <v>267</v>
      </c>
      <c r="AQ15" s="621"/>
      <c r="AR15" s="621"/>
      <c r="AS15" s="621"/>
      <c r="AT15" s="621"/>
      <c r="AU15" s="621"/>
      <c r="AV15" s="621"/>
      <c r="AW15" s="621"/>
      <c r="AX15" s="621"/>
      <c r="AY15" s="621"/>
      <c r="AZ15" s="621"/>
      <c r="BA15" s="621"/>
      <c r="BB15" s="621"/>
      <c r="BC15" s="621"/>
      <c r="BD15" s="621"/>
      <c r="BE15" s="621"/>
      <c r="BF15" s="622"/>
      <c r="BG15" s="623">
        <v>565021</v>
      </c>
      <c r="BH15" s="624"/>
      <c r="BI15" s="624"/>
      <c r="BJ15" s="624"/>
      <c r="BK15" s="624"/>
      <c r="BL15" s="624"/>
      <c r="BM15" s="624"/>
      <c r="BN15" s="625"/>
      <c r="BO15" s="626">
        <v>5.2</v>
      </c>
      <c r="BP15" s="626"/>
      <c r="BQ15" s="626"/>
      <c r="BR15" s="626"/>
      <c r="BS15" s="627" t="s">
        <v>246</v>
      </c>
      <c r="BT15" s="627"/>
      <c r="BU15" s="627"/>
      <c r="BV15" s="627"/>
      <c r="BW15" s="627"/>
      <c r="BX15" s="627"/>
      <c r="BY15" s="627"/>
      <c r="BZ15" s="627"/>
      <c r="CA15" s="627"/>
      <c r="CB15" s="631"/>
      <c r="CD15" s="620" t="s">
        <v>268</v>
      </c>
      <c r="CE15" s="621"/>
      <c r="CF15" s="621"/>
      <c r="CG15" s="621"/>
      <c r="CH15" s="621"/>
      <c r="CI15" s="621"/>
      <c r="CJ15" s="621"/>
      <c r="CK15" s="621"/>
      <c r="CL15" s="621"/>
      <c r="CM15" s="621"/>
      <c r="CN15" s="621"/>
      <c r="CO15" s="621"/>
      <c r="CP15" s="621"/>
      <c r="CQ15" s="622"/>
      <c r="CR15" s="623">
        <v>5852323</v>
      </c>
      <c r="CS15" s="624"/>
      <c r="CT15" s="624"/>
      <c r="CU15" s="624"/>
      <c r="CV15" s="624"/>
      <c r="CW15" s="624"/>
      <c r="CX15" s="624"/>
      <c r="CY15" s="625"/>
      <c r="CZ15" s="626">
        <v>13.2</v>
      </c>
      <c r="DA15" s="626"/>
      <c r="DB15" s="626"/>
      <c r="DC15" s="626"/>
      <c r="DD15" s="632">
        <v>2648093</v>
      </c>
      <c r="DE15" s="624"/>
      <c r="DF15" s="624"/>
      <c r="DG15" s="624"/>
      <c r="DH15" s="624"/>
      <c r="DI15" s="624"/>
      <c r="DJ15" s="624"/>
      <c r="DK15" s="624"/>
      <c r="DL15" s="624"/>
      <c r="DM15" s="624"/>
      <c r="DN15" s="624"/>
      <c r="DO15" s="624"/>
      <c r="DP15" s="625"/>
      <c r="DQ15" s="632">
        <v>2648200</v>
      </c>
      <c r="DR15" s="624"/>
      <c r="DS15" s="624"/>
      <c r="DT15" s="624"/>
      <c r="DU15" s="624"/>
      <c r="DV15" s="624"/>
      <c r="DW15" s="624"/>
      <c r="DX15" s="624"/>
      <c r="DY15" s="624"/>
      <c r="DZ15" s="624"/>
      <c r="EA15" s="624"/>
      <c r="EB15" s="624"/>
      <c r="EC15" s="633"/>
    </row>
    <row r="16" spans="2:143" ht="11.25" customHeight="1" x14ac:dyDescent="0.25">
      <c r="B16" s="620" t="s">
        <v>269</v>
      </c>
      <c r="C16" s="621"/>
      <c r="D16" s="621"/>
      <c r="E16" s="621"/>
      <c r="F16" s="621"/>
      <c r="G16" s="621"/>
      <c r="H16" s="621"/>
      <c r="I16" s="621"/>
      <c r="J16" s="621"/>
      <c r="K16" s="621"/>
      <c r="L16" s="621"/>
      <c r="M16" s="621"/>
      <c r="N16" s="621"/>
      <c r="O16" s="621"/>
      <c r="P16" s="621"/>
      <c r="Q16" s="622"/>
      <c r="R16" s="623">
        <v>25561</v>
      </c>
      <c r="S16" s="624"/>
      <c r="T16" s="624"/>
      <c r="U16" s="624"/>
      <c r="V16" s="624"/>
      <c r="W16" s="624"/>
      <c r="X16" s="624"/>
      <c r="Y16" s="625"/>
      <c r="Z16" s="626">
        <v>0.1</v>
      </c>
      <c r="AA16" s="626"/>
      <c r="AB16" s="626"/>
      <c r="AC16" s="626"/>
      <c r="AD16" s="627">
        <v>25561</v>
      </c>
      <c r="AE16" s="627"/>
      <c r="AF16" s="627"/>
      <c r="AG16" s="627"/>
      <c r="AH16" s="627"/>
      <c r="AI16" s="627"/>
      <c r="AJ16" s="627"/>
      <c r="AK16" s="627"/>
      <c r="AL16" s="628">
        <v>0.1</v>
      </c>
      <c r="AM16" s="629"/>
      <c r="AN16" s="629"/>
      <c r="AO16" s="630"/>
      <c r="AP16" s="620" t="s">
        <v>270</v>
      </c>
      <c r="AQ16" s="621"/>
      <c r="AR16" s="621"/>
      <c r="AS16" s="621"/>
      <c r="AT16" s="621"/>
      <c r="AU16" s="621"/>
      <c r="AV16" s="621"/>
      <c r="AW16" s="621"/>
      <c r="AX16" s="621"/>
      <c r="AY16" s="621"/>
      <c r="AZ16" s="621"/>
      <c r="BA16" s="621"/>
      <c r="BB16" s="621"/>
      <c r="BC16" s="621"/>
      <c r="BD16" s="621"/>
      <c r="BE16" s="621"/>
      <c r="BF16" s="622"/>
      <c r="BG16" s="623" t="s">
        <v>131</v>
      </c>
      <c r="BH16" s="624"/>
      <c r="BI16" s="624"/>
      <c r="BJ16" s="624"/>
      <c r="BK16" s="624"/>
      <c r="BL16" s="624"/>
      <c r="BM16" s="624"/>
      <c r="BN16" s="625"/>
      <c r="BO16" s="626" t="s">
        <v>240</v>
      </c>
      <c r="BP16" s="626"/>
      <c r="BQ16" s="626"/>
      <c r="BR16" s="626"/>
      <c r="BS16" s="627" t="s">
        <v>246</v>
      </c>
      <c r="BT16" s="627"/>
      <c r="BU16" s="627"/>
      <c r="BV16" s="627"/>
      <c r="BW16" s="627"/>
      <c r="BX16" s="627"/>
      <c r="BY16" s="627"/>
      <c r="BZ16" s="627"/>
      <c r="CA16" s="627"/>
      <c r="CB16" s="631"/>
      <c r="CD16" s="620" t="s">
        <v>271</v>
      </c>
      <c r="CE16" s="621"/>
      <c r="CF16" s="621"/>
      <c r="CG16" s="621"/>
      <c r="CH16" s="621"/>
      <c r="CI16" s="621"/>
      <c r="CJ16" s="621"/>
      <c r="CK16" s="621"/>
      <c r="CL16" s="621"/>
      <c r="CM16" s="621"/>
      <c r="CN16" s="621"/>
      <c r="CO16" s="621"/>
      <c r="CP16" s="621"/>
      <c r="CQ16" s="622"/>
      <c r="CR16" s="623" t="s">
        <v>178</v>
      </c>
      <c r="CS16" s="624"/>
      <c r="CT16" s="624"/>
      <c r="CU16" s="624"/>
      <c r="CV16" s="624"/>
      <c r="CW16" s="624"/>
      <c r="CX16" s="624"/>
      <c r="CY16" s="625"/>
      <c r="CZ16" s="626" t="s">
        <v>131</v>
      </c>
      <c r="DA16" s="626"/>
      <c r="DB16" s="626"/>
      <c r="DC16" s="626"/>
      <c r="DD16" s="632" t="s">
        <v>131</v>
      </c>
      <c r="DE16" s="624"/>
      <c r="DF16" s="624"/>
      <c r="DG16" s="624"/>
      <c r="DH16" s="624"/>
      <c r="DI16" s="624"/>
      <c r="DJ16" s="624"/>
      <c r="DK16" s="624"/>
      <c r="DL16" s="624"/>
      <c r="DM16" s="624"/>
      <c r="DN16" s="624"/>
      <c r="DO16" s="624"/>
      <c r="DP16" s="625"/>
      <c r="DQ16" s="632" t="s">
        <v>246</v>
      </c>
      <c r="DR16" s="624"/>
      <c r="DS16" s="624"/>
      <c r="DT16" s="624"/>
      <c r="DU16" s="624"/>
      <c r="DV16" s="624"/>
      <c r="DW16" s="624"/>
      <c r="DX16" s="624"/>
      <c r="DY16" s="624"/>
      <c r="DZ16" s="624"/>
      <c r="EA16" s="624"/>
      <c r="EB16" s="624"/>
      <c r="EC16" s="633"/>
    </row>
    <row r="17" spans="2:133" ht="11.25" customHeight="1" x14ac:dyDescent="0.25">
      <c r="B17" s="620" t="s">
        <v>272</v>
      </c>
      <c r="C17" s="621"/>
      <c r="D17" s="621"/>
      <c r="E17" s="621"/>
      <c r="F17" s="621"/>
      <c r="G17" s="621"/>
      <c r="H17" s="621"/>
      <c r="I17" s="621"/>
      <c r="J17" s="621"/>
      <c r="K17" s="621"/>
      <c r="L17" s="621"/>
      <c r="M17" s="621"/>
      <c r="N17" s="621"/>
      <c r="O17" s="621"/>
      <c r="P17" s="621"/>
      <c r="Q17" s="622"/>
      <c r="R17" s="623">
        <v>202904</v>
      </c>
      <c r="S17" s="624"/>
      <c r="T17" s="624"/>
      <c r="U17" s="624"/>
      <c r="V17" s="624"/>
      <c r="W17" s="624"/>
      <c r="X17" s="624"/>
      <c r="Y17" s="625"/>
      <c r="Z17" s="626">
        <v>0.4</v>
      </c>
      <c r="AA17" s="626"/>
      <c r="AB17" s="626"/>
      <c r="AC17" s="626"/>
      <c r="AD17" s="627">
        <v>202904</v>
      </c>
      <c r="AE17" s="627"/>
      <c r="AF17" s="627"/>
      <c r="AG17" s="627"/>
      <c r="AH17" s="627"/>
      <c r="AI17" s="627"/>
      <c r="AJ17" s="627"/>
      <c r="AK17" s="627"/>
      <c r="AL17" s="628">
        <v>1</v>
      </c>
      <c r="AM17" s="629"/>
      <c r="AN17" s="629"/>
      <c r="AO17" s="630"/>
      <c r="AP17" s="620" t="s">
        <v>273</v>
      </c>
      <c r="AQ17" s="621"/>
      <c r="AR17" s="621"/>
      <c r="AS17" s="621"/>
      <c r="AT17" s="621"/>
      <c r="AU17" s="621"/>
      <c r="AV17" s="621"/>
      <c r="AW17" s="621"/>
      <c r="AX17" s="621"/>
      <c r="AY17" s="621"/>
      <c r="AZ17" s="621"/>
      <c r="BA17" s="621"/>
      <c r="BB17" s="621"/>
      <c r="BC17" s="621"/>
      <c r="BD17" s="621"/>
      <c r="BE17" s="621"/>
      <c r="BF17" s="622"/>
      <c r="BG17" s="623" t="s">
        <v>131</v>
      </c>
      <c r="BH17" s="624"/>
      <c r="BI17" s="624"/>
      <c r="BJ17" s="624"/>
      <c r="BK17" s="624"/>
      <c r="BL17" s="624"/>
      <c r="BM17" s="624"/>
      <c r="BN17" s="625"/>
      <c r="BO17" s="626" t="s">
        <v>131</v>
      </c>
      <c r="BP17" s="626"/>
      <c r="BQ17" s="626"/>
      <c r="BR17" s="626"/>
      <c r="BS17" s="627" t="s">
        <v>178</v>
      </c>
      <c r="BT17" s="627"/>
      <c r="BU17" s="627"/>
      <c r="BV17" s="627"/>
      <c r="BW17" s="627"/>
      <c r="BX17" s="627"/>
      <c r="BY17" s="627"/>
      <c r="BZ17" s="627"/>
      <c r="CA17" s="627"/>
      <c r="CB17" s="631"/>
      <c r="CD17" s="620" t="s">
        <v>274</v>
      </c>
      <c r="CE17" s="621"/>
      <c r="CF17" s="621"/>
      <c r="CG17" s="621"/>
      <c r="CH17" s="621"/>
      <c r="CI17" s="621"/>
      <c r="CJ17" s="621"/>
      <c r="CK17" s="621"/>
      <c r="CL17" s="621"/>
      <c r="CM17" s="621"/>
      <c r="CN17" s="621"/>
      <c r="CO17" s="621"/>
      <c r="CP17" s="621"/>
      <c r="CQ17" s="622"/>
      <c r="CR17" s="623">
        <v>4630354</v>
      </c>
      <c r="CS17" s="624"/>
      <c r="CT17" s="624"/>
      <c r="CU17" s="624"/>
      <c r="CV17" s="624"/>
      <c r="CW17" s="624"/>
      <c r="CX17" s="624"/>
      <c r="CY17" s="625"/>
      <c r="CZ17" s="626">
        <v>10.4</v>
      </c>
      <c r="DA17" s="626"/>
      <c r="DB17" s="626"/>
      <c r="DC17" s="626"/>
      <c r="DD17" s="632" t="s">
        <v>178</v>
      </c>
      <c r="DE17" s="624"/>
      <c r="DF17" s="624"/>
      <c r="DG17" s="624"/>
      <c r="DH17" s="624"/>
      <c r="DI17" s="624"/>
      <c r="DJ17" s="624"/>
      <c r="DK17" s="624"/>
      <c r="DL17" s="624"/>
      <c r="DM17" s="624"/>
      <c r="DN17" s="624"/>
      <c r="DO17" s="624"/>
      <c r="DP17" s="625"/>
      <c r="DQ17" s="632">
        <v>4582926</v>
      </c>
      <c r="DR17" s="624"/>
      <c r="DS17" s="624"/>
      <c r="DT17" s="624"/>
      <c r="DU17" s="624"/>
      <c r="DV17" s="624"/>
      <c r="DW17" s="624"/>
      <c r="DX17" s="624"/>
      <c r="DY17" s="624"/>
      <c r="DZ17" s="624"/>
      <c r="EA17" s="624"/>
      <c r="EB17" s="624"/>
      <c r="EC17" s="633"/>
    </row>
    <row r="18" spans="2:133" ht="11.25" customHeight="1" x14ac:dyDescent="0.25">
      <c r="B18" s="620" t="s">
        <v>275</v>
      </c>
      <c r="C18" s="621"/>
      <c r="D18" s="621"/>
      <c r="E18" s="621"/>
      <c r="F18" s="621"/>
      <c r="G18" s="621"/>
      <c r="H18" s="621"/>
      <c r="I18" s="621"/>
      <c r="J18" s="621"/>
      <c r="K18" s="621"/>
      <c r="L18" s="621"/>
      <c r="M18" s="621"/>
      <c r="N18" s="621"/>
      <c r="O18" s="621"/>
      <c r="P18" s="621"/>
      <c r="Q18" s="622"/>
      <c r="R18" s="623">
        <v>105626</v>
      </c>
      <c r="S18" s="624"/>
      <c r="T18" s="624"/>
      <c r="U18" s="624"/>
      <c r="V18" s="624"/>
      <c r="W18" s="624"/>
      <c r="X18" s="624"/>
      <c r="Y18" s="625"/>
      <c r="Z18" s="626">
        <v>0.2</v>
      </c>
      <c r="AA18" s="626"/>
      <c r="AB18" s="626"/>
      <c r="AC18" s="626"/>
      <c r="AD18" s="627">
        <v>105626</v>
      </c>
      <c r="AE18" s="627"/>
      <c r="AF18" s="627"/>
      <c r="AG18" s="627"/>
      <c r="AH18" s="627"/>
      <c r="AI18" s="627"/>
      <c r="AJ18" s="627"/>
      <c r="AK18" s="627"/>
      <c r="AL18" s="628">
        <v>0.5</v>
      </c>
      <c r="AM18" s="629"/>
      <c r="AN18" s="629"/>
      <c r="AO18" s="630"/>
      <c r="AP18" s="620" t="s">
        <v>276</v>
      </c>
      <c r="AQ18" s="621"/>
      <c r="AR18" s="621"/>
      <c r="AS18" s="621"/>
      <c r="AT18" s="621"/>
      <c r="AU18" s="621"/>
      <c r="AV18" s="621"/>
      <c r="AW18" s="621"/>
      <c r="AX18" s="621"/>
      <c r="AY18" s="621"/>
      <c r="AZ18" s="621"/>
      <c r="BA18" s="621"/>
      <c r="BB18" s="621"/>
      <c r="BC18" s="621"/>
      <c r="BD18" s="621"/>
      <c r="BE18" s="621"/>
      <c r="BF18" s="622"/>
      <c r="BG18" s="623" t="s">
        <v>131</v>
      </c>
      <c r="BH18" s="624"/>
      <c r="BI18" s="624"/>
      <c r="BJ18" s="624"/>
      <c r="BK18" s="624"/>
      <c r="BL18" s="624"/>
      <c r="BM18" s="624"/>
      <c r="BN18" s="625"/>
      <c r="BO18" s="626" t="s">
        <v>178</v>
      </c>
      <c r="BP18" s="626"/>
      <c r="BQ18" s="626"/>
      <c r="BR18" s="626"/>
      <c r="BS18" s="627" t="s">
        <v>131</v>
      </c>
      <c r="BT18" s="627"/>
      <c r="BU18" s="627"/>
      <c r="BV18" s="627"/>
      <c r="BW18" s="627"/>
      <c r="BX18" s="627"/>
      <c r="BY18" s="627"/>
      <c r="BZ18" s="627"/>
      <c r="CA18" s="627"/>
      <c r="CB18" s="631"/>
      <c r="CD18" s="620" t="s">
        <v>277</v>
      </c>
      <c r="CE18" s="621"/>
      <c r="CF18" s="621"/>
      <c r="CG18" s="621"/>
      <c r="CH18" s="621"/>
      <c r="CI18" s="621"/>
      <c r="CJ18" s="621"/>
      <c r="CK18" s="621"/>
      <c r="CL18" s="621"/>
      <c r="CM18" s="621"/>
      <c r="CN18" s="621"/>
      <c r="CO18" s="621"/>
      <c r="CP18" s="621"/>
      <c r="CQ18" s="622"/>
      <c r="CR18" s="623" t="s">
        <v>178</v>
      </c>
      <c r="CS18" s="624"/>
      <c r="CT18" s="624"/>
      <c r="CU18" s="624"/>
      <c r="CV18" s="624"/>
      <c r="CW18" s="624"/>
      <c r="CX18" s="624"/>
      <c r="CY18" s="625"/>
      <c r="CZ18" s="626" t="s">
        <v>240</v>
      </c>
      <c r="DA18" s="626"/>
      <c r="DB18" s="626"/>
      <c r="DC18" s="626"/>
      <c r="DD18" s="632" t="s">
        <v>131</v>
      </c>
      <c r="DE18" s="624"/>
      <c r="DF18" s="624"/>
      <c r="DG18" s="624"/>
      <c r="DH18" s="624"/>
      <c r="DI18" s="624"/>
      <c r="DJ18" s="624"/>
      <c r="DK18" s="624"/>
      <c r="DL18" s="624"/>
      <c r="DM18" s="624"/>
      <c r="DN18" s="624"/>
      <c r="DO18" s="624"/>
      <c r="DP18" s="625"/>
      <c r="DQ18" s="632" t="s">
        <v>246</v>
      </c>
      <c r="DR18" s="624"/>
      <c r="DS18" s="624"/>
      <c r="DT18" s="624"/>
      <c r="DU18" s="624"/>
      <c r="DV18" s="624"/>
      <c r="DW18" s="624"/>
      <c r="DX18" s="624"/>
      <c r="DY18" s="624"/>
      <c r="DZ18" s="624"/>
      <c r="EA18" s="624"/>
      <c r="EB18" s="624"/>
      <c r="EC18" s="633"/>
    </row>
    <row r="19" spans="2:133" ht="11.25" customHeight="1" x14ac:dyDescent="0.25">
      <c r="B19" s="620" t="s">
        <v>278</v>
      </c>
      <c r="C19" s="621"/>
      <c r="D19" s="621"/>
      <c r="E19" s="621"/>
      <c r="F19" s="621"/>
      <c r="G19" s="621"/>
      <c r="H19" s="621"/>
      <c r="I19" s="621"/>
      <c r="J19" s="621"/>
      <c r="K19" s="621"/>
      <c r="L19" s="621"/>
      <c r="M19" s="621"/>
      <c r="N19" s="621"/>
      <c r="O19" s="621"/>
      <c r="P19" s="621"/>
      <c r="Q19" s="622"/>
      <c r="R19" s="623">
        <v>94457</v>
      </c>
      <c r="S19" s="624"/>
      <c r="T19" s="624"/>
      <c r="U19" s="624"/>
      <c r="V19" s="624"/>
      <c r="W19" s="624"/>
      <c r="X19" s="624"/>
      <c r="Y19" s="625"/>
      <c r="Z19" s="626">
        <v>0.2</v>
      </c>
      <c r="AA19" s="626"/>
      <c r="AB19" s="626"/>
      <c r="AC19" s="626"/>
      <c r="AD19" s="627">
        <v>94457</v>
      </c>
      <c r="AE19" s="627"/>
      <c r="AF19" s="627"/>
      <c r="AG19" s="627"/>
      <c r="AH19" s="627"/>
      <c r="AI19" s="627"/>
      <c r="AJ19" s="627"/>
      <c r="AK19" s="627"/>
      <c r="AL19" s="628">
        <v>0.5</v>
      </c>
      <c r="AM19" s="629"/>
      <c r="AN19" s="629"/>
      <c r="AO19" s="630"/>
      <c r="AP19" s="620" t="s">
        <v>279</v>
      </c>
      <c r="AQ19" s="621"/>
      <c r="AR19" s="621"/>
      <c r="AS19" s="621"/>
      <c r="AT19" s="621"/>
      <c r="AU19" s="621"/>
      <c r="AV19" s="621"/>
      <c r="AW19" s="621"/>
      <c r="AX19" s="621"/>
      <c r="AY19" s="621"/>
      <c r="AZ19" s="621"/>
      <c r="BA19" s="621"/>
      <c r="BB19" s="621"/>
      <c r="BC19" s="621"/>
      <c r="BD19" s="621"/>
      <c r="BE19" s="621"/>
      <c r="BF19" s="622"/>
      <c r="BG19" s="623" t="s">
        <v>178</v>
      </c>
      <c r="BH19" s="624"/>
      <c r="BI19" s="624"/>
      <c r="BJ19" s="624"/>
      <c r="BK19" s="624"/>
      <c r="BL19" s="624"/>
      <c r="BM19" s="624"/>
      <c r="BN19" s="625"/>
      <c r="BO19" s="626" t="s">
        <v>240</v>
      </c>
      <c r="BP19" s="626"/>
      <c r="BQ19" s="626"/>
      <c r="BR19" s="626"/>
      <c r="BS19" s="627" t="s">
        <v>240</v>
      </c>
      <c r="BT19" s="627"/>
      <c r="BU19" s="627"/>
      <c r="BV19" s="627"/>
      <c r="BW19" s="627"/>
      <c r="BX19" s="627"/>
      <c r="BY19" s="627"/>
      <c r="BZ19" s="627"/>
      <c r="CA19" s="627"/>
      <c r="CB19" s="631"/>
      <c r="CD19" s="620" t="s">
        <v>280</v>
      </c>
      <c r="CE19" s="621"/>
      <c r="CF19" s="621"/>
      <c r="CG19" s="621"/>
      <c r="CH19" s="621"/>
      <c r="CI19" s="621"/>
      <c r="CJ19" s="621"/>
      <c r="CK19" s="621"/>
      <c r="CL19" s="621"/>
      <c r="CM19" s="621"/>
      <c r="CN19" s="621"/>
      <c r="CO19" s="621"/>
      <c r="CP19" s="621"/>
      <c r="CQ19" s="622"/>
      <c r="CR19" s="623" t="s">
        <v>178</v>
      </c>
      <c r="CS19" s="624"/>
      <c r="CT19" s="624"/>
      <c r="CU19" s="624"/>
      <c r="CV19" s="624"/>
      <c r="CW19" s="624"/>
      <c r="CX19" s="624"/>
      <c r="CY19" s="625"/>
      <c r="CZ19" s="626" t="s">
        <v>246</v>
      </c>
      <c r="DA19" s="626"/>
      <c r="DB19" s="626"/>
      <c r="DC19" s="626"/>
      <c r="DD19" s="632" t="s">
        <v>240</v>
      </c>
      <c r="DE19" s="624"/>
      <c r="DF19" s="624"/>
      <c r="DG19" s="624"/>
      <c r="DH19" s="624"/>
      <c r="DI19" s="624"/>
      <c r="DJ19" s="624"/>
      <c r="DK19" s="624"/>
      <c r="DL19" s="624"/>
      <c r="DM19" s="624"/>
      <c r="DN19" s="624"/>
      <c r="DO19" s="624"/>
      <c r="DP19" s="625"/>
      <c r="DQ19" s="632" t="s">
        <v>178</v>
      </c>
      <c r="DR19" s="624"/>
      <c r="DS19" s="624"/>
      <c r="DT19" s="624"/>
      <c r="DU19" s="624"/>
      <c r="DV19" s="624"/>
      <c r="DW19" s="624"/>
      <c r="DX19" s="624"/>
      <c r="DY19" s="624"/>
      <c r="DZ19" s="624"/>
      <c r="EA19" s="624"/>
      <c r="EB19" s="624"/>
      <c r="EC19" s="633"/>
    </row>
    <row r="20" spans="2:133" ht="11.25" customHeight="1" x14ac:dyDescent="0.25">
      <c r="B20" s="636" t="s">
        <v>281</v>
      </c>
      <c r="C20" s="637"/>
      <c r="D20" s="637"/>
      <c r="E20" s="637"/>
      <c r="F20" s="637"/>
      <c r="G20" s="637"/>
      <c r="H20" s="637"/>
      <c r="I20" s="637"/>
      <c r="J20" s="637"/>
      <c r="K20" s="637"/>
      <c r="L20" s="637"/>
      <c r="M20" s="637"/>
      <c r="N20" s="637"/>
      <c r="O20" s="637"/>
      <c r="P20" s="637"/>
      <c r="Q20" s="638"/>
      <c r="R20" s="623">
        <v>11169</v>
      </c>
      <c r="S20" s="624"/>
      <c r="T20" s="624"/>
      <c r="U20" s="624"/>
      <c r="V20" s="624"/>
      <c r="W20" s="624"/>
      <c r="X20" s="624"/>
      <c r="Y20" s="625"/>
      <c r="Z20" s="626">
        <v>0</v>
      </c>
      <c r="AA20" s="626"/>
      <c r="AB20" s="626"/>
      <c r="AC20" s="626"/>
      <c r="AD20" s="627">
        <v>11169</v>
      </c>
      <c r="AE20" s="627"/>
      <c r="AF20" s="627"/>
      <c r="AG20" s="627"/>
      <c r="AH20" s="627"/>
      <c r="AI20" s="627"/>
      <c r="AJ20" s="627"/>
      <c r="AK20" s="627"/>
      <c r="AL20" s="628">
        <v>0.1</v>
      </c>
      <c r="AM20" s="629"/>
      <c r="AN20" s="629"/>
      <c r="AO20" s="630"/>
      <c r="AP20" s="620" t="s">
        <v>282</v>
      </c>
      <c r="AQ20" s="621"/>
      <c r="AR20" s="621"/>
      <c r="AS20" s="621"/>
      <c r="AT20" s="621"/>
      <c r="AU20" s="621"/>
      <c r="AV20" s="621"/>
      <c r="AW20" s="621"/>
      <c r="AX20" s="621"/>
      <c r="AY20" s="621"/>
      <c r="AZ20" s="621"/>
      <c r="BA20" s="621"/>
      <c r="BB20" s="621"/>
      <c r="BC20" s="621"/>
      <c r="BD20" s="621"/>
      <c r="BE20" s="621"/>
      <c r="BF20" s="622"/>
      <c r="BG20" s="623" t="s">
        <v>131</v>
      </c>
      <c r="BH20" s="624"/>
      <c r="BI20" s="624"/>
      <c r="BJ20" s="624"/>
      <c r="BK20" s="624"/>
      <c r="BL20" s="624"/>
      <c r="BM20" s="624"/>
      <c r="BN20" s="625"/>
      <c r="BO20" s="626" t="s">
        <v>131</v>
      </c>
      <c r="BP20" s="626"/>
      <c r="BQ20" s="626"/>
      <c r="BR20" s="626"/>
      <c r="BS20" s="627" t="s">
        <v>240</v>
      </c>
      <c r="BT20" s="627"/>
      <c r="BU20" s="627"/>
      <c r="BV20" s="627"/>
      <c r="BW20" s="627"/>
      <c r="BX20" s="627"/>
      <c r="BY20" s="627"/>
      <c r="BZ20" s="627"/>
      <c r="CA20" s="627"/>
      <c r="CB20" s="631"/>
      <c r="CD20" s="620" t="s">
        <v>283</v>
      </c>
      <c r="CE20" s="621"/>
      <c r="CF20" s="621"/>
      <c r="CG20" s="621"/>
      <c r="CH20" s="621"/>
      <c r="CI20" s="621"/>
      <c r="CJ20" s="621"/>
      <c r="CK20" s="621"/>
      <c r="CL20" s="621"/>
      <c r="CM20" s="621"/>
      <c r="CN20" s="621"/>
      <c r="CO20" s="621"/>
      <c r="CP20" s="621"/>
      <c r="CQ20" s="622"/>
      <c r="CR20" s="623">
        <v>44352361</v>
      </c>
      <c r="CS20" s="624"/>
      <c r="CT20" s="624"/>
      <c r="CU20" s="624"/>
      <c r="CV20" s="624"/>
      <c r="CW20" s="624"/>
      <c r="CX20" s="624"/>
      <c r="CY20" s="625"/>
      <c r="CZ20" s="626">
        <v>100</v>
      </c>
      <c r="DA20" s="626"/>
      <c r="DB20" s="626"/>
      <c r="DC20" s="626"/>
      <c r="DD20" s="632">
        <v>5164321</v>
      </c>
      <c r="DE20" s="624"/>
      <c r="DF20" s="624"/>
      <c r="DG20" s="624"/>
      <c r="DH20" s="624"/>
      <c r="DI20" s="624"/>
      <c r="DJ20" s="624"/>
      <c r="DK20" s="624"/>
      <c r="DL20" s="624"/>
      <c r="DM20" s="624"/>
      <c r="DN20" s="624"/>
      <c r="DO20" s="624"/>
      <c r="DP20" s="625"/>
      <c r="DQ20" s="632">
        <v>29514474</v>
      </c>
      <c r="DR20" s="624"/>
      <c r="DS20" s="624"/>
      <c r="DT20" s="624"/>
      <c r="DU20" s="624"/>
      <c r="DV20" s="624"/>
      <c r="DW20" s="624"/>
      <c r="DX20" s="624"/>
      <c r="DY20" s="624"/>
      <c r="DZ20" s="624"/>
      <c r="EA20" s="624"/>
      <c r="EB20" s="624"/>
      <c r="EC20" s="633"/>
    </row>
    <row r="21" spans="2:133" ht="11.25" customHeight="1" x14ac:dyDescent="0.25">
      <c r="B21" s="620" t="s">
        <v>284</v>
      </c>
      <c r="C21" s="621"/>
      <c r="D21" s="621"/>
      <c r="E21" s="621"/>
      <c r="F21" s="621"/>
      <c r="G21" s="621"/>
      <c r="H21" s="621"/>
      <c r="I21" s="621"/>
      <c r="J21" s="621"/>
      <c r="K21" s="621"/>
      <c r="L21" s="621"/>
      <c r="M21" s="621"/>
      <c r="N21" s="621"/>
      <c r="O21" s="621"/>
      <c r="P21" s="621"/>
      <c r="Q21" s="622"/>
      <c r="R21" s="623">
        <v>8260162</v>
      </c>
      <c r="S21" s="624"/>
      <c r="T21" s="624"/>
      <c r="U21" s="624"/>
      <c r="V21" s="624"/>
      <c r="W21" s="624"/>
      <c r="X21" s="624"/>
      <c r="Y21" s="625"/>
      <c r="Z21" s="626">
        <v>17.600000000000001</v>
      </c>
      <c r="AA21" s="626"/>
      <c r="AB21" s="626"/>
      <c r="AC21" s="626"/>
      <c r="AD21" s="627">
        <v>7020794</v>
      </c>
      <c r="AE21" s="627"/>
      <c r="AF21" s="627"/>
      <c r="AG21" s="627"/>
      <c r="AH21" s="627"/>
      <c r="AI21" s="627"/>
      <c r="AJ21" s="627"/>
      <c r="AK21" s="627"/>
      <c r="AL21" s="628">
        <v>33.700000000000003</v>
      </c>
      <c r="AM21" s="629"/>
      <c r="AN21" s="629"/>
      <c r="AO21" s="630"/>
      <c r="AP21" s="620" t="s">
        <v>285</v>
      </c>
      <c r="AQ21" s="639"/>
      <c r="AR21" s="639"/>
      <c r="AS21" s="639"/>
      <c r="AT21" s="639"/>
      <c r="AU21" s="639"/>
      <c r="AV21" s="639"/>
      <c r="AW21" s="639"/>
      <c r="AX21" s="639"/>
      <c r="AY21" s="639"/>
      <c r="AZ21" s="639"/>
      <c r="BA21" s="639"/>
      <c r="BB21" s="639"/>
      <c r="BC21" s="639"/>
      <c r="BD21" s="639"/>
      <c r="BE21" s="639"/>
      <c r="BF21" s="640"/>
      <c r="BG21" s="623" t="s">
        <v>246</v>
      </c>
      <c r="BH21" s="624"/>
      <c r="BI21" s="624"/>
      <c r="BJ21" s="624"/>
      <c r="BK21" s="624"/>
      <c r="BL21" s="624"/>
      <c r="BM21" s="624"/>
      <c r="BN21" s="625"/>
      <c r="BO21" s="626" t="s">
        <v>246</v>
      </c>
      <c r="BP21" s="626"/>
      <c r="BQ21" s="626"/>
      <c r="BR21" s="626"/>
      <c r="BS21" s="627" t="s">
        <v>178</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5">
      <c r="B22" s="620" t="s">
        <v>286</v>
      </c>
      <c r="C22" s="621"/>
      <c r="D22" s="621"/>
      <c r="E22" s="621"/>
      <c r="F22" s="621"/>
      <c r="G22" s="621"/>
      <c r="H22" s="621"/>
      <c r="I22" s="621"/>
      <c r="J22" s="621"/>
      <c r="K22" s="621"/>
      <c r="L22" s="621"/>
      <c r="M22" s="621"/>
      <c r="N22" s="621"/>
      <c r="O22" s="621"/>
      <c r="P22" s="621"/>
      <c r="Q22" s="622"/>
      <c r="R22" s="623">
        <v>7020794</v>
      </c>
      <c r="S22" s="624"/>
      <c r="T22" s="624"/>
      <c r="U22" s="624"/>
      <c r="V22" s="624"/>
      <c r="W22" s="624"/>
      <c r="X22" s="624"/>
      <c r="Y22" s="625"/>
      <c r="Z22" s="626">
        <v>15</v>
      </c>
      <c r="AA22" s="626"/>
      <c r="AB22" s="626"/>
      <c r="AC22" s="626"/>
      <c r="AD22" s="627">
        <v>7020794</v>
      </c>
      <c r="AE22" s="627"/>
      <c r="AF22" s="627"/>
      <c r="AG22" s="627"/>
      <c r="AH22" s="627"/>
      <c r="AI22" s="627"/>
      <c r="AJ22" s="627"/>
      <c r="AK22" s="627"/>
      <c r="AL22" s="628">
        <v>33.700000000000003</v>
      </c>
      <c r="AM22" s="629"/>
      <c r="AN22" s="629"/>
      <c r="AO22" s="630"/>
      <c r="AP22" s="620" t="s">
        <v>287</v>
      </c>
      <c r="AQ22" s="639"/>
      <c r="AR22" s="639"/>
      <c r="AS22" s="639"/>
      <c r="AT22" s="639"/>
      <c r="AU22" s="639"/>
      <c r="AV22" s="639"/>
      <c r="AW22" s="639"/>
      <c r="AX22" s="639"/>
      <c r="AY22" s="639"/>
      <c r="AZ22" s="639"/>
      <c r="BA22" s="639"/>
      <c r="BB22" s="639"/>
      <c r="BC22" s="639"/>
      <c r="BD22" s="639"/>
      <c r="BE22" s="639"/>
      <c r="BF22" s="640"/>
      <c r="BG22" s="623" t="s">
        <v>178</v>
      </c>
      <c r="BH22" s="624"/>
      <c r="BI22" s="624"/>
      <c r="BJ22" s="624"/>
      <c r="BK22" s="624"/>
      <c r="BL22" s="624"/>
      <c r="BM22" s="624"/>
      <c r="BN22" s="625"/>
      <c r="BO22" s="626" t="s">
        <v>131</v>
      </c>
      <c r="BP22" s="626"/>
      <c r="BQ22" s="626"/>
      <c r="BR22" s="626"/>
      <c r="BS22" s="627" t="s">
        <v>131</v>
      </c>
      <c r="BT22" s="627"/>
      <c r="BU22" s="627"/>
      <c r="BV22" s="627"/>
      <c r="BW22" s="627"/>
      <c r="BX22" s="627"/>
      <c r="BY22" s="627"/>
      <c r="BZ22" s="627"/>
      <c r="CA22" s="627"/>
      <c r="CB22" s="631"/>
      <c r="CD22" s="605" t="s">
        <v>288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5">
      <c r="B23" s="620" t="s">
        <v>289</v>
      </c>
      <c r="C23" s="621"/>
      <c r="D23" s="621"/>
      <c r="E23" s="621"/>
      <c r="F23" s="621"/>
      <c r="G23" s="621"/>
      <c r="H23" s="621"/>
      <c r="I23" s="621"/>
      <c r="J23" s="621"/>
      <c r="K23" s="621"/>
      <c r="L23" s="621"/>
      <c r="M23" s="621"/>
      <c r="N23" s="621"/>
      <c r="O23" s="621"/>
      <c r="P23" s="621"/>
      <c r="Q23" s="622"/>
      <c r="R23" s="623">
        <v>1239312</v>
      </c>
      <c r="S23" s="624"/>
      <c r="T23" s="624"/>
      <c r="U23" s="624"/>
      <c r="V23" s="624"/>
      <c r="W23" s="624"/>
      <c r="X23" s="624"/>
      <c r="Y23" s="625"/>
      <c r="Z23" s="626">
        <v>2.6</v>
      </c>
      <c r="AA23" s="626"/>
      <c r="AB23" s="626"/>
      <c r="AC23" s="626"/>
      <c r="AD23" s="627" t="s">
        <v>240</v>
      </c>
      <c r="AE23" s="627"/>
      <c r="AF23" s="627"/>
      <c r="AG23" s="627"/>
      <c r="AH23" s="627"/>
      <c r="AI23" s="627"/>
      <c r="AJ23" s="627"/>
      <c r="AK23" s="627"/>
      <c r="AL23" s="628" t="s">
        <v>246</v>
      </c>
      <c r="AM23" s="629"/>
      <c r="AN23" s="629"/>
      <c r="AO23" s="630"/>
      <c r="AP23" s="620" t="s">
        <v>290</v>
      </c>
      <c r="AQ23" s="639"/>
      <c r="AR23" s="639"/>
      <c r="AS23" s="639"/>
      <c r="AT23" s="639"/>
      <c r="AU23" s="639"/>
      <c r="AV23" s="639"/>
      <c r="AW23" s="639"/>
      <c r="AX23" s="639"/>
      <c r="AY23" s="639"/>
      <c r="AZ23" s="639"/>
      <c r="BA23" s="639"/>
      <c r="BB23" s="639"/>
      <c r="BC23" s="639"/>
      <c r="BD23" s="639"/>
      <c r="BE23" s="639"/>
      <c r="BF23" s="640"/>
      <c r="BG23" s="623" t="s">
        <v>178</v>
      </c>
      <c r="BH23" s="624"/>
      <c r="BI23" s="624"/>
      <c r="BJ23" s="624"/>
      <c r="BK23" s="624"/>
      <c r="BL23" s="624"/>
      <c r="BM23" s="624"/>
      <c r="BN23" s="625"/>
      <c r="BO23" s="626" t="s">
        <v>178</v>
      </c>
      <c r="BP23" s="626"/>
      <c r="BQ23" s="626"/>
      <c r="BR23" s="626"/>
      <c r="BS23" s="627" t="s">
        <v>131</v>
      </c>
      <c r="BT23" s="627"/>
      <c r="BU23" s="627"/>
      <c r="BV23" s="627"/>
      <c r="BW23" s="627"/>
      <c r="BX23" s="627"/>
      <c r="BY23" s="627"/>
      <c r="BZ23" s="627"/>
      <c r="CA23" s="627"/>
      <c r="CB23" s="631"/>
      <c r="CD23" s="605" t="s">
        <v>228</v>
      </c>
      <c r="CE23" s="606"/>
      <c r="CF23" s="606"/>
      <c r="CG23" s="606"/>
      <c r="CH23" s="606"/>
      <c r="CI23" s="606"/>
      <c r="CJ23" s="606"/>
      <c r="CK23" s="606"/>
      <c r="CL23" s="606"/>
      <c r="CM23" s="606"/>
      <c r="CN23" s="606"/>
      <c r="CO23" s="606"/>
      <c r="CP23" s="606"/>
      <c r="CQ23" s="607"/>
      <c r="CR23" s="605" t="s">
        <v>291</v>
      </c>
      <c r="CS23" s="606"/>
      <c r="CT23" s="606"/>
      <c r="CU23" s="606"/>
      <c r="CV23" s="606"/>
      <c r="CW23" s="606"/>
      <c r="CX23" s="606"/>
      <c r="CY23" s="607"/>
      <c r="CZ23" s="605" t="s">
        <v>292</v>
      </c>
      <c r="DA23" s="606"/>
      <c r="DB23" s="606"/>
      <c r="DC23" s="607"/>
      <c r="DD23" s="605" t="s">
        <v>293</v>
      </c>
      <c r="DE23" s="606"/>
      <c r="DF23" s="606"/>
      <c r="DG23" s="606"/>
      <c r="DH23" s="606"/>
      <c r="DI23" s="606"/>
      <c r="DJ23" s="606"/>
      <c r="DK23" s="607"/>
      <c r="DL23" s="652" t="s">
        <v>294</v>
      </c>
      <c r="DM23" s="653"/>
      <c r="DN23" s="653"/>
      <c r="DO23" s="653"/>
      <c r="DP23" s="653"/>
      <c r="DQ23" s="653"/>
      <c r="DR23" s="653"/>
      <c r="DS23" s="653"/>
      <c r="DT23" s="653"/>
      <c r="DU23" s="653"/>
      <c r="DV23" s="654"/>
      <c r="DW23" s="605" t="s">
        <v>295</v>
      </c>
      <c r="DX23" s="606"/>
      <c r="DY23" s="606"/>
      <c r="DZ23" s="606"/>
      <c r="EA23" s="606"/>
      <c r="EB23" s="606"/>
      <c r="EC23" s="607"/>
    </row>
    <row r="24" spans="2:133" ht="11.25" customHeight="1" x14ac:dyDescent="0.25">
      <c r="B24" s="620" t="s">
        <v>296</v>
      </c>
      <c r="C24" s="621"/>
      <c r="D24" s="621"/>
      <c r="E24" s="621"/>
      <c r="F24" s="621"/>
      <c r="G24" s="621"/>
      <c r="H24" s="621"/>
      <c r="I24" s="621"/>
      <c r="J24" s="621"/>
      <c r="K24" s="621"/>
      <c r="L24" s="621"/>
      <c r="M24" s="621"/>
      <c r="N24" s="621"/>
      <c r="O24" s="621"/>
      <c r="P24" s="621"/>
      <c r="Q24" s="622"/>
      <c r="R24" s="623">
        <v>56</v>
      </c>
      <c r="S24" s="624"/>
      <c r="T24" s="624"/>
      <c r="U24" s="624"/>
      <c r="V24" s="624"/>
      <c r="W24" s="624"/>
      <c r="X24" s="624"/>
      <c r="Y24" s="625"/>
      <c r="Z24" s="626">
        <v>0</v>
      </c>
      <c r="AA24" s="626"/>
      <c r="AB24" s="626"/>
      <c r="AC24" s="626"/>
      <c r="AD24" s="627" t="s">
        <v>178</v>
      </c>
      <c r="AE24" s="627"/>
      <c r="AF24" s="627"/>
      <c r="AG24" s="627"/>
      <c r="AH24" s="627"/>
      <c r="AI24" s="627"/>
      <c r="AJ24" s="627"/>
      <c r="AK24" s="627"/>
      <c r="AL24" s="628" t="s">
        <v>246</v>
      </c>
      <c r="AM24" s="629"/>
      <c r="AN24" s="629"/>
      <c r="AO24" s="630"/>
      <c r="AP24" s="620" t="s">
        <v>297</v>
      </c>
      <c r="AQ24" s="639"/>
      <c r="AR24" s="639"/>
      <c r="AS24" s="639"/>
      <c r="AT24" s="639"/>
      <c r="AU24" s="639"/>
      <c r="AV24" s="639"/>
      <c r="AW24" s="639"/>
      <c r="AX24" s="639"/>
      <c r="AY24" s="639"/>
      <c r="AZ24" s="639"/>
      <c r="BA24" s="639"/>
      <c r="BB24" s="639"/>
      <c r="BC24" s="639"/>
      <c r="BD24" s="639"/>
      <c r="BE24" s="639"/>
      <c r="BF24" s="640"/>
      <c r="BG24" s="623" t="s">
        <v>240</v>
      </c>
      <c r="BH24" s="624"/>
      <c r="BI24" s="624"/>
      <c r="BJ24" s="624"/>
      <c r="BK24" s="624"/>
      <c r="BL24" s="624"/>
      <c r="BM24" s="624"/>
      <c r="BN24" s="625"/>
      <c r="BO24" s="626" t="s">
        <v>131</v>
      </c>
      <c r="BP24" s="626"/>
      <c r="BQ24" s="626"/>
      <c r="BR24" s="626"/>
      <c r="BS24" s="627" t="s">
        <v>178</v>
      </c>
      <c r="BT24" s="627"/>
      <c r="BU24" s="627"/>
      <c r="BV24" s="627"/>
      <c r="BW24" s="627"/>
      <c r="BX24" s="627"/>
      <c r="BY24" s="627"/>
      <c r="BZ24" s="627"/>
      <c r="CA24" s="627"/>
      <c r="CB24" s="631"/>
      <c r="CD24" s="609" t="s">
        <v>298</v>
      </c>
      <c r="CE24" s="610"/>
      <c r="CF24" s="610"/>
      <c r="CG24" s="610"/>
      <c r="CH24" s="610"/>
      <c r="CI24" s="610"/>
      <c r="CJ24" s="610"/>
      <c r="CK24" s="610"/>
      <c r="CL24" s="610"/>
      <c r="CM24" s="610"/>
      <c r="CN24" s="610"/>
      <c r="CO24" s="610"/>
      <c r="CP24" s="610"/>
      <c r="CQ24" s="611"/>
      <c r="CR24" s="612">
        <v>15987582</v>
      </c>
      <c r="CS24" s="613"/>
      <c r="CT24" s="613"/>
      <c r="CU24" s="613"/>
      <c r="CV24" s="613"/>
      <c r="CW24" s="613"/>
      <c r="CX24" s="613"/>
      <c r="CY24" s="614"/>
      <c r="CZ24" s="617">
        <v>36</v>
      </c>
      <c r="DA24" s="618"/>
      <c r="DB24" s="618"/>
      <c r="DC24" s="634"/>
      <c r="DD24" s="655">
        <v>11105168</v>
      </c>
      <c r="DE24" s="613"/>
      <c r="DF24" s="613"/>
      <c r="DG24" s="613"/>
      <c r="DH24" s="613"/>
      <c r="DI24" s="613"/>
      <c r="DJ24" s="613"/>
      <c r="DK24" s="614"/>
      <c r="DL24" s="655">
        <v>10670166</v>
      </c>
      <c r="DM24" s="613"/>
      <c r="DN24" s="613"/>
      <c r="DO24" s="613"/>
      <c r="DP24" s="613"/>
      <c r="DQ24" s="613"/>
      <c r="DR24" s="613"/>
      <c r="DS24" s="613"/>
      <c r="DT24" s="613"/>
      <c r="DU24" s="613"/>
      <c r="DV24" s="614"/>
      <c r="DW24" s="617">
        <v>50.2</v>
      </c>
      <c r="DX24" s="618"/>
      <c r="DY24" s="618"/>
      <c r="DZ24" s="618"/>
      <c r="EA24" s="618"/>
      <c r="EB24" s="618"/>
      <c r="EC24" s="619"/>
    </row>
    <row r="25" spans="2:133" ht="11.25" customHeight="1" x14ac:dyDescent="0.25">
      <c r="B25" s="620" t="s">
        <v>299</v>
      </c>
      <c r="C25" s="621"/>
      <c r="D25" s="621"/>
      <c r="E25" s="621"/>
      <c r="F25" s="621"/>
      <c r="G25" s="621"/>
      <c r="H25" s="621"/>
      <c r="I25" s="621"/>
      <c r="J25" s="621"/>
      <c r="K25" s="621"/>
      <c r="L25" s="621"/>
      <c r="M25" s="621"/>
      <c r="N25" s="621"/>
      <c r="O25" s="621"/>
      <c r="P25" s="621"/>
      <c r="Q25" s="622"/>
      <c r="R25" s="623">
        <v>22018879</v>
      </c>
      <c r="S25" s="624"/>
      <c r="T25" s="624"/>
      <c r="U25" s="624"/>
      <c r="V25" s="624"/>
      <c r="W25" s="624"/>
      <c r="X25" s="624"/>
      <c r="Y25" s="625"/>
      <c r="Z25" s="626">
        <v>47</v>
      </c>
      <c r="AA25" s="626"/>
      <c r="AB25" s="626"/>
      <c r="AC25" s="626"/>
      <c r="AD25" s="627">
        <v>20779511</v>
      </c>
      <c r="AE25" s="627"/>
      <c r="AF25" s="627"/>
      <c r="AG25" s="627"/>
      <c r="AH25" s="627"/>
      <c r="AI25" s="627"/>
      <c r="AJ25" s="627"/>
      <c r="AK25" s="627"/>
      <c r="AL25" s="628">
        <v>99.6</v>
      </c>
      <c r="AM25" s="629"/>
      <c r="AN25" s="629"/>
      <c r="AO25" s="630"/>
      <c r="AP25" s="620" t="s">
        <v>300</v>
      </c>
      <c r="AQ25" s="639"/>
      <c r="AR25" s="639"/>
      <c r="AS25" s="639"/>
      <c r="AT25" s="639"/>
      <c r="AU25" s="639"/>
      <c r="AV25" s="639"/>
      <c r="AW25" s="639"/>
      <c r="AX25" s="639"/>
      <c r="AY25" s="639"/>
      <c r="AZ25" s="639"/>
      <c r="BA25" s="639"/>
      <c r="BB25" s="639"/>
      <c r="BC25" s="639"/>
      <c r="BD25" s="639"/>
      <c r="BE25" s="639"/>
      <c r="BF25" s="640"/>
      <c r="BG25" s="623" t="s">
        <v>246</v>
      </c>
      <c r="BH25" s="624"/>
      <c r="BI25" s="624"/>
      <c r="BJ25" s="624"/>
      <c r="BK25" s="624"/>
      <c r="BL25" s="624"/>
      <c r="BM25" s="624"/>
      <c r="BN25" s="625"/>
      <c r="BO25" s="626" t="s">
        <v>240</v>
      </c>
      <c r="BP25" s="626"/>
      <c r="BQ25" s="626"/>
      <c r="BR25" s="626"/>
      <c r="BS25" s="627" t="s">
        <v>178</v>
      </c>
      <c r="BT25" s="627"/>
      <c r="BU25" s="627"/>
      <c r="BV25" s="627"/>
      <c r="BW25" s="627"/>
      <c r="BX25" s="627"/>
      <c r="BY25" s="627"/>
      <c r="BZ25" s="627"/>
      <c r="CA25" s="627"/>
      <c r="CB25" s="631"/>
      <c r="CD25" s="620" t="s">
        <v>301</v>
      </c>
      <c r="CE25" s="621"/>
      <c r="CF25" s="621"/>
      <c r="CG25" s="621"/>
      <c r="CH25" s="621"/>
      <c r="CI25" s="621"/>
      <c r="CJ25" s="621"/>
      <c r="CK25" s="621"/>
      <c r="CL25" s="621"/>
      <c r="CM25" s="621"/>
      <c r="CN25" s="621"/>
      <c r="CO25" s="621"/>
      <c r="CP25" s="621"/>
      <c r="CQ25" s="622"/>
      <c r="CR25" s="623">
        <v>5406057</v>
      </c>
      <c r="CS25" s="644"/>
      <c r="CT25" s="644"/>
      <c r="CU25" s="644"/>
      <c r="CV25" s="644"/>
      <c r="CW25" s="644"/>
      <c r="CX25" s="644"/>
      <c r="CY25" s="645"/>
      <c r="CZ25" s="628">
        <v>12.2</v>
      </c>
      <c r="DA25" s="656"/>
      <c r="DB25" s="656"/>
      <c r="DC25" s="658"/>
      <c r="DD25" s="632">
        <v>4701121</v>
      </c>
      <c r="DE25" s="644"/>
      <c r="DF25" s="644"/>
      <c r="DG25" s="644"/>
      <c r="DH25" s="644"/>
      <c r="DI25" s="644"/>
      <c r="DJ25" s="644"/>
      <c r="DK25" s="645"/>
      <c r="DL25" s="632">
        <v>4304387</v>
      </c>
      <c r="DM25" s="644"/>
      <c r="DN25" s="644"/>
      <c r="DO25" s="644"/>
      <c r="DP25" s="644"/>
      <c r="DQ25" s="644"/>
      <c r="DR25" s="644"/>
      <c r="DS25" s="644"/>
      <c r="DT25" s="644"/>
      <c r="DU25" s="644"/>
      <c r="DV25" s="645"/>
      <c r="DW25" s="628">
        <v>20.2</v>
      </c>
      <c r="DX25" s="656"/>
      <c r="DY25" s="656"/>
      <c r="DZ25" s="656"/>
      <c r="EA25" s="656"/>
      <c r="EB25" s="656"/>
      <c r="EC25" s="657"/>
    </row>
    <row r="26" spans="2:133" ht="11.25" customHeight="1" x14ac:dyDescent="0.25">
      <c r="B26" s="620" t="s">
        <v>302</v>
      </c>
      <c r="C26" s="621"/>
      <c r="D26" s="621"/>
      <c r="E26" s="621"/>
      <c r="F26" s="621"/>
      <c r="G26" s="621"/>
      <c r="H26" s="621"/>
      <c r="I26" s="621"/>
      <c r="J26" s="621"/>
      <c r="K26" s="621"/>
      <c r="L26" s="621"/>
      <c r="M26" s="621"/>
      <c r="N26" s="621"/>
      <c r="O26" s="621"/>
      <c r="P26" s="621"/>
      <c r="Q26" s="622"/>
      <c r="R26" s="623">
        <v>9573</v>
      </c>
      <c r="S26" s="624"/>
      <c r="T26" s="624"/>
      <c r="U26" s="624"/>
      <c r="V26" s="624"/>
      <c r="W26" s="624"/>
      <c r="X26" s="624"/>
      <c r="Y26" s="625"/>
      <c r="Z26" s="626">
        <v>0</v>
      </c>
      <c r="AA26" s="626"/>
      <c r="AB26" s="626"/>
      <c r="AC26" s="626"/>
      <c r="AD26" s="627">
        <v>9573</v>
      </c>
      <c r="AE26" s="627"/>
      <c r="AF26" s="627"/>
      <c r="AG26" s="627"/>
      <c r="AH26" s="627"/>
      <c r="AI26" s="627"/>
      <c r="AJ26" s="627"/>
      <c r="AK26" s="627"/>
      <c r="AL26" s="628">
        <v>0</v>
      </c>
      <c r="AM26" s="629"/>
      <c r="AN26" s="629"/>
      <c r="AO26" s="630"/>
      <c r="AP26" s="620" t="s">
        <v>303</v>
      </c>
      <c r="AQ26" s="639"/>
      <c r="AR26" s="639"/>
      <c r="AS26" s="639"/>
      <c r="AT26" s="639"/>
      <c r="AU26" s="639"/>
      <c r="AV26" s="639"/>
      <c r="AW26" s="639"/>
      <c r="AX26" s="639"/>
      <c r="AY26" s="639"/>
      <c r="AZ26" s="639"/>
      <c r="BA26" s="639"/>
      <c r="BB26" s="639"/>
      <c r="BC26" s="639"/>
      <c r="BD26" s="639"/>
      <c r="BE26" s="639"/>
      <c r="BF26" s="640"/>
      <c r="BG26" s="623" t="s">
        <v>178</v>
      </c>
      <c r="BH26" s="624"/>
      <c r="BI26" s="624"/>
      <c r="BJ26" s="624"/>
      <c r="BK26" s="624"/>
      <c r="BL26" s="624"/>
      <c r="BM26" s="624"/>
      <c r="BN26" s="625"/>
      <c r="BO26" s="626" t="s">
        <v>240</v>
      </c>
      <c r="BP26" s="626"/>
      <c r="BQ26" s="626"/>
      <c r="BR26" s="626"/>
      <c r="BS26" s="627" t="s">
        <v>240</v>
      </c>
      <c r="BT26" s="627"/>
      <c r="BU26" s="627"/>
      <c r="BV26" s="627"/>
      <c r="BW26" s="627"/>
      <c r="BX26" s="627"/>
      <c r="BY26" s="627"/>
      <c r="BZ26" s="627"/>
      <c r="CA26" s="627"/>
      <c r="CB26" s="631"/>
      <c r="CD26" s="620" t="s">
        <v>304</v>
      </c>
      <c r="CE26" s="621"/>
      <c r="CF26" s="621"/>
      <c r="CG26" s="621"/>
      <c r="CH26" s="621"/>
      <c r="CI26" s="621"/>
      <c r="CJ26" s="621"/>
      <c r="CK26" s="621"/>
      <c r="CL26" s="621"/>
      <c r="CM26" s="621"/>
      <c r="CN26" s="621"/>
      <c r="CO26" s="621"/>
      <c r="CP26" s="621"/>
      <c r="CQ26" s="622"/>
      <c r="CR26" s="623">
        <v>2820505</v>
      </c>
      <c r="CS26" s="624"/>
      <c r="CT26" s="624"/>
      <c r="CU26" s="624"/>
      <c r="CV26" s="624"/>
      <c r="CW26" s="624"/>
      <c r="CX26" s="624"/>
      <c r="CY26" s="625"/>
      <c r="CZ26" s="628">
        <v>6.4</v>
      </c>
      <c r="DA26" s="656"/>
      <c r="DB26" s="656"/>
      <c r="DC26" s="658"/>
      <c r="DD26" s="632">
        <v>2553753</v>
      </c>
      <c r="DE26" s="624"/>
      <c r="DF26" s="624"/>
      <c r="DG26" s="624"/>
      <c r="DH26" s="624"/>
      <c r="DI26" s="624"/>
      <c r="DJ26" s="624"/>
      <c r="DK26" s="625"/>
      <c r="DL26" s="632" t="s">
        <v>240</v>
      </c>
      <c r="DM26" s="624"/>
      <c r="DN26" s="624"/>
      <c r="DO26" s="624"/>
      <c r="DP26" s="624"/>
      <c r="DQ26" s="624"/>
      <c r="DR26" s="624"/>
      <c r="DS26" s="624"/>
      <c r="DT26" s="624"/>
      <c r="DU26" s="624"/>
      <c r="DV26" s="625"/>
      <c r="DW26" s="628" t="s">
        <v>131</v>
      </c>
      <c r="DX26" s="656"/>
      <c r="DY26" s="656"/>
      <c r="DZ26" s="656"/>
      <c r="EA26" s="656"/>
      <c r="EB26" s="656"/>
      <c r="EC26" s="657"/>
    </row>
    <row r="27" spans="2:133" ht="11.25" customHeight="1" x14ac:dyDescent="0.25">
      <c r="B27" s="620" t="s">
        <v>305</v>
      </c>
      <c r="C27" s="621"/>
      <c r="D27" s="621"/>
      <c r="E27" s="621"/>
      <c r="F27" s="621"/>
      <c r="G27" s="621"/>
      <c r="H27" s="621"/>
      <c r="I27" s="621"/>
      <c r="J27" s="621"/>
      <c r="K27" s="621"/>
      <c r="L27" s="621"/>
      <c r="M27" s="621"/>
      <c r="N27" s="621"/>
      <c r="O27" s="621"/>
      <c r="P27" s="621"/>
      <c r="Q27" s="622"/>
      <c r="R27" s="623">
        <v>105921</v>
      </c>
      <c r="S27" s="624"/>
      <c r="T27" s="624"/>
      <c r="U27" s="624"/>
      <c r="V27" s="624"/>
      <c r="W27" s="624"/>
      <c r="X27" s="624"/>
      <c r="Y27" s="625"/>
      <c r="Z27" s="626">
        <v>0.2</v>
      </c>
      <c r="AA27" s="626"/>
      <c r="AB27" s="626"/>
      <c r="AC27" s="626"/>
      <c r="AD27" s="627" t="s">
        <v>246</v>
      </c>
      <c r="AE27" s="627"/>
      <c r="AF27" s="627"/>
      <c r="AG27" s="627"/>
      <c r="AH27" s="627"/>
      <c r="AI27" s="627"/>
      <c r="AJ27" s="627"/>
      <c r="AK27" s="627"/>
      <c r="AL27" s="628" t="s">
        <v>178</v>
      </c>
      <c r="AM27" s="629"/>
      <c r="AN27" s="629"/>
      <c r="AO27" s="630"/>
      <c r="AP27" s="620" t="s">
        <v>306</v>
      </c>
      <c r="AQ27" s="621"/>
      <c r="AR27" s="621"/>
      <c r="AS27" s="621"/>
      <c r="AT27" s="621"/>
      <c r="AU27" s="621"/>
      <c r="AV27" s="621"/>
      <c r="AW27" s="621"/>
      <c r="AX27" s="621"/>
      <c r="AY27" s="621"/>
      <c r="AZ27" s="621"/>
      <c r="BA27" s="621"/>
      <c r="BB27" s="621"/>
      <c r="BC27" s="621"/>
      <c r="BD27" s="621"/>
      <c r="BE27" s="621"/>
      <c r="BF27" s="622"/>
      <c r="BG27" s="623">
        <v>10922258</v>
      </c>
      <c r="BH27" s="624"/>
      <c r="BI27" s="624"/>
      <c r="BJ27" s="624"/>
      <c r="BK27" s="624"/>
      <c r="BL27" s="624"/>
      <c r="BM27" s="624"/>
      <c r="BN27" s="625"/>
      <c r="BO27" s="626">
        <v>100</v>
      </c>
      <c r="BP27" s="626"/>
      <c r="BQ27" s="626"/>
      <c r="BR27" s="626"/>
      <c r="BS27" s="627">
        <v>209123</v>
      </c>
      <c r="BT27" s="627"/>
      <c r="BU27" s="627"/>
      <c r="BV27" s="627"/>
      <c r="BW27" s="627"/>
      <c r="BX27" s="627"/>
      <c r="BY27" s="627"/>
      <c r="BZ27" s="627"/>
      <c r="CA27" s="627"/>
      <c r="CB27" s="631"/>
      <c r="CD27" s="620" t="s">
        <v>307</v>
      </c>
      <c r="CE27" s="621"/>
      <c r="CF27" s="621"/>
      <c r="CG27" s="621"/>
      <c r="CH27" s="621"/>
      <c r="CI27" s="621"/>
      <c r="CJ27" s="621"/>
      <c r="CK27" s="621"/>
      <c r="CL27" s="621"/>
      <c r="CM27" s="621"/>
      <c r="CN27" s="621"/>
      <c r="CO27" s="621"/>
      <c r="CP27" s="621"/>
      <c r="CQ27" s="622"/>
      <c r="CR27" s="623">
        <v>5951171</v>
      </c>
      <c r="CS27" s="644"/>
      <c r="CT27" s="644"/>
      <c r="CU27" s="644"/>
      <c r="CV27" s="644"/>
      <c r="CW27" s="644"/>
      <c r="CX27" s="644"/>
      <c r="CY27" s="645"/>
      <c r="CZ27" s="628">
        <v>13.4</v>
      </c>
      <c r="DA27" s="656"/>
      <c r="DB27" s="656"/>
      <c r="DC27" s="658"/>
      <c r="DD27" s="632">
        <v>1821121</v>
      </c>
      <c r="DE27" s="644"/>
      <c r="DF27" s="644"/>
      <c r="DG27" s="644"/>
      <c r="DH27" s="644"/>
      <c r="DI27" s="644"/>
      <c r="DJ27" s="644"/>
      <c r="DK27" s="645"/>
      <c r="DL27" s="632">
        <v>1782853</v>
      </c>
      <c r="DM27" s="644"/>
      <c r="DN27" s="644"/>
      <c r="DO27" s="644"/>
      <c r="DP27" s="644"/>
      <c r="DQ27" s="644"/>
      <c r="DR27" s="644"/>
      <c r="DS27" s="644"/>
      <c r="DT27" s="644"/>
      <c r="DU27" s="644"/>
      <c r="DV27" s="645"/>
      <c r="DW27" s="628">
        <v>8.4</v>
      </c>
      <c r="DX27" s="656"/>
      <c r="DY27" s="656"/>
      <c r="DZ27" s="656"/>
      <c r="EA27" s="656"/>
      <c r="EB27" s="656"/>
      <c r="EC27" s="657"/>
    </row>
    <row r="28" spans="2:133" ht="11.25" customHeight="1" x14ac:dyDescent="0.25">
      <c r="B28" s="620" t="s">
        <v>308</v>
      </c>
      <c r="C28" s="621"/>
      <c r="D28" s="621"/>
      <c r="E28" s="621"/>
      <c r="F28" s="621"/>
      <c r="G28" s="621"/>
      <c r="H28" s="621"/>
      <c r="I28" s="621"/>
      <c r="J28" s="621"/>
      <c r="K28" s="621"/>
      <c r="L28" s="621"/>
      <c r="M28" s="621"/>
      <c r="N28" s="621"/>
      <c r="O28" s="621"/>
      <c r="P28" s="621"/>
      <c r="Q28" s="622"/>
      <c r="R28" s="623">
        <v>284238</v>
      </c>
      <c r="S28" s="624"/>
      <c r="T28" s="624"/>
      <c r="U28" s="624"/>
      <c r="V28" s="624"/>
      <c r="W28" s="624"/>
      <c r="X28" s="624"/>
      <c r="Y28" s="625"/>
      <c r="Z28" s="626">
        <v>0.6</v>
      </c>
      <c r="AA28" s="626"/>
      <c r="AB28" s="626"/>
      <c r="AC28" s="626"/>
      <c r="AD28" s="627">
        <v>56880</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309</v>
      </c>
      <c r="CE28" s="621"/>
      <c r="CF28" s="621"/>
      <c r="CG28" s="621"/>
      <c r="CH28" s="621"/>
      <c r="CI28" s="621"/>
      <c r="CJ28" s="621"/>
      <c r="CK28" s="621"/>
      <c r="CL28" s="621"/>
      <c r="CM28" s="621"/>
      <c r="CN28" s="621"/>
      <c r="CO28" s="621"/>
      <c r="CP28" s="621"/>
      <c r="CQ28" s="622"/>
      <c r="CR28" s="623">
        <v>4630354</v>
      </c>
      <c r="CS28" s="624"/>
      <c r="CT28" s="624"/>
      <c r="CU28" s="624"/>
      <c r="CV28" s="624"/>
      <c r="CW28" s="624"/>
      <c r="CX28" s="624"/>
      <c r="CY28" s="625"/>
      <c r="CZ28" s="628">
        <v>10.4</v>
      </c>
      <c r="DA28" s="656"/>
      <c r="DB28" s="656"/>
      <c r="DC28" s="658"/>
      <c r="DD28" s="632">
        <v>4582926</v>
      </c>
      <c r="DE28" s="624"/>
      <c r="DF28" s="624"/>
      <c r="DG28" s="624"/>
      <c r="DH28" s="624"/>
      <c r="DI28" s="624"/>
      <c r="DJ28" s="624"/>
      <c r="DK28" s="625"/>
      <c r="DL28" s="632">
        <v>4582926</v>
      </c>
      <c r="DM28" s="624"/>
      <c r="DN28" s="624"/>
      <c r="DO28" s="624"/>
      <c r="DP28" s="624"/>
      <c r="DQ28" s="624"/>
      <c r="DR28" s="624"/>
      <c r="DS28" s="624"/>
      <c r="DT28" s="624"/>
      <c r="DU28" s="624"/>
      <c r="DV28" s="625"/>
      <c r="DW28" s="628">
        <v>21.6</v>
      </c>
      <c r="DX28" s="656"/>
      <c r="DY28" s="656"/>
      <c r="DZ28" s="656"/>
      <c r="EA28" s="656"/>
      <c r="EB28" s="656"/>
      <c r="EC28" s="657"/>
    </row>
    <row r="29" spans="2:133" ht="11.25" customHeight="1" x14ac:dyDescent="0.25">
      <c r="B29" s="620" t="s">
        <v>310</v>
      </c>
      <c r="C29" s="621"/>
      <c r="D29" s="621"/>
      <c r="E29" s="621"/>
      <c r="F29" s="621"/>
      <c r="G29" s="621"/>
      <c r="H29" s="621"/>
      <c r="I29" s="621"/>
      <c r="J29" s="621"/>
      <c r="K29" s="621"/>
      <c r="L29" s="621"/>
      <c r="M29" s="621"/>
      <c r="N29" s="621"/>
      <c r="O29" s="621"/>
      <c r="P29" s="621"/>
      <c r="Q29" s="622"/>
      <c r="R29" s="623">
        <v>65930</v>
      </c>
      <c r="S29" s="624"/>
      <c r="T29" s="624"/>
      <c r="U29" s="624"/>
      <c r="V29" s="624"/>
      <c r="W29" s="624"/>
      <c r="X29" s="624"/>
      <c r="Y29" s="625"/>
      <c r="Z29" s="626">
        <v>0.1</v>
      </c>
      <c r="AA29" s="626"/>
      <c r="AB29" s="626"/>
      <c r="AC29" s="626"/>
      <c r="AD29" s="627" t="s">
        <v>178</v>
      </c>
      <c r="AE29" s="627"/>
      <c r="AF29" s="627"/>
      <c r="AG29" s="627"/>
      <c r="AH29" s="627"/>
      <c r="AI29" s="627"/>
      <c r="AJ29" s="627"/>
      <c r="AK29" s="627"/>
      <c r="AL29" s="628" t="s">
        <v>246</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311</v>
      </c>
      <c r="CE29" s="662"/>
      <c r="CF29" s="620" t="s">
        <v>312</v>
      </c>
      <c r="CG29" s="621"/>
      <c r="CH29" s="621"/>
      <c r="CI29" s="621"/>
      <c r="CJ29" s="621"/>
      <c r="CK29" s="621"/>
      <c r="CL29" s="621"/>
      <c r="CM29" s="621"/>
      <c r="CN29" s="621"/>
      <c r="CO29" s="621"/>
      <c r="CP29" s="621"/>
      <c r="CQ29" s="622"/>
      <c r="CR29" s="623">
        <v>4630354</v>
      </c>
      <c r="CS29" s="644"/>
      <c r="CT29" s="644"/>
      <c r="CU29" s="644"/>
      <c r="CV29" s="644"/>
      <c r="CW29" s="644"/>
      <c r="CX29" s="644"/>
      <c r="CY29" s="645"/>
      <c r="CZ29" s="628">
        <v>10.4</v>
      </c>
      <c r="DA29" s="656"/>
      <c r="DB29" s="656"/>
      <c r="DC29" s="658"/>
      <c r="DD29" s="632">
        <v>4582926</v>
      </c>
      <c r="DE29" s="644"/>
      <c r="DF29" s="644"/>
      <c r="DG29" s="644"/>
      <c r="DH29" s="644"/>
      <c r="DI29" s="644"/>
      <c r="DJ29" s="644"/>
      <c r="DK29" s="645"/>
      <c r="DL29" s="632">
        <v>4582926</v>
      </c>
      <c r="DM29" s="644"/>
      <c r="DN29" s="644"/>
      <c r="DO29" s="644"/>
      <c r="DP29" s="644"/>
      <c r="DQ29" s="644"/>
      <c r="DR29" s="644"/>
      <c r="DS29" s="644"/>
      <c r="DT29" s="644"/>
      <c r="DU29" s="644"/>
      <c r="DV29" s="645"/>
      <c r="DW29" s="628">
        <v>21.6</v>
      </c>
      <c r="DX29" s="656"/>
      <c r="DY29" s="656"/>
      <c r="DZ29" s="656"/>
      <c r="EA29" s="656"/>
      <c r="EB29" s="656"/>
      <c r="EC29" s="657"/>
    </row>
    <row r="30" spans="2:133" ht="11.25" customHeight="1" x14ac:dyDescent="0.25">
      <c r="B30" s="620" t="s">
        <v>313</v>
      </c>
      <c r="C30" s="621"/>
      <c r="D30" s="621"/>
      <c r="E30" s="621"/>
      <c r="F30" s="621"/>
      <c r="G30" s="621"/>
      <c r="H30" s="621"/>
      <c r="I30" s="621"/>
      <c r="J30" s="621"/>
      <c r="K30" s="621"/>
      <c r="L30" s="621"/>
      <c r="M30" s="621"/>
      <c r="N30" s="621"/>
      <c r="O30" s="621"/>
      <c r="P30" s="621"/>
      <c r="Q30" s="622"/>
      <c r="R30" s="623">
        <v>6391625</v>
      </c>
      <c r="S30" s="624"/>
      <c r="T30" s="624"/>
      <c r="U30" s="624"/>
      <c r="V30" s="624"/>
      <c r="W30" s="624"/>
      <c r="X30" s="624"/>
      <c r="Y30" s="625"/>
      <c r="Z30" s="626">
        <v>13.6</v>
      </c>
      <c r="AA30" s="626"/>
      <c r="AB30" s="626"/>
      <c r="AC30" s="626"/>
      <c r="AD30" s="627" t="s">
        <v>131</v>
      </c>
      <c r="AE30" s="627"/>
      <c r="AF30" s="627"/>
      <c r="AG30" s="627"/>
      <c r="AH30" s="627"/>
      <c r="AI30" s="627"/>
      <c r="AJ30" s="627"/>
      <c r="AK30" s="627"/>
      <c r="AL30" s="628" t="s">
        <v>246</v>
      </c>
      <c r="AM30" s="629"/>
      <c r="AN30" s="629"/>
      <c r="AO30" s="630"/>
      <c r="AP30" s="605" t="s">
        <v>228</v>
      </c>
      <c r="AQ30" s="606"/>
      <c r="AR30" s="606"/>
      <c r="AS30" s="606"/>
      <c r="AT30" s="606"/>
      <c r="AU30" s="606"/>
      <c r="AV30" s="606"/>
      <c r="AW30" s="606"/>
      <c r="AX30" s="606"/>
      <c r="AY30" s="606"/>
      <c r="AZ30" s="606"/>
      <c r="BA30" s="606"/>
      <c r="BB30" s="606"/>
      <c r="BC30" s="606"/>
      <c r="BD30" s="606"/>
      <c r="BE30" s="606"/>
      <c r="BF30" s="607"/>
      <c r="BG30" s="605" t="s">
        <v>314</v>
      </c>
      <c r="BH30" s="659"/>
      <c r="BI30" s="659"/>
      <c r="BJ30" s="659"/>
      <c r="BK30" s="659"/>
      <c r="BL30" s="659"/>
      <c r="BM30" s="659"/>
      <c r="BN30" s="659"/>
      <c r="BO30" s="659"/>
      <c r="BP30" s="659"/>
      <c r="BQ30" s="660"/>
      <c r="BR30" s="605" t="s">
        <v>315</v>
      </c>
      <c r="BS30" s="659"/>
      <c r="BT30" s="659"/>
      <c r="BU30" s="659"/>
      <c r="BV30" s="659"/>
      <c r="BW30" s="659"/>
      <c r="BX30" s="659"/>
      <c r="BY30" s="659"/>
      <c r="BZ30" s="659"/>
      <c r="CA30" s="659"/>
      <c r="CB30" s="660"/>
      <c r="CD30" s="663"/>
      <c r="CE30" s="664"/>
      <c r="CF30" s="620" t="s">
        <v>316</v>
      </c>
      <c r="CG30" s="621"/>
      <c r="CH30" s="621"/>
      <c r="CI30" s="621"/>
      <c r="CJ30" s="621"/>
      <c r="CK30" s="621"/>
      <c r="CL30" s="621"/>
      <c r="CM30" s="621"/>
      <c r="CN30" s="621"/>
      <c r="CO30" s="621"/>
      <c r="CP30" s="621"/>
      <c r="CQ30" s="622"/>
      <c r="CR30" s="623">
        <v>4538018</v>
      </c>
      <c r="CS30" s="624"/>
      <c r="CT30" s="624"/>
      <c r="CU30" s="624"/>
      <c r="CV30" s="624"/>
      <c r="CW30" s="624"/>
      <c r="CX30" s="624"/>
      <c r="CY30" s="625"/>
      <c r="CZ30" s="628">
        <v>10.199999999999999</v>
      </c>
      <c r="DA30" s="656"/>
      <c r="DB30" s="656"/>
      <c r="DC30" s="658"/>
      <c r="DD30" s="632">
        <v>4491265</v>
      </c>
      <c r="DE30" s="624"/>
      <c r="DF30" s="624"/>
      <c r="DG30" s="624"/>
      <c r="DH30" s="624"/>
      <c r="DI30" s="624"/>
      <c r="DJ30" s="624"/>
      <c r="DK30" s="625"/>
      <c r="DL30" s="632">
        <v>4491265</v>
      </c>
      <c r="DM30" s="624"/>
      <c r="DN30" s="624"/>
      <c r="DO30" s="624"/>
      <c r="DP30" s="624"/>
      <c r="DQ30" s="624"/>
      <c r="DR30" s="624"/>
      <c r="DS30" s="624"/>
      <c r="DT30" s="624"/>
      <c r="DU30" s="624"/>
      <c r="DV30" s="625"/>
      <c r="DW30" s="628">
        <v>21.1</v>
      </c>
      <c r="DX30" s="656"/>
      <c r="DY30" s="656"/>
      <c r="DZ30" s="656"/>
      <c r="EA30" s="656"/>
      <c r="EB30" s="656"/>
      <c r="EC30" s="657"/>
    </row>
    <row r="31" spans="2:133" ht="11.25" customHeight="1" x14ac:dyDescent="0.25">
      <c r="B31" s="636" t="s">
        <v>317</v>
      </c>
      <c r="C31" s="637"/>
      <c r="D31" s="637"/>
      <c r="E31" s="637"/>
      <c r="F31" s="637"/>
      <c r="G31" s="637"/>
      <c r="H31" s="637"/>
      <c r="I31" s="637"/>
      <c r="J31" s="637"/>
      <c r="K31" s="637"/>
      <c r="L31" s="637"/>
      <c r="M31" s="637"/>
      <c r="N31" s="637"/>
      <c r="O31" s="637"/>
      <c r="P31" s="637"/>
      <c r="Q31" s="638"/>
      <c r="R31" s="623" t="s">
        <v>178</v>
      </c>
      <c r="S31" s="624"/>
      <c r="T31" s="624"/>
      <c r="U31" s="624"/>
      <c r="V31" s="624"/>
      <c r="W31" s="624"/>
      <c r="X31" s="624"/>
      <c r="Y31" s="625"/>
      <c r="Z31" s="626" t="s">
        <v>246</v>
      </c>
      <c r="AA31" s="626"/>
      <c r="AB31" s="626"/>
      <c r="AC31" s="626"/>
      <c r="AD31" s="627" t="s">
        <v>240</v>
      </c>
      <c r="AE31" s="627"/>
      <c r="AF31" s="627"/>
      <c r="AG31" s="627"/>
      <c r="AH31" s="627"/>
      <c r="AI31" s="627"/>
      <c r="AJ31" s="627"/>
      <c r="AK31" s="627"/>
      <c r="AL31" s="628" t="s">
        <v>178</v>
      </c>
      <c r="AM31" s="629"/>
      <c r="AN31" s="629"/>
      <c r="AO31" s="630"/>
      <c r="AP31" s="671" t="s">
        <v>318</v>
      </c>
      <c r="AQ31" s="672"/>
      <c r="AR31" s="672"/>
      <c r="AS31" s="672"/>
      <c r="AT31" s="677" t="s">
        <v>319</v>
      </c>
      <c r="AU31" s="218"/>
      <c r="AV31" s="218"/>
      <c r="AW31" s="218"/>
      <c r="AX31" s="609" t="s">
        <v>192</v>
      </c>
      <c r="AY31" s="610"/>
      <c r="AZ31" s="610"/>
      <c r="BA31" s="610"/>
      <c r="BB31" s="610"/>
      <c r="BC31" s="610"/>
      <c r="BD31" s="610"/>
      <c r="BE31" s="610"/>
      <c r="BF31" s="611"/>
      <c r="BG31" s="670">
        <v>99.4</v>
      </c>
      <c r="BH31" s="667"/>
      <c r="BI31" s="667"/>
      <c r="BJ31" s="667"/>
      <c r="BK31" s="667"/>
      <c r="BL31" s="667"/>
      <c r="BM31" s="618">
        <v>96.6</v>
      </c>
      <c r="BN31" s="667"/>
      <c r="BO31" s="667"/>
      <c r="BP31" s="667"/>
      <c r="BQ31" s="668"/>
      <c r="BR31" s="670">
        <v>98.4</v>
      </c>
      <c r="BS31" s="667"/>
      <c r="BT31" s="667"/>
      <c r="BU31" s="667"/>
      <c r="BV31" s="667"/>
      <c r="BW31" s="667"/>
      <c r="BX31" s="618">
        <v>95.4</v>
      </c>
      <c r="BY31" s="667"/>
      <c r="BZ31" s="667"/>
      <c r="CA31" s="667"/>
      <c r="CB31" s="668"/>
      <c r="CD31" s="663"/>
      <c r="CE31" s="664"/>
      <c r="CF31" s="620" t="s">
        <v>320</v>
      </c>
      <c r="CG31" s="621"/>
      <c r="CH31" s="621"/>
      <c r="CI31" s="621"/>
      <c r="CJ31" s="621"/>
      <c r="CK31" s="621"/>
      <c r="CL31" s="621"/>
      <c r="CM31" s="621"/>
      <c r="CN31" s="621"/>
      <c r="CO31" s="621"/>
      <c r="CP31" s="621"/>
      <c r="CQ31" s="622"/>
      <c r="CR31" s="623">
        <v>92336</v>
      </c>
      <c r="CS31" s="644"/>
      <c r="CT31" s="644"/>
      <c r="CU31" s="644"/>
      <c r="CV31" s="644"/>
      <c r="CW31" s="644"/>
      <c r="CX31" s="644"/>
      <c r="CY31" s="645"/>
      <c r="CZ31" s="628">
        <v>0.2</v>
      </c>
      <c r="DA31" s="656"/>
      <c r="DB31" s="656"/>
      <c r="DC31" s="658"/>
      <c r="DD31" s="632">
        <v>91661</v>
      </c>
      <c r="DE31" s="644"/>
      <c r="DF31" s="644"/>
      <c r="DG31" s="644"/>
      <c r="DH31" s="644"/>
      <c r="DI31" s="644"/>
      <c r="DJ31" s="644"/>
      <c r="DK31" s="645"/>
      <c r="DL31" s="632">
        <v>91661</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25">
      <c r="B32" s="620" t="s">
        <v>321</v>
      </c>
      <c r="C32" s="621"/>
      <c r="D32" s="621"/>
      <c r="E32" s="621"/>
      <c r="F32" s="621"/>
      <c r="G32" s="621"/>
      <c r="H32" s="621"/>
      <c r="I32" s="621"/>
      <c r="J32" s="621"/>
      <c r="K32" s="621"/>
      <c r="L32" s="621"/>
      <c r="M32" s="621"/>
      <c r="N32" s="621"/>
      <c r="O32" s="621"/>
      <c r="P32" s="621"/>
      <c r="Q32" s="622"/>
      <c r="R32" s="623">
        <v>2927775</v>
      </c>
      <c r="S32" s="624"/>
      <c r="T32" s="624"/>
      <c r="U32" s="624"/>
      <c r="V32" s="624"/>
      <c r="W32" s="624"/>
      <c r="X32" s="624"/>
      <c r="Y32" s="625"/>
      <c r="Z32" s="626">
        <v>6.2</v>
      </c>
      <c r="AA32" s="626"/>
      <c r="AB32" s="626"/>
      <c r="AC32" s="626"/>
      <c r="AD32" s="627" t="s">
        <v>178</v>
      </c>
      <c r="AE32" s="627"/>
      <c r="AF32" s="627"/>
      <c r="AG32" s="627"/>
      <c r="AH32" s="627"/>
      <c r="AI32" s="627"/>
      <c r="AJ32" s="627"/>
      <c r="AK32" s="627"/>
      <c r="AL32" s="628" t="s">
        <v>178</v>
      </c>
      <c r="AM32" s="629"/>
      <c r="AN32" s="629"/>
      <c r="AO32" s="630"/>
      <c r="AP32" s="673"/>
      <c r="AQ32" s="674"/>
      <c r="AR32" s="674"/>
      <c r="AS32" s="674"/>
      <c r="AT32" s="678"/>
      <c r="AU32" s="214" t="s">
        <v>322</v>
      </c>
      <c r="AX32" s="620" t="s">
        <v>323</v>
      </c>
      <c r="AY32" s="621"/>
      <c r="AZ32" s="621"/>
      <c r="BA32" s="621"/>
      <c r="BB32" s="621"/>
      <c r="BC32" s="621"/>
      <c r="BD32" s="621"/>
      <c r="BE32" s="621"/>
      <c r="BF32" s="622"/>
      <c r="BG32" s="680">
        <v>99.5</v>
      </c>
      <c r="BH32" s="644"/>
      <c r="BI32" s="644"/>
      <c r="BJ32" s="644"/>
      <c r="BK32" s="644"/>
      <c r="BL32" s="644"/>
      <c r="BM32" s="629">
        <v>97.5</v>
      </c>
      <c r="BN32" s="644"/>
      <c r="BO32" s="644"/>
      <c r="BP32" s="644"/>
      <c r="BQ32" s="669"/>
      <c r="BR32" s="680">
        <v>97.3</v>
      </c>
      <c r="BS32" s="644"/>
      <c r="BT32" s="644"/>
      <c r="BU32" s="644"/>
      <c r="BV32" s="644"/>
      <c r="BW32" s="644"/>
      <c r="BX32" s="629">
        <v>95.3</v>
      </c>
      <c r="BY32" s="644"/>
      <c r="BZ32" s="644"/>
      <c r="CA32" s="644"/>
      <c r="CB32" s="669"/>
      <c r="CD32" s="665"/>
      <c r="CE32" s="666"/>
      <c r="CF32" s="620" t="s">
        <v>324</v>
      </c>
      <c r="CG32" s="621"/>
      <c r="CH32" s="621"/>
      <c r="CI32" s="621"/>
      <c r="CJ32" s="621"/>
      <c r="CK32" s="621"/>
      <c r="CL32" s="621"/>
      <c r="CM32" s="621"/>
      <c r="CN32" s="621"/>
      <c r="CO32" s="621"/>
      <c r="CP32" s="621"/>
      <c r="CQ32" s="622"/>
      <c r="CR32" s="623" t="s">
        <v>240</v>
      </c>
      <c r="CS32" s="624"/>
      <c r="CT32" s="624"/>
      <c r="CU32" s="624"/>
      <c r="CV32" s="624"/>
      <c r="CW32" s="624"/>
      <c r="CX32" s="624"/>
      <c r="CY32" s="625"/>
      <c r="CZ32" s="628" t="s">
        <v>131</v>
      </c>
      <c r="DA32" s="656"/>
      <c r="DB32" s="656"/>
      <c r="DC32" s="658"/>
      <c r="DD32" s="632" t="s">
        <v>240</v>
      </c>
      <c r="DE32" s="624"/>
      <c r="DF32" s="624"/>
      <c r="DG32" s="624"/>
      <c r="DH32" s="624"/>
      <c r="DI32" s="624"/>
      <c r="DJ32" s="624"/>
      <c r="DK32" s="625"/>
      <c r="DL32" s="632" t="s">
        <v>178</v>
      </c>
      <c r="DM32" s="624"/>
      <c r="DN32" s="624"/>
      <c r="DO32" s="624"/>
      <c r="DP32" s="624"/>
      <c r="DQ32" s="624"/>
      <c r="DR32" s="624"/>
      <c r="DS32" s="624"/>
      <c r="DT32" s="624"/>
      <c r="DU32" s="624"/>
      <c r="DV32" s="625"/>
      <c r="DW32" s="628" t="s">
        <v>246</v>
      </c>
      <c r="DX32" s="656"/>
      <c r="DY32" s="656"/>
      <c r="DZ32" s="656"/>
      <c r="EA32" s="656"/>
      <c r="EB32" s="656"/>
      <c r="EC32" s="657"/>
    </row>
    <row r="33" spans="2:133" ht="11.25" customHeight="1" x14ac:dyDescent="0.25">
      <c r="B33" s="620" t="s">
        <v>325</v>
      </c>
      <c r="C33" s="621"/>
      <c r="D33" s="621"/>
      <c r="E33" s="621"/>
      <c r="F33" s="621"/>
      <c r="G33" s="621"/>
      <c r="H33" s="621"/>
      <c r="I33" s="621"/>
      <c r="J33" s="621"/>
      <c r="K33" s="621"/>
      <c r="L33" s="621"/>
      <c r="M33" s="621"/>
      <c r="N33" s="621"/>
      <c r="O33" s="621"/>
      <c r="P33" s="621"/>
      <c r="Q33" s="622"/>
      <c r="R33" s="623">
        <v>55177</v>
      </c>
      <c r="S33" s="624"/>
      <c r="T33" s="624"/>
      <c r="U33" s="624"/>
      <c r="V33" s="624"/>
      <c r="W33" s="624"/>
      <c r="X33" s="624"/>
      <c r="Y33" s="625"/>
      <c r="Z33" s="626">
        <v>0.1</v>
      </c>
      <c r="AA33" s="626"/>
      <c r="AB33" s="626"/>
      <c r="AC33" s="626"/>
      <c r="AD33" s="627">
        <v>9073</v>
      </c>
      <c r="AE33" s="627"/>
      <c r="AF33" s="627"/>
      <c r="AG33" s="627"/>
      <c r="AH33" s="627"/>
      <c r="AI33" s="627"/>
      <c r="AJ33" s="627"/>
      <c r="AK33" s="627"/>
      <c r="AL33" s="628">
        <v>0</v>
      </c>
      <c r="AM33" s="629"/>
      <c r="AN33" s="629"/>
      <c r="AO33" s="630"/>
      <c r="AP33" s="675"/>
      <c r="AQ33" s="676"/>
      <c r="AR33" s="676"/>
      <c r="AS33" s="676"/>
      <c r="AT33" s="679"/>
      <c r="AU33" s="219"/>
      <c r="AV33" s="219"/>
      <c r="AW33" s="219"/>
      <c r="AX33" s="646" t="s">
        <v>326</v>
      </c>
      <c r="AY33" s="647"/>
      <c r="AZ33" s="647"/>
      <c r="BA33" s="647"/>
      <c r="BB33" s="647"/>
      <c r="BC33" s="647"/>
      <c r="BD33" s="647"/>
      <c r="BE33" s="647"/>
      <c r="BF33" s="648"/>
      <c r="BG33" s="681">
        <v>99.2</v>
      </c>
      <c r="BH33" s="682"/>
      <c r="BI33" s="682"/>
      <c r="BJ33" s="682"/>
      <c r="BK33" s="682"/>
      <c r="BL33" s="682"/>
      <c r="BM33" s="683">
        <v>95.4</v>
      </c>
      <c r="BN33" s="682"/>
      <c r="BO33" s="682"/>
      <c r="BP33" s="682"/>
      <c r="BQ33" s="684"/>
      <c r="BR33" s="681">
        <v>99.1</v>
      </c>
      <c r="BS33" s="682"/>
      <c r="BT33" s="682"/>
      <c r="BU33" s="682"/>
      <c r="BV33" s="682"/>
      <c r="BW33" s="682"/>
      <c r="BX33" s="683">
        <v>95.1</v>
      </c>
      <c r="BY33" s="682"/>
      <c r="BZ33" s="682"/>
      <c r="CA33" s="682"/>
      <c r="CB33" s="684"/>
      <c r="CD33" s="620" t="s">
        <v>327</v>
      </c>
      <c r="CE33" s="621"/>
      <c r="CF33" s="621"/>
      <c r="CG33" s="621"/>
      <c r="CH33" s="621"/>
      <c r="CI33" s="621"/>
      <c r="CJ33" s="621"/>
      <c r="CK33" s="621"/>
      <c r="CL33" s="621"/>
      <c r="CM33" s="621"/>
      <c r="CN33" s="621"/>
      <c r="CO33" s="621"/>
      <c r="CP33" s="621"/>
      <c r="CQ33" s="622"/>
      <c r="CR33" s="623">
        <v>23200458</v>
      </c>
      <c r="CS33" s="644"/>
      <c r="CT33" s="644"/>
      <c r="CU33" s="644"/>
      <c r="CV33" s="644"/>
      <c r="CW33" s="644"/>
      <c r="CX33" s="644"/>
      <c r="CY33" s="645"/>
      <c r="CZ33" s="628">
        <v>52.3</v>
      </c>
      <c r="DA33" s="656"/>
      <c r="DB33" s="656"/>
      <c r="DC33" s="658"/>
      <c r="DD33" s="632">
        <v>17516130</v>
      </c>
      <c r="DE33" s="644"/>
      <c r="DF33" s="644"/>
      <c r="DG33" s="644"/>
      <c r="DH33" s="644"/>
      <c r="DI33" s="644"/>
      <c r="DJ33" s="644"/>
      <c r="DK33" s="645"/>
      <c r="DL33" s="632">
        <v>9071741</v>
      </c>
      <c r="DM33" s="644"/>
      <c r="DN33" s="644"/>
      <c r="DO33" s="644"/>
      <c r="DP33" s="644"/>
      <c r="DQ33" s="644"/>
      <c r="DR33" s="644"/>
      <c r="DS33" s="644"/>
      <c r="DT33" s="644"/>
      <c r="DU33" s="644"/>
      <c r="DV33" s="645"/>
      <c r="DW33" s="628">
        <v>42.7</v>
      </c>
      <c r="DX33" s="656"/>
      <c r="DY33" s="656"/>
      <c r="DZ33" s="656"/>
      <c r="EA33" s="656"/>
      <c r="EB33" s="656"/>
      <c r="EC33" s="657"/>
    </row>
    <row r="34" spans="2:133" ht="11.25" customHeight="1" x14ac:dyDescent="0.25">
      <c r="B34" s="620" t="s">
        <v>328</v>
      </c>
      <c r="C34" s="621"/>
      <c r="D34" s="621"/>
      <c r="E34" s="621"/>
      <c r="F34" s="621"/>
      <c r="G34" s="621"/>
      <c r="H34" s="621"/>
      <c r="I34" s="621"/>
      <c r="J34" s="621"/>
      <c r="K34" s="621"/>
      <c r="L34" s="621"/>
      <c r="M34" s="621"/>
      <c r="N34" s="621"/>
      <c r="O34" s="621"/>
      <c r="P34" s="621"/>
      <c r="Q34" s="622"/>
      <c r="R34" s="623">
        <v>5521002</v>
      </c>
      <c r="S34" s="624"/>
      <c r="T34" s="624"/>
      <c r="U34" s="624"/>
      <c r="V34" s="624"/>
      <c r="W34" s="624"/>
      <c r="X34" s="624"/>
      <c r="Y34" s="625"/>
      <c r="Z34" s="626">
        <v>11.8</v>
      </c>
      <c r="AA34" s="626"/>
      <c r="AB34" s="626"/>
      <c r="AC34" s="626"/>
      <c r="AD34" s="627" t="s">
        <v>178</v>
      </c>
      <c r="AE34" s="627"/>
      <c r="AF34" s="627"/>
      <c r="AG34" s="627"/>
      <c r="AH34" s="627"/>
      <c r="AI34" s="627"/>
      <c r="AJ34" s="627"/>
      <c r="AK34" s="627"/>
      <c r="AL34" s="628" t="s">
        <v>131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329</v>
      </c>
      <c r="CE34" s="621"/>
      <c r="CF34" s="621"/>
      <c r="CG34" s="621"/>
      <c r="CH34" s="621"/>
      <c r="CI34" s="621"/>
      <c r="CJ34" s="621"/>
      <c r="CK34" s="621"/>
      <c r="CL34" s="621"/>
      <c r="CM34" s="621"/>
      <c r="CN34" s="621"/>
      <c r="CO34" s="621"/>
      <c r="CP34" s="621"/>
      <c r="CQ34" s="622"/>
      <c r="CR34" s="623">
        <v>7724843</v>
      </c>
      <c r="CS34" s="624"/>
      <c r="CT34" s="624"/>
      <c r="CU34" s="624"/>
      <c r="CV34" s="624"/>
      <c r="CW34" s="624"/>
      <c r="CX34" s="624"/>
      <c r="CY34" s="625"/>
      <c r="CZ34" s="628">
        <v>17.399999999999999</v>
      </c>
      <c r="DA34" s="656"/>
      <c r="DB34" s="656"/>
      <c r="DC34" s="658"/>
      <c r="DD34" s="632">
        <v>5421650</v>
      </c>
      <c r="DE34" s="624"/>
      <c r="DF34" s="624"/>
      <c r="DG34" s="624"/>
      <c r="DH34" s="624"/>
      <c r="DI34" s="624"/>
      <c r="DJ34" s="624"/>
      <c r="DK34" s="625"/>
      <c r="DL34" s="632">
        <v>2573783</v>
      </c>
      <c r="DM34" s="624"/>
      <c r="DN34" s="624"/>
      <c r="DO34" s="624"/>
      <c r="DP34" s="624"/>
      <c r="DQ34" s="624"/>
      <c r="DR34" s="624"/>
      <c r="DS34" s="624"/>
      <c r="DT34" s="624"/>
      <c r="DU34" s="624"/>
      <c r="DV34" s="625"/>
      <c r="DW34" s="628">
        <v>12.1</v>
      </c>
      <c r="DX34" s="656"/>
      <c r="DY34" s="656"/>
      <c r="DZ34" s="656"/>
      <c r="EA34" s="656"/>
      <c r="EB34" s="656"/>
      <c r="EC34" s="657"/>
    </row>
    <row r="35" spans="2:133" ht="11.25" customHeight="1" x14ac:dyDescent="0.25">
      <c r="B35" s="620" t="s">
        <v>330</v>
      </c>
      <c r="C35" s="621"/>
      <c r="D35" s="621"/>
      <c r="E35" s="621"/>
      <c r="F35" s="621"/>
      <c r="G35" s="621"/>
      <c r="H35" s="621"/>
      <c r="I35" s="621"/>
      <c r="J35" s="621"/>
      <c r="K35" s="621"/>
      <c r="L35" s="621"/>
      <c r="M35" s="621"/>
      <c r="N35" s="621"/>
      <c r="O35" s="621"/>
      <c r="P35" s="621"/>
      <c r="Q35" s="622"/>
      <c r="R35" s="623">
        <v>3570330</v>
      </c>
      <c r="S35" s="624"/>
      <c r="T35" s="624"/>
      <c r="U35" s="624"/>
      <c r="V35" s="624"/>
      <c r="W35" s="624"/>
      <c r="X35" s="624"/>
      <c r="Y35" s="625"/>
      <c r="Z35" s="626">
        <v>7.6</v>
      </c>
      <c r="AA35" s="626"/>
      <c r="AB35" s="626"/>
      <c r="AC35" s="626"/>
      <c r="AD35" s="627" t="s">
        <v>178</v>
      </c>
      <c r="AE35" s="627"/>
      <c r="AF35" s="627"/>
      <c r="AG35" s="627"/>
      <c r="AH35" s="627"/>
      <c r="AI35" s="627"/>
      <c r="AJ35" s="627"/>
      <c r="AK35" s="627"/>
      <c r="AL35" s="628" t="s">
        <v>178</v>
      </c>
      <c r="AM35" s="629"/>
      <c r="AN35" s="629"/>
      <c r="AO35" s="630"/>
      <c r="AP35" s="222"/>
      <c r="AQ35" s="605" t="s">
        <v>331</v>
      </c>
      <c r="AR35" s="606"/>
      <c r="AS35" s="606"/>
      <c r="AT35" s="606"/>
      <c r="AU35" s="606"/>
      <c r="AV35" s="606"/>
      <c r="AW35" s="606"/>
      <c r="AX35" s="606"/>
      <c r="AY35" s="606"/>
      <c r="AZ35" s="606"/>
      <c r="BA35" s="606"/>
      <c r="BB35" s="606"/>
      <c r="BC35" s="606"/>
      <c r="BD35" s="606"/>
      <c r="BE35" s="606"/>
      <c r="BF35" s="607"/>
      <c r="BG35" s="605" t="s">
        <v>332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333</v>
      </c>
      <c r="CE35" s="621"/>
      <c r="CF35" s="621"/>
      <c r="CG35" s="621"/>
      <c r="CH35" s="621"/>
      <c r="CI35" s="621"/>
      <c r="CJ35" s="621"/>
      <c r="CK35" s="621"/>
      <c r="CL35" s="621"/>
      <c r="CM35" s="621"/>
      <c r="CN35" s="621"/>
      <c r="CO35" s="621"/>
      <c r="CP35" s="621"/>
      <c r="CQ35" s="622"/>
      <c r="CR35" s="623">
        <v>734261</v>
      </c>
      <c r="CS35" s="644"/>
      <c r="CT35" s="644"/>
      <c r="CU35" s="644"/>
      <c r="CV35" s="644"/>
      <c r="CW35" s="644"/>
      <c r="CX35" s="644"/>
      <c r="CY35" s="645"/>
      <c r="CZ35" s="628">
        <v>1.7</v>
      </c>
      <c r="DA35" s="656"/>
      <c r="DB35" s="656"/>
      <c r="DC35" s="658"/>
      <c r="DD35" s="632">
        <v>680576</v>
      </c>
      <c r="DE35" s="644"/>
      <c r="DF35" s="644"/>
      <c r="DG35" s="644"/>
      <c r="DH35" s="644"/>
      <c r="DI35" s="644"/>
      <c r="DJ35" s="644"/>
      <c r="DK35" s="645"/>
      <c r="DL35" s="632">
        <v>408316</v>
      </c>
      <c r="DM35" s="644"/>
      <c r="DN35" s="644"/>
      <c r="DO35" s="644"/>
      <c r="DP35" s="644"/>
      <c r="DQ35" s="644"/>
      <c r="DR35" s="644"/>
      <c r="DS35" s="644"/>
      <c r="DT35" s="644"/>
      <c r="DU35" s="644"/>
      <c r="DV35" s="645"/>
      <c r="DW35" s="628">
        <v>1.9</v>
      </c>
      <c r="DX35" s="656"/>
      <c r="DY35" s="656"/>
      <c r="DZ35" s="656"/>
      <c r="EA35" s="656"/>
      <c r="EB35" s="656"/>
      <c r="EC35" s="657"/>
    </row>
    <row r="36" spans="2:133" ht="11.25" customHeight="1" x14ac:dyDescent="0.25">
      <c r="B36" s="620" t="s">
        <v>334</v>
      </c>
      <c r="C36" s="621"/>
      <c r="D36" s="621"/>
      <c r="E36" s="621"/>
      <c r="F36" s="621"/>
      <c r="G36" s="621"/>
      <c r="H36" s="621"/>
      <c r="I36" s="621"/>
      <c r="J36" s="621"/>
      <c r="K36" s="621"/>
      <c r="L36" s="621"/>
      <c r="M36" s="621"/>
      <c r="N36" s="621"/>
      <c r="O36" s="621"/>
      <c r="P36" s="621"/>
      <c r="Q36" s="622"/>
      <c r="R36" s="623">
        <v>2153042</v>
      </c>
      <c r="S36" s="624"/>
      <c r="T36" s="624"/>
      <c r="U36" s="624"/>
      <c r="V36" s="624"/>
      <c r="W36" s="624"/>
      <c r="X36" s="624"/>
      <c r="Y36" s="625"/>
      <c r="Z36" s="626">
        <v>4.5999999999999996</v>
      </c>
      <c r="AA36" s="626"/>
      <c r="AB36" s="626"/>
      <c r="AC36" s="626"/>
      <c r="AD36" s="627" t="s">
        <v>131</v>
      </c>
      <c r="AE36" s="627"/>
      <c r="AF36" s="627"/>
      <c r="AG36" s="627"/>
      <c r="AH36" s="627"/>
      <c r="AI36" s="627"/>
      <c r="AJ36" s="627"/>
      <c r="AK36" s="627"/>
      <c r="AL36" s="628" t="s">
        <v>178</v>
      </c>
      <c r="AM36" s="629"/>
      <c r="AN36" s="629"/>
      <c r="AO36" s="630"/>
      <c r="AP36" s="222"/>
      <c r="AQ36" s="689" t="s">
        <v>335</v>
      </c>
      <c r="AR36" s="690"/>
      <c r="AS36" s="690"/>
      <c r="AT36" s="690"/>
      <c r="AU36" s="690"/>
      <c r="AV36" s="690"/>
      <c r="AW36" s="690"/>
      <c r="AX36" s="690"/>
      <c r="AY36" s="691"/>
      <c r="AZ36" s="612">
        <v>4223380</v>
      </c>
      <c r="BA36" s="613"/>
      <c r="BB36" s="613"/>
      <c r="BC36" s="613"/>
      <c r="BD36" s="613"/>
      <c r="BE36" s="613"/>
      <c r="BF36" s="685"/>
      <c r="BG36" s="609" t="s">
        <v>336</v>
      </c>
      <c r="BH36" s="610"/>
      <c r="BI36" s="610"/>
      <c r="BJ36" s="610"/>
      <c r="BK36" s="610"/>
      <c r="BL36" s="610"/>
      <c r="BM36" s="610"/>
      <c r="BN36" s="610"/>
      <c r="BO36" s="610"/>
      <c r="BP36" s="610"/>
      <c r="BQ36" s="610"/>
      <c r="BR36" s="610"/>
      <c r="BS36" s="610"/>
      <c r="BT36" s="610"/>
      <c r="BU36" s="611"/>
      <c r="BV36" s="612">
        <v>74023</v>
      </c>
      <c r="BW36" s="613"/>
      <c r="BX36" s="613"/>
      <c r="BY36" s="613"/>
      <c r="BZ36" s="613"/>
      <c r="CA36" s="613"/>
      <c r="CB36" s="685"/>
      <c r="CD36" s="620" t="s">
        <v>337</v>
      </c>
      <c r="CE36" s="621"/>
      <c r="CF36" s="621"/>
      <c r="CG36" s="621"/>
      <c r="CH36" s="621"/>
      <c r="CI36" s="621"/>
      <c r="CJ36" s="621"/>
      <c r="CK36" s="621"/>
      <c r="CL36" s="621"/>
      <c r="CM36" s="621"/>
      <c r="CN36" s="621"/>
      <c r="CO36" s="621"/>
      <c r="CP36" s="621"/>
      <c r="CQ36" s="622"/>
      <c r="CR36" s="623">
        <v>7384030</v>
      </c>
      <c r="CS36" s="624"/>
      <c r="CT36" s="624"/>
      <c r="CU36" s="624"/>
      <c r="CV36" s="624"/>
      <c r="CW36" s="624"/>
      <c r="CX36" s="624"/>
      <c r="CY36" s="625"/>
      <c r="CZ36" s="628">
        <v>16.600000000000001</v>
      </c>
      <c r="DA36" s="656"/>
      <c r="DB36" s="656"/>
      <c r="DC36" s="658"/>
      <c r="DD36" s="632">
        <v>6125532</v>
      </c>
      <c r="DE36" s="624"/>
      <c r="DF36" s="624"/>
      <c r="DG36" s="624"/>
      <c r="DH36" s="624"/>
      <c r="DI36" s="624"/>
      <c r="DJ36" s="624"/>
      <c r="DK36" s="625"/>
      <c r="DL36" s="632">
        <v>3982996</v>
      </c>
      <c r="DM36" s="624"/>
      <c r="DN36" s="624"/>
      <c r="DO36" s="624"/>
      <c r="DP36" s="624"/>
      <c r="DQ36" s="624"/>
      <c r="DR36" s="624"/>
      <c r="DS36" s="624"/>
      <c r="DT36" s="624"/>
      <c r="DU36" s="624"/>
      <c r="DV36" s="625"/>
      <c r="DW36" s="628">
        <v>18.7</v>
      </c>
      <c r="DX36" s="656"/>
      <c r="DY36" s="656"/>
      <c r="DZ36" s="656"/>
      <c r="EA36" s="656"/>
      <c r="EB36" s="656"/>
      <c r="EC36" s="657"/>
    </row>
    <row r="37" spans="2:133" ht="11.25" customHeight="1" x14ac:dyDescent="0.25">
      <c r="B37" s="620" t="s">
        <v>338</v>
      </c>
      <c r="C37" s="621"/>
      <c r="D37" s="621"/>
      <c r="E37" s="621"/>
      <c r="F37" s="621"/>
      <c r="G37" s="621"/>
      <c r="H37" s="621"/>
      <c r="I37" s="621"/>
      <c r="J37" s="621"/>
      <c r="K37" s="621"/>
      <c r="L37" s="621"/>
      <c r="M37" s="621"/>
      <c r="N37" s="621"/>
      <c r="O37" s="621"/>
      <c r="P37" s="621"/>
      <c r="Q37" s="622"/>
      <c r="R37" s="623">
        <v>673984</v>
      </c>
      <c r="S37" s="624"/>
      <c r="T37" s="624"/>
      <c r="U37" s="624"/>
      <c r="V37" s="624"/>
      <c r="W37" s="624"/>
      <c r="X37" s="624"/>
      <c r="Y37" s="625"/>
      <c r="Z37" s="626">
        <v>1.4</v>
      </c>
      <c r="AA37" s="626"/>
      <c r="AB37" s="626"/>
      <c r="AC37" s="626"/>
      <c r="AD37" s="627">
        <v>2315</v>
      </c>
      <c r="AE37" s="627"/>
      <c r="AF37" s="627"/>
      <c r="AG37" s="627"/>
      <c r="AH37" s="627"/>
      <c r="AI37" s="627"/>
      <c r="AJ37" s="627"/>
      <c r="AK37" s="627"/>
      <c r="AL37" s="628">
        <v>0</v>
      </c>
      <c r="AM37" s="629"/>
      <c r="AN37" s="629"/>
      <c r="AO37" s="630"/>
      <c r="AQ37" s="686" t="s">
        <v>339</v>
      </c>
      <c r="AR37" s="687"/>
      <c r="AS37" s="687"/>
      <c r="AT37" s="687"/>
      <c r="AU37" s="687"/>
      <c r="AV37" s="687"/>
      <c r="AW37" s="687"/>
      <c r="AX37" s="687"/>
      <c r="AY37" s="688"/>
      <c r="AZ37" s="623">
        <v>1543528</v>
      </c>
      <c r="BA37" s="624"/>
      <c r="BB37" s="624"/>
      <c r="BC37" s="624"/>
      <c r="BD37" s="644"/>
      <c r="BE37" s="644"/>
      <c r="BF37" s="669"/>
      <c r="BG37" s="620" t="s">
        <v>340</v>
      </c>
      <c r="BH37" s="621"/>
      <c r="BI37" s="621"/>
      <c r="BJ37" s="621"/>
      <c r="BK37" s="621"/>
      <c r="BL37" s="621"/>
      <c r="BM37" s="621"/>
      <c r="BN37" s="621"/>
      <c r="BO37" s="621"/>
      <c r="BP37" s="621"/>
      <c r="BQ37" s="621"/>
      <c r="BR37" s="621"/>
      <c r="BS37" s="621"/>
      <c r="BT37" s="621"/>
      <c r="BU37" s="622"/>
      <c r="BV37" s="623">
        <v>74023</v>
      </c>
      <c r="BW37" s="624"/>
      <c r="BX37" s="624"/>
      <c r="BY37" s="624"/>
      <c r="BZ37" s="624"/>
      <c r="CA37" s="624"/>
      <c r="CB37" s="633"/>
      <c r="CD37" s="620" t="s">
        <v>341</v>
      </c>
      <c r="CE37" s="621"/>
      <c r="CF37" s="621"/>
      <c r="CG37" s="621"/>
      <c r="CH37" s="621"/>
      <c r="CI37" s="621"/>
      <c r="CJ37" s="621"/>
      <c r="CK37" s="621"/>
      <c r="CL37" s="621"/>
      <c r="CM37" s="621"/>
      <c r="CN37" s="621"/>
      <c r="CO37" s="621"/>
      <c r="CP37" s="621"/>
      <c r="CQ37" s="622"/>
      <c r="CR37" s="623">
        <v>2211162</v>
      </c>
      <c r="CS37" s="644"/>
      <c r="CT37" s="644"/>
      <c r="CU37" s="644"/>
      <c r="CV37" s="644"/>
      <c r="CW37" s="644"/>
      <c r="CX37" s="644"/>
      <c r="CY37" s="645"/>
      <c r="CZ37" s="628">
        <v>5</v>
      </c>
      <c r="DA37" s="656"/>
      <c r="DB37" s="656"/>
      <c r="DC37" s="658"/>
      <c r="DD37" s="632">
        <v>2191152</v>
      </c>
      <c r="DE37" s="644"/>
      <c r="DF37" s="644"/>
      <c r="DG37" s="644"/>
      <c r="DH37" s="644"/>
      <c r="DI37" s="644"/>
      <c r="DJ37" s="644"/>
      <c r="DK37" s="645"/>
      <c r="DL37" s="632">
        <v>1958583</v>
      </c>
      <c r="DM37" s="644"/>
      <c r="DN37" s="644"/>
      <c r="DO37" s="644"/>
      <c r="DP37" s="644"/>
      <c r="DQ37" s="644"/>
      <c r="DR37" s="644"/>
      <c r="DS37" s="644"/>
      <c r="DT37" s="644"/>
      <c r="DU37" s="644"/>
      <c r="DV37" s="645"/>
      <c r="DW37" s="628">
        <v>9.1999999999999993</v>
      </c>
      <c r="DX37" s="656"/>
      <c r="DY37" s="656"/>
      <c r="DZ37" s="656"/>
      <c r="EA37" s="656"/>
      <c r="EB37" s="656"/>
      <c r="EC37" s="657"/>
    </row>
    <row r="38" spans="2:133" ht="11.25" customHeight="1" x14ac:dyDescent="0.25">
      <c r="B38" s="620" t="s">
        <v>342</v>
      </c>
      <c r="C38" s="621"/>
      <c r="D38" s="621"/>
      <c r="E38" s="621"/>
      <c r="F38" s="621"/>
      <c r="G38" s="621"/>
      <c r="H38" s="621"/>
      <c r="I38" s="621"/>
      <c r="J38" s="621"/>
      <c r="K38" s="621"/>
      <c r="L38" s="621"/>
      <c r="M38" s="621"/>
      <c r="N38" s="621"/>
      <c r="O38" s="621"/>
      <c r="P38" s="621"/>
      <c r="Q38" s="622"/>
      <c r="R38" s="623">
        <v>3088200</v>
      </c>
      <c r="S38" s="624"/>
      <c r="T38" s="624"/>
      <c r="U38" s="624"/>
      <c r="V38" s="624"/>
      <c r="W38" s="624"/>
      <c r="X38" s="624"/>
      <c r="Y38" s="625"/>
      <c r="Z38" s="626">
        <v>6.6</v>
      </c>
      <c r="AA38" s="626"/>
      <c r="AB38" s="626"/>
      <c r="AC38" s="626"/>
      <c r="AD38" s="627" t="s">
        <v>178</v>
      </c>
      <c r="AE38" s="627"/>
      <c r="AF38" s="627"/>
      <c r="AG38" s="627"/>
      <c r="AH38" s="627"/>
      <c r="AI38" s="627"/>
      <c r="AJ38" s="627"/>
      <c r="AK38" s="627"/>
      <c r="AL38" s="628" t="s">
        <v>246</v>
      </c>
      <c r="AM38" s="629"/>
      <c r="AN38" s="629"/>
      <c r="AO38" s="630"/>
      <c r="AQ38" s="686" t="s">
        <v>343</v>
      </c>
      <c r="AR38" s="687"/>
      <c r="AS38" s="687"/>
      <c r="AT38" s="687"/>
      <c r="AU38" s="687"/>
      <c r="AV38" s="687"/>
      <c r="AW38" s="687"/>
      <c r="AX38" s="687"/>
      <c r="AY38" s="688"/>
      <c r="AZ38" s="623" t="s">
        <v>131</v>
      </c>
      <c r="BA38" s="624"/>
      <c r="BB38" s="624"/>
      <c r="BC38" s="624"/>
      <c r="BD38" s="644"/>
      <c r="BE38" s="644"/>
      <c r="BF38" s="669"/>
      <c r="BG38" s="620" t="s">
        <v>344</v>
      </c>
      <c r="BH38" s="621"/>
      <c r="BI38" s="621"/>
      <c r="BJ38" s="621"/>
      <c r="BK38" s="621"/>
      <c r="BL38" s="621"/>
      <c r="BM38" s="621"/>
      <c r="BN38" s="621"/>
      <c r="BO38" s="621"/>
      <c r="BP38" s="621"/>
      <c r="BQ38" s="621"/>
      <c r="BR38" s="621"/>
      <c r="BS38" s="621"/>
      <c r="BT38" s="621"/>
      <c r="BU38" s="622"/>
      <c r="BV38" s="623">
        <v>9196</v>
      </c>
      <c r="BW38" s="624"/>
      <c r="BX38" s="624"/>
      <c r="BY38" s="624"/>
      <c r="BZ38" s="624"/>
      <c r="CA38" s="624"/>
      <c r="CB38" s="633"/>
      <c r="CD38" s="620" t="s">
        <v>345</v>
      </c>
      <c r="CE38" s="621"/>
      <c r="CF38" s="621"/>
      <c r="CG38" s="621"/>
      <c r="CH38" s="621"/>
      <c r="CI38" s="621"/>
      <c r="CJ38" s="621"/>
      <c r="CK38" s="621"/>
      <c r="CL38" s="621"/>
      <c r="CM38" s="621"/>
      <c r="CN38" s="621"/>
      <c r="CO38" s="621"/>
      <c r="CP38" s="621"/>
      <c r="CQ38" s="622"/>
      <c r="CR38" s="623">
        <v>2679852</v>
      </c>
      <c r="CS38" s="624"/>
      <c r="CT38" s="624"/>
      <c r="CU38" s="624"/>
      <c r="CV38" s="624"/>
      <c r="CW38" s="624"/>
      <c r="CX38" s="624"/>
      <c r="CY38" s="625"/>
      <c r="CZ38" s="628">
        <v>6</v>
      </c>
      <c r="DA38" s="656"/>
      <c r="DB38" s="656"/>
      <c r="DC38" s="658"/>
      <c r="DD38" s="632">
        <v>2186194</v>
      </c>
      <c r="DE38" s="624"/>
      <c r="DF38" s="624"/>
      <c r="DG38" s="624"/>
      <c r="DH38" s="624"/>
      <c r="DI38" s="624"/>
      <c r="DJ38" s="624"/>
      <c r="DK38" s="625"/>
      <c r="DL38" s="632">
        <v>2106646</v>
      </c>
      <c r="DM38" s="624"/>
      <c r="DN38" s="624"/>
      <c r="DO38" s="624"/>
      <c r="DP38" s="624"/>
      <c r="DQ38" s="624"/>
      <c r="DR38" s="624"/>
      <c r="DS38" s="624"/>
      <c r="DT38" s="624"/>
      <c r="DU38" s="624"/>
      <c r="DV38" s="625"/>
      <c r="DW38" s="628">
        <v>9.9</v>
      </c>
      <c r="DX38" s="656"/>
      <c r="DY38" s="656"/>
      <c r="DZ38" s="656"/>
      <c r="EA38" s="656"/>
      <c r="EB38" s="656"/>
      <c r="EC38" s="657"/>
    </row>
    <row r="39" spans="2:133" ht="11.25" customHeight="1" x14ac:dyDescent="0.25">
      <c r="B39" s="620" t="s">
        <v>346</v>
      </c>
      <c r="C39" s="621"/>
      <c r="D39" s="621"/>
      <c r="E39" s="621"/>
      <c r="F39" s="621"/>
      <c r="G39" s="621"/>
      <c r="H39" s="621"/>
      <c r="I39" s="621"/>
      <c r="J39" s="621"/>
      <c r="K39" s="621"/>
      <c r="L39" s="621"/>
      <c r="M39" s="621"/>
      <c r="N39" s="621"/>
      <c r="O39" s="621"/>
      <c r="P39" s="621"/>
      <c r="Q39" s="622"/>
      <c r="R39" s="623" t="s">
        <v>178</v>
      </c>
      <c r="S39" s="624"/>
      <c r="T39" s="624"/>
      <c r="U39" s="624"/>
      <c r="V39" s="624"/>
      <c r="W39" s="624"/>
      <c r="X39" s="624"/>
      <c r="Y39" s="625"/>
      <c r="Z39" s="626" t="s">
        <v>246</v>
      </c>
      <c r="AA39" s="626"/>
      <c r="AB39" s="626"/>
      <c r="AC39" s="626"/>
      <c r="AD39" s="627" t="s">
        <v>178</v>
      </c>
      <c r="AE39" s="627"/>
      <c r="AF39" s="627"/>
      <c r="AG39" s="627"/>
      <c r="AH39" s="627"/>
      <c r="AI39" s="627"/>
      <c r="AJ39" s="627"/>
      <c r="AK39" s="627"/>
      <c r="AL39" s="628" t="s">
        <v>131</v>
      </c>
      <c r="AM39" s="629"/>
      <c r="AN39" s="629"/>
      <c r="AO39" s="630"/>
      <c r="AQ39" s="686" t="s">
        <v>347</v>
      </c>
      <c r="AR39" s="687"/>
      <c r="AS39" s="687"/>
      <c r="AT39" s="687"/>
      <c r="AU39" s="687"/>
      <c r="AV39" s="687"/>
      <c r="AW39" s="687"/>
      <c r="AX39" s="687"/>
      <c r="AY39" s="688"/>
      <c r="AZ39" s="623" t="s">
        <v>178</v>
      </c>
      <c r="BA39" s="624"/>
      <c r="BB39" s="624"/>
      <c r="BC39" s="624"/>
      <c r="BD39" s="644"/>
      <c r="BE39" s="644"/>
      <c r="BF39" s="669"/>
      <c r="BG39" s="620" t="s">
        <v>348</v>
      </c>
      <c r="BH39" s="621"/>
      <c r="BI39" s="621"/>
      <c r="BJ39" s="621"/>
      <c r="BK39" s="621"/>
      <c r="BL39" s="621"/>
      <c r="BM39" s="621"/>
      <c r="BN39" s="621"/>
      <c r="BO39" s="621"/>
      <c r="BP39" s="621"/>
      <c r="BQ39" s="621"/>
      <c r="BR39" s="621"/>
      <c r="BS39" s="621"/>
      <c r="BT39" s="621"/>
      <c r="BU39" s="622"/>
      <c r="BV39" s="623">
        <v>13997</v>
      </c>
      <c r="BW39" s="624"/>
      <c r="BX39" s="624"/>
      <c r="BY39" s="624"/>
      <c r="BZ39" s="624"/>
      <c r="CA39" s="624"/>
      <c r="CB39" s="633"/>
      <c r="CD39" s="620" t="s">
        <v>349</v>
      </c>
      <c r="CE39" s="621"/>
      <c r="CF39" s="621"/>
      <c r="CG39" s="621"/>
      <c r="CH39" s="621"/>
      <c r="CI39" s="621"/>
      <c r="CJ39" s="621"/>
      <c r="CK39" s="621"/>
      <c r="CL39" s="621"/>
      <c r="CM39" s="621"/>
      <c r="CN39" s="621"/>
      <c r="CO39" s="621"/>
      <c r="CP39" s="621"/>
      <c r="CQ39" s="622"/>
      <c r="CR39" s="623">
        <v>4326623</v>
      </c>
      <c r="CS39" s="644"/>
      <c r="CT39" s="644"/>
      <c r="CU39" s="644"/>
      <c r="CV39" s="644"/>
      <c r="CW39" s="644"/>
      <c r="CX39" s="644"/>
      <c r="CY39" s="645"/>
      <c r="CZ39" s="628">
        <v>9.8000000000000007</v>
      </c>
      <c r="DA39" s="656"/>
      <c r="DB39" s="656"/>
      <c r="DC39" s="658"/>
      <c r="DD39" s="632">
        <v>3090178</v>
      </c>
      <c r="DE39" s="644"/>
      <c r="DF39" s="644"/>
      <c r="DG39" s="644"/>
      <c r="DH39" s="644"/>
      <c r="DI39" s="644"/>
      <c r="DJ39" s="644"/>
      <c r="DK39" s="645"/>
      <c r="DL39" s="632" t="s">
        <v>131</v>
      </c>
      <c r="DM39" s="644"/>
      <c r="DN39" s="644"/>
      <c r="DO39" s="644"/>
      <c r="DP39" s="644"/>
      <c r="DQ39" s="644"/>
      <c r="DR39" s="644"/>
      <c r="DS39" s="644"/>
      <c r="DT39" s="644"/>
      <c r="DU39" s="644"/>
      <c r="DV39" s="645"/>
      <c r="DW39" s="628" t="s">
        <v>246</v>
      </c>
      <c r="DX39" s="656"/>
      <c r="DY39" s="656"/>
      <c r="DZ39" s="656"/>
      <c r="EA39" s="656"/>
      <c r="EB39" s="656"/>
      <c r="EC39" s="657"/>
    </row>
    <row r="40" spans="2:133" ht="11.25" customHeight="1" x14ac:dyDescent="0.25">
      <c r="B40" s="620" t="s">
        <v>350</v>
      </c>
      <c r="C40" s="621"/>
      <c r="D40" s="621"/>
      <c r="E40" s="621"/>
      <c r="F40" s="621"/>
      <c r="G40" s="621"/>
      <c r="H40" s="621"/>
      <c r="I40" s="621"/>
      <c r="J40" s="621"/>
      <c r="K40" s="621"/>
      <c r="L40" s="621"/>
      <c r="M40" s="621"/>
      <c r="N40" s="621"/>
      <c r="O40" s="621"/>
      <c r="P40" s="621"/>
      <c r="Q40" s="622"/>
      <c r="R40" s="623">
        <v>406400</v>
      </c>
      <c r="S40" s="624"/>
      <c r="T40" s="624"/>
      <c r="U40" s="624"/>
      <c r="V40" s="624"/>
      <c r="W40" s="624"/>
      <c r="X40" s="624"/>
      <c r="Y40" s="625"/>
      <c r="Z40" s="626">
        <v>0.9</v>
      </c>
      <c r="AA40" s="626"/>
      <c r="AB40" s="626"/>
      <c r="AC40" s="626"/>
      <c r="AD40" s="627" t="s">
        <v>240</v>
      </c>
      <c r="AE40" s="627"/>
      <c r="AF40" s="627"/>
      <c r="AG40" s="627"/>
      <c r="AH40" s="627"/>
      <c r="AI40" s="627"/>
      <c r="AJ40" s="627"/>
      <c r="AK40" s="627"/>
      <c r="AL40" s="628" t="s">
        <v>246</v>
      </c>
      <c r="AM40" s="629"/>
      <c r="AN40" s="629"/>
      <c r="AO40" s="630"/>
      <c r="AQ40" s="686" t="s">
        <v>351</v>
      </c>
      <c r="AR40" s="687"/>
      <c r="AS40" s="687"/>
      <c r="AT40" s="687"/>
      <c r="AU40" s="687"/>
      <c r="AV40" s="687"/>
      <c r="AW40" s="687"/>
      <c r="AX40" s="687"/>
      <c r="AY40" s="688"/>
      <c r="AZ40" s="623" t="s">
        <v>178</v>
      </c>
      <c r="BA40" s="624"/>
      <c r="BB40" s="624"/>
      <c r="BC40" s="624"/>
      <c r="BD40" s="644"/>
      <c r="BE40" s="644"/>
      <c r="BF40" s="669"/>
      <c r="BG40" s="673" t="s">
        <v>352</v>
      </c>
      <c r="BH40" s="674"/>
      <c r="BI40" s="674"/>
      <c r="BJ40" s="674"/>
      <c r="BK40" s="674"/>
      <c r="BL40" s="223"/>
      <c r="BM40" s="621" t="s">
        <v>353</v>
      </c>
      <c r="BN40" s="621"/>
      <c r="BO40" s="621"/>
      <c r="BP40" s="621"/>
      <c r="BQ40" s="621"/>
      <c r="BR40" s="621"/>
      <c r="BS40" s="621"/>
      <c r="BT40" s="621"/>
      <c r="BU40" s="622"/>
      <c r="BV40" s="623">
        <v>90</v>
      </c>
      <c r="BW40" s="624"/>
      <c r="BX40" s="624"/>
      <c r="BY40" s="624"/>
      <c r="BZ40" s="624"/>
      <c r="CA40" s="624"/>
      <c r="CB40" s="633"/>
      <c r="CD40" s="620" t="s">
        <v>354</v>
      </c>
      <c r="CE40" s="621"/>
      <c r="CF40" s="621"/>
      <c r="CG40" s="621"/>
      <c r="CH40" s="621"/>
      <c r="CI40" s="621"/>
      <c r="CJ40" s="621"/>
      <c r="CK40" s="621"/>
      <c r="CL40" s="621"/>
      <c r="CM40" s="621"/>
      <c r="CN40" s="621"/>
      <c r="CO40" s="621"/>
      <c r="CP40" s="621"/>
      <c r="CQ40" s="622"/>
      <c r="CR40" s="623">
        <v>350849</v>
      </c>
      <c r="CS40" s="624"/>
      <c r="CT40" s="624"/>
      <c r="CU40" s="624"/>
      <c r="CV40" s="624"/>
      <c r="CW40" s="624"/>
      <c r="CX40" s="624"/>
      <c r="CY40" s="625"/>
      <c r="CZ40" s="628">
        <v>0.8</v>
      </c>
      <c r="DA40" s="656"/>
      <c r="DB40" s="656"/>
      <c r="DC40" s="658"/>
      <c r="DD40" s="632">
        <v>12000</v>
      </c>
      <c r="DE40" s="624"/>
      <c r="DF40" s="624"/>
      <c r="DG40" s="624"/>
      <c r="DH40" s="624"/>
      <c r="DI40" s="624"/>
      <c r="DJ40" s="624"/>
      <c r="DK40" s="625"/>
      <c r="DL40" s="632" t="s">
        <v>178</v>
      </c>
      <c r="DM40" s="624"/>
      <c r="DN40" s="624"/>
      <c r="DO40" s="624"/>
      <c r="DP40" s="624"/>
      <c r="DQ40" s="624"/>
      <c r="DR40" s="624"/>
      <c r="DS40" s="624"/>
      <c r="DT40" s="624"/>
      <c r="DU40" s="624"/>
      <c r="DV40" s="625"/>
      <c r="DW40" s="628" t="s">
        <v>178</v>
      </c>
      <c r="DX40" s="656"/>
      <c r="DY40" s="656"/>
      <c r="DZ40" s="656"/>
      <c r="EA40" s="656"/>
      <c r="EB40" s="656"/>
      <c r="EC40" s="657"/>
    </row>
    <row r="41" spans="2:133" ht="11.25" customHeight="1" x14ac:dyDescent="0.25">
      <c r="B41" s="646" t="s">
        <v>355</v>
      </c>
      <c r="C41" s="647"/>
      <c r="D41" s="647"/>
      <c r="E41" s="647"/>
      <c r="F41" s="647"/>
      <c r="G41" s="647"/>
      <c r="H41" s="647"/>
      <c r="I41" s="647"/>
      <c r="J41" s="647"/>
      <c r="K41" s="647"/>
      <c r="L41" s="647"/>
      <c r="M41" s="647"/>
      <c r="N41" s="647"/>
      <c r="O41" s="647"/>
      <c r="P41" s="647"/>
      <c r="Q41" s="648"/>
      <c r="R41" s="695">
        <v>46865676</v>
      </c>
      <c r="S41" s="696"/>
      <c r="T41" s="696"/>
      <c r="U41" s="696"/>
      <c r="V41" s="696"/>
      <c r="W41" s="696"/>
      <c r="X41" s="696"/>
      <c r="Y41" s="700"/>
      <c r="Z41" s="701">
        <v>100</v>
      </c>
      <c r="AA41" s="701"/>
      <c r="AB41" s="701"/>
      <c r="AC41" s="701"/>
      <c r="AD41" s="702">
        <v>20857352</v>
      </c>
      <c r="AE41" s="702"/>
      <c r="AF41" s="702"/>
      <c r="AG41" s="702"/>
      <c r="AH41" s="702"/>
      <c r="AI41" s="702"/>
      <c r="AJ41" s="702"/>
      <c r="AK41" s="702"/>
      <c r="AL41" s="703">
        <v>100</v>
      </c>
      <c r="AM41" s="683"/>
      <c r="AN41" s="683"/>
      <c r="AO41" s="704"/>
      <c r="AQ41" s="686" t="s">
        <v>356</v>
      </c>
      <c r="AR41" s="687"/>
      <c r="AS41" s="687"/>
      <c r="AT41" s="687"/>
      <c r="AU41" s="687"/>
      <c r="AV41" s="687"/>
      <c r="AW41" s="687"/>
      <c r="AX41" s="687"/>
      <c r="AY41" s="688"/>
      <c r="AZ41" s="623">
        <v>494002</v>
      </c>
      <c r="BA41" s="624"/>
      <c r="BB41" s="624"/>
      <c r="BC41" s="624"/>
      <c r="BD41" s="644"/>
      <c r="BE41" s="644"/>
      <c r="BF41" s="669"/>
      <c r="BG41" s="673"/>
      <c r="BH41" s="674"/>
      <c r="BI41" s="674"/>
      <c r="BJ41" s="674"/>
      <c r="BK41" s="674"/>
      <c r="BL41" s="223"/>
      <c r="BM41" s="621" t="s">
        <v>357</v>
      </c>
      <c r="BN41" s="621"/>
      <c r="BO41" s="621"/>
      <c r="BP41" s="621"/>
      <c r="BQ41" s="621"/>
      <c r="BR41" s="621"/>
      <c r="BS41" s="621"/>
      <c r="BT41" s="621"/>
      <c r="BU41" s="622"/>
      <c r="BV41" s="623" t="s">
        <v>178</v>
      </c>
      <c r="BW41" s="624"/>
      <c r="BX41" s="624"/>
      <c r="BY41" s="624"/>
      <c r="BZ41" s="624"/>
      <c r="CA41" s="624"/>
      <c r="CB41" s="633"/>
      <c r="CD41" s="620" t="s">
        <v>358</v>
      </c>
      <c r="CE41" s="621"/>
      <c r="CF41" s="621"/>
      <c r="CG41" s="621"/>
      <c r="CH41" s="621"/>
      <c r="CI41" s="621"/>
      <c r="CJ41" s="621"/>
      <c r="CK41" s="621"/>
      <c r="CL41" s="621"/>
      <c r="CM41" s="621"/>
      <c r="CN41" s="621"/>
      <c r="CO41" s="621"/>
      <c r="CP41" s="621"/>
      <c r="CQ41" s="622"/>
      <c r="CR41" s="623" t="s">
        <v>131</v>
      </c>
      <c r="CS41" s="644"/>
      <c r="CT41" s="644"/>
      <c r="CU41" s="644"/>
      <c r="CV41" s="644"/>
      <c r="CW41" s="644"/>
      <c r="CX41" s="644"/>
      <c r="CY41" s="645"/>
      <c r="CZ41" s="628" t="s">
        <v>246</v>
      </c>
      <c r="DA41" s="656"/>
      <c r="DB41" s="656"/>
      <c r="DC41" s="658"/>
      <c r="DD41" s="632" t="s">
        <v>131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5">
      <c r="AQ42" s="692" t="s">
        <v>359</v>
      </c>
      <c r="AR42" s="693"/>
      <c r="AS42" s="693"/>
      <c r="AT42" s="693"/>
      <c r="AU42" s="693"/>
      <c r="AV42" s="693"/>
      <c r="AW42" s="693"/>
      <c r="AX42" s="693"/>
      <c r="AY42" s="694"/>
      <c r="AZ42" s="695">
        <v>2185850</v>
      </c>
      <c r="BA42" s="696"/>
      <c r="BB42" s="696"/>
      <c r="BC42" s="696"/>
      <c r="BD42" s="682"/>
      <c r="BE42" s="682"/>
      <c r="BF42" s="684"/>
      <c r="BG42" s="675"/>
      <c r="BH42" s="676"/>
      <c r="BI42" s="676"/>
      <c r="BJ42" s="676"/>
      <c r="BK42" s="676"/>
      <c r="BL42" s="224"/>
      <c r="BM42" s="647" t="s">
        <v>360</v>
      </c>
      <c r="BN42" s="647"/>
      <c r="BO42" s="647"/>
      <c r="BP42" s="647"/>
      <c r="BQ42" s="647"/>
      <c r="BR42" s="647"/>
      <c r="BS42" s="647"/>
      <c r="BT42" s="647"/>
      <c r="BU42" s="648"/>
      <c r="BV42" s="695">
        <v>340</v>
      </c>
      <c r="BW42" s="696"/>
      <c r="BX42" s="696"/>
      <c r="BY42" s="696"/>
      <c r="BZ42" s="696"/>
      <c r="CA42" s="696"/>
      <c r="CB42" s="705"/>
      <c r="CD42" s="620" t="s">
        <v>361</v>
      </c>
      <c r="CE42" s="621"/>
      <c r="CF42" s="621"/>
      <c r="CG42" s="621"/>
      <c r="CH42" s="621"/>
      <c r="CI42" s="621"/>
      <c r="CJ42" s="621"/>
      <c r="CK42" s="621"/>
      <c r="CL42" s="621"/>
      <c r="CM42" s="621"/>
      <c r="CN42" s="621"/>
      <c r="CO42" s="621"/>
      <c r="CP42" s="621"/>
      <c r="CQ42" s="622"/>
      <c r="CR42" s="623">
        <v>5164321</v>
      </c>
      <c r="CS42" s="644"/>
      <c r="CT42" s="644"/>
      <c r="CU42" s="644"/>
      <c r="CV42" s="644"/>
      <c r="CW42" s="644"/>
      <c r="CX42" s="644"/>
      <c r="CY42" s="645"/>
      <c r="CZ42" s="628">
        <v>11.6</v>
      </c>
      <c r="DA42" s="656"/>
      <c r="DB42" s="656"/>
      <c r="DC42" s="658"/>
      <c r="DD42" s="632">
        <v>893176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5">
      <c r="B43" s="214" t="s">
        <v>362</v>
      </c>
      <c r="CD43" s="620" t="s">
        <v>363</v>
      </c>
      <c r="CE43" s="621"/>
      <c r="CF43" s="621"/>
      <c r="CG43" s="621"/>
      <c r="CH43" s="621"/>
      <c r="CI43" s="621"/>
      <c r="CJ43" s="621"/>
      <c r="CK43" s="621"/>
      <c r="CL43" s="621"/>
      <c r="CM43" s="621"/>
      <c r="CN43" s="621"/>
      <c r="CO43" s="621"/>
      <c r="CP43" s="621"/>
      <c r="CQ43" s="622"/>
      <c r="CR43" s="623">
        <v>169997</v>
      </c>
      <c r="CS43" s="644"/>
      <c r="CT43" s="644"/>
      <c r="CU43" s="644"/>
      <c r="CV43" s="644"/>
      <c r="CW43" s="644"/>
      <c r="CX43" s="644"/>
      <c r="CY43" s="645"/>
      <c r="CZ43" s="628">
        <v>0.4</v>
      </c>
      <c r="DA43" s="656"/>
      <c r="DB43" s="656"/>
      <c r="DC43" s="658"/>
      <c r="DD43" s="632">
        <v>169997</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5">
      <c r="B44" s="709" t="s">
        <v>364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311</v>
      </c>
      <c r="CE44" s="662"/>
      <c r="CF44" s="620" t="s">
        <v>365</v>
      </c>
      <c r="CG44" s="621"/>
      <c r="CH44" s="621"/>
      <c r="CI44" s="621"/>
      <c r="CJ44" s="621"/>
      <c r="CK44" s="621"/>
      <c r="CL44" s="621"/>
      <c r="CM44" s="621"/>
      <c r="CN44" s="621"/>
      <c r="CO44" s="621"/>
      <c r="CP44" s="621"/>
      <c r="CQ44" s="622"/>
      <c r="CR44" s="623">
        <v>5164321</v>
      </c>
      <c r="CS44" s="624"/>
      <c r="CT44" s="624"/>
      <c r="CU44" s="624"/>
      <c r="CV44" s="624"/>
      <c r="CW44" s="624"/>
      <c r="CX44" s="624"/>
      <c r="CY44" s="625"/>
      <c r="CZ44" s="628">
        <v>11.6</v>
      </c>
      <c r="DA44" s="629"/>
      <c r="DB44" s="629"/>
      <c r="DC44" s="635"/>
      <c r="DD44" s="632">
        <v>893176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5">
      <c r="B45" s="709" t="s">
        <v>366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367</v>
      </c>
      <c r="CG45" s="621"/>
      <c r="CH45" s="621"/>
      <c r="CI45" s="621"/>
      <c r="CJ45" s="621"/>
      <c r="CK45" s="621"/>
      <c r="CL45" s="621"/>
      <c r="CM45" s="621"/>
      <c r="CN45" s="621"/>
      <c r="CO45" s="621"/>
      <c r="CP45" s="621"/>
      <c r="CQ45" s="622"/>
      <c r="CR45" s="623">
        <v>1669845</v>
      </c>
      <c r="CS45" s="644"/>
      <c r="CT45" s="644"/>
      <c r="CU45" s="644"/>
      <c r="CV45" s="644"/>
      <c r="CW45" s="644"/>
      <c r="CX45" s="644"/>
      <c r="CY45" s="645"/>
      <c r="CZ45" s="628">
        <v>3.8</v>
      </c>
      <c r="DA45" s="656"/>
      <c r="DB45" s="656"/>
      <c r="DC45" s="658"/>
      <c r="DD45" s="632">
        <v>82193</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5">
      <c r="B46" s="225"/>
      <c r="CD46" s="663"/>
      <c r="CE46" s="664"/>
      <c r="CF46" s="620" t="s">
        <v>368</v>
      </c>
      <c r="CG46" s="621"/>
      <c r="CH46" s="621"/>
      <c r="CI46" s="621"/>
      <c r="CJ46" s="621"/>
      <c r="CK46" s="621"/>
      <c r="CL46" s="621"/>
      <c r="CM46" s="621"/>
      <c r="CN46" s="621"/>
      <c r="CO46" s="621"/>
      <c r="CP46" s="621"/>
      <c r="CQ46" s="622"/>
      <c r="CR46" s="623">
        <v>3370338</v>
      </c>
      <c r="CS46" s="624"/>
      <c r="CT46" s="624"/>
      <c r="CU46" s="624"/>
      <c r="CV46" s="624"/>
      <c r="CW46" s="624"/>
      <c r="CX46" s="624"/>
      <c r="CY46" s="625"/>
      <c r="CZ46" s="628">
        <v>7.6</v>
      </c>
      <c r="DA46" s="629"/>
      <c r="DB46" s="629"/>
      <c r="DC46" s="635"/>
      <c r="DD46" s="632">
        <v>775676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5">
      <c r="B47" s="225"/>
      <c r="CD47" s="663"/>
      <c r="CE47" s="664"/>
      <c r="CF47" s="620" t="s">
        <v>369</v>
      </c>
      <c r="CG47" s="621"/>
      <c r="CH47" s="621"/>
      <c r="CI47" s="621"/>
      <c r="CJ47" s="621"/>
      <c r="CK47" s="621"/>
      <c r="CL47" s="621"/>
      <c r="CM47" s="621"/>
      <c r="CN47" s="621"/>
      <c r="CO47" s="621"/>
      <c r="CP47" s="621"/>
      <c r="CQ47" s="622"/>
      <c r="CR47" s="623" t="s">
        <v>131</v>
      </c>
      <c r="CS47" s="644"/>
      <c r="CT47" s="644"/>
      <c r="CU47" s="644"/>
      <c r="CV47" s="644"/>
      <c r="CW47" s="644"/>
      <c r="CX47" s="644"/>
      <c r="CY47" s="645"/>
      <c r="CZ47" s="628" t="s">
        <v>131</v>
      </c>
      <c r="DA47" s="656"/>
      <c r="DB47" s="656"/>
      <c r="DC47" s="658"/>
      <c r="DD47" s="632" t="s">
        <v>240</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5" x14ac:dyDescent="0.25">
      <c r="B48" s="225"/>
      <c r="CD48" s="665"/>
      <c r="CE48" s="666"/>
      <c r="CF48" s="620" t="s">
        <v>370</v>
      </c>
      <c r="CG48" s="621"/>
      <c r="CH48" s="621"/>
      <c r="CI48" s="621"/>
      <c r="CJ48" s="621"/>
      <c r="CK48" s="621"/>
      <c r="CL48" s="621"/>
      <c r="CM48" s="621"/>
      <c r="CN48" s="621"/>
      <c r="CO48" s="621"/>
      <c r="CP48" s="621"/>
      <c r="CQ48" s="622"/>
      <c r="CR48" s="623" t="s">
        <v>240</v>
      </c>
      <c r="CS48" s="624"/>
      <c r="CT48" s="624"/>
      <c r="CU48" s="624"/>
      <c r="CV48" s="624"/>
      <c r="CW48" s="624"/>
      <c r="CX48" s="624"/>
      <c r="CY48" s="625"/>
      <c r="CZ48" s="628" t="s">
        <v>131</v>
      </c>
      <c r="DA48" s="629"/>
      <c r="DB48" s="629"/>
      <c r="DC48" s="635"/>
      <c r="DD48" s="632" t="s">
        <v>240</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5">
      <c r="B49" s="225"/>
      <c r="CD49" s="646" t="s">
        <v>371</v>
      </c>
      <c r="CE49" s="647"/>
      <c r="CF49" s="647"/>
      <c r="CG49" s="647"/>
      <c r="CH49" s="647"/>
      <c r="CI49" s="647"/>
      <c r="CJ49" s="647"/>
      <c r="CK49" s="647"/>
      <c r="CL49" s="647"/>
      <c r="CM49" s="647"/>
      <c r="CN49" s="647"/>
      <c r="CO49" s="647"/>
      <c r="CP49" s="647"/>
      <c r="CQ49" s="648"/>
      <c r="CR49" s="695">
        <v>44352361</v>
      </c>
      <c r="CS49" s="682"/>
      <c r="CT49" s="682"/>
      <c r="CU49" s="682"/>
      <c r="CV49" s="682"/>
      <c r="CW49" s="682"/>
      <c r="CX49" s="682"/>
      <c r="CY49" s="711"/>
      <c r="CZ49" s="703">
        <v>100</v>
      </c>
      <c r="DA49" s="712"/>
      <c r="DB49" s="712"/>
      <c r="DC49" s="713"/>
      <c r="DD49" s="714">
        <v>29514474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8zhlHf6hHCZRrP4ssfAgeY+tZ2HQY7sKd4PMOII8EfnKnuFF6mK+DyKvf7JZ8Z7EDxNKnwADsn2/GMCZF++Tw==" saltValue="d90sCfKGcSi48Aq6fcly8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721" t="s">
        <v>372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373</v>
      </c>
      <c r="DK2" s="723"/>
      <c r="DL2" s="723"/>
      <c r="DM2" s="723"/>
      <c r="DN2" s="723"/>
      <c r="DO2" s="724"/>
      <c r="DP2" s="228"/>
      <c r="DQ2" s="722" t="s">
        <v>374</v>
      </c>
      <c r="DR2" s="723"/>
      <c r="DS2" s="723"/>
      <c r="DT2" s="723"/>
      <c r="DU2" s="723"/>
      <c r="DV2" s="723"/>
      <c r="DW2" s="723"/>
      <c r="DX2" s="723"/>
      <c r="DY2" s="723"/>
      <c r="DZ2" s="724"/>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725" t="s">
        <v>375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5">
      <c r="A5" s="727" t="s">
        <v>377</v>
      </c>
      <c r="B5" s="728"/>
      <c r="C5" s="728"/>
      <c r="D5" s="728"/>
      <c r="E5" s="728"/>
      <c r="F5" s="728"/>
      <c r="G5" s="728"/>
      <c r="H5" s="728"/>
      <c r="I5" s="728"/>
      <c r="J5" s="728"/>
      <c r="K5" s="728"/>
      <c r="L5" s="728"/>
      <c r="M5" s="728"/>
      <c r="N5" s="728"/>
      <c r="O5" s="728"/>
      <c r="P5" s="729"/>
      <c r="Q5" s="733" t="s">
        <v>378</v>
      </c>
      <c r="R5" s="734"/>
      <c r="S5" s="734"/>
      <c r="T5" s="734"/>
      <c r="U5" s="735"/>
      <c r="V5" s="733" t="s">
        <v>379</v>
      </c>
      <c r="W5" s="734"/>
      <c r="X5" s="734"/>
      <c r="Y5" s="734"/>
      <c r="Z5" s="735"/>
      <c r="AA5" s="733" t="s">
        <v>380</v>
      </c>
      <c r="AB5" s="734"/>
      <c r="AC5" s="734"/>
      <c r="AD5" s="734"/>
      <c r="AE5" s="734"/>
      <c r="AF5" s="739" t="s">
        <v>381</v>
      </c>
      <c r="AG5" s="734"/>
      <c r="AH5" s="734"/>
      <c r="AI5" s="734"/>
      <c r="AJ5" s="740"/>
      <c r="AK5" s="734" t="s">
        <v>382</v>
      </c>
      <c r="AL5" s="734"/>
      <c r="AM5" s="734"/>
      <c r="AN5" s="734"/>
      <c r="AO5" s="735"/>
      <c r="AP5" s="733" t="s">
        <v>383</v>
      </c>
      <c r="AQ5" s="734"/>
      <c r="AR5" s="734"/>
      <c r="AS5" s="734"/>
      <c r="AT5" s="735"/>
      <c r="AU5" s="733" t="s">
        <v>384</v>
      </c>
      <c r="AV5" s="734"/>
      <c r="AW5" s="734"/>
      <c r="AX5" s="734"/>
      <c r="AY5" s="740"/>
      <c r="AZ5" s="232"/>
      <c r="BA5" s="232"/>
      <c r="BB5" s="232"/>
      <c r="BC5" s="232"/>
      <c r="BD5" s="232"/>
      <c r="BE5" s="233"/>
      <c r="BF5" s="233"/>
      <c r="BG5" s="233"/>
      <c r="BH5" s="233"/>
      <c r="BI5" s="233"/>
      <c r="BJ5" s="233"/>
      <c r="BK5" s="233"/>
      <c r="BL5" s="233"/>
      <c r="BM5" s="233"/>
      <c r="BN5" s="233"/>
      <c r="BO5" s="233"/>
      <c r="BP5" s="233"/>
      <c r="BQ5" s="727" t="s">
        <v>385</v>
      </c>
      <c r="BR5" s="728"/>
      <c r="BS5" s="728"/>
      <c r="BT5" s="728"/>
      <c r="BU5" s="728"/>
      <c r="BV5" s="728"/>
      <c r="BW5" s="728"/>
      <c r="BX5" s="728"/>
      <c r="BY5" s="728"/>
      <c r="BZ5" s="728"/>
      <c r="CA5" s="728"/>
      <c r="CB5" s="728"/>
      <c r="CC5" s="728"/>
      <c r="CD5" s="728"/>
      <c r="CE5" s="728"/>
      <c r="CF5" s="728"/>
      <c r="CG5" s="729"/>
      <c r="CH5" s="733" t="s">
        <v>386</v>
      </c>
      <c r="CI5" s="734"/>
      <c r="CJ5" s="734"/>
      <c r="CK5" s="734"/>
      <c r="CL5" s="735"/>
      <c r="CM5" s="733" t="s">
        <v>387</v>
      </c>
      <c r="CN5" s="734"/>
      <c r="CO5" s="734"/>
      <c r="CP5" s="734"/>
      <c r="CQ5" s="735"/>
      <c r="CR5" s="733" t="s">
        <v>388</v>
      </c>
      <c r="CS5" s="734"/>
      <c r="CT5" s="734"/>
      <c r="CU5" s="734"/>
      <c r="CV5" s="735"/>
      <c r="CW5" s="733" t="s">
        <v>389</v>
      </c>
      <c r="CX5" s="734"/>
      <c r="CY5" s="734"/>
      <c r="CZ5" s="734"/>
      <c r="DA5" s="735"/>
      <c r="DB5" s="733" t="s">
        <v>390</v>
      </c>
      <c r="DC5" s="734"/>
      <c r="DD5" s="734"/>
      <c r="DE5" s="734"/>
      <c r="DF5" s="735"/>
      <c r="DG5" s="763" t="s">
        <v>391</v>
      </c>
      <c r="DH5" s="764"/>
      <c r="DI5" s="764"/>
      <c r="DJ5" s="764"/>
      <c r="DK5" s="765"/>
      <c r="DL5" s="763" t="s">
        <v>392</v>
      </c>
      <c r="DM5" s="764"/>
      <c r="DN5" s="764"/>
      <c r="DO5" s="764"/>
      <c r="DP5" s="765"/>
      <c r="DQ5" s="733" t="s">
        <v>393</v>
      </c>
      <c r="DR5" s="734"/>
      <c r="DS5" s="734"/>
      <c r="DT5" s="734"/>
      <c r="DU5" s="735"/>
      <c r="DV5" s="733" t="s">
        <v>384</v>
      </c>
      <c r="DW5" s="734"/>
      <c r="DX5" s="734"/>
      <c r="DY5" s="734"/>
      <c r="DZ5" s="740"/>
      <c r="EA5" s="234"/>
    </row>
    <row r="6" spans="1:131" s="235" customFormat="1" ht="26.25" customHeight="1" thickBot="1" x14ac:dyDescent="0.3">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5">
      <c r="A7" s="236">
        <v>1</v>
      </c>
      <c r="B7" s="749" t="s">
        <v>394</v>
      </c>
      <c r="C7" s="750"/>
      <c r="D7" s="750"/>
      <c r="E7" s="750"/>
      <c r="F7" s="750"/>
      <c r="G7" s="750"/>
      <c r="H7" s="750"/>
      <c r="I7" s="750"/>
      <c r="J7" s="750"/>
      <c r="K7" s="750"/>
      <c r="L7" s="750"/>
      <c r="M7" s="750"/>
      <c r="N7" s="750"/>
      <c r="O7" s="750"/>
      <c r="P7" s="751"/>
      <c r="Q7" s="752">
        <v>54139</v>
      </c>
      <c r="R7" s="753"/>
      <c r="S7" s="753"/>
      <c r="T7" s="753"/>
      <c r="U7" s="753"/>
      <c r="V7" s="753">
        <v>51625</v>
      </c>
      <c r="W7" s="753"/>
      <c r="X7" s="753"/>
      <c r="Y7" s="753"/>
      <c r="Z7" s="753"/>
      <c r="AA7" s="753">
        <v>2513</v>
      </c>
      <c r="AB7" s="753"/>
      <c r="AC7" s="753"/>
      <c r="AD7" s="753"/>
      <c r="AE7" s="754"/>
      <c r="AF7" s="755">
        <v>2318</v>
      </c>
      <c r="AG7" s="756"/>
      <c r="AH7" s="756"/>
      <c r="AI7" s="756"/>
      <c r="AJ7" s="757"/>
      <c r="AK7" s="758">
        <v>3570</v>
      </c>
      <c r="AL7" s="759"/>
      <c r="AM7" s="759"/>
      <c r="AN7" s="759"/>
      <c r="AO7" s="759"/>
      <c r="AP7" s="759">
        <v>43525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584</v>
      </c>
      <c r="BT7" s="747"/>
      <c r="BU7" s="747"/>
      <c r="BV7" s="747"/>
      <c r="BW7" s="747"/>
      <c r="BX7" s="747"/>
      <c r="BY7" s="747"/>
      <c r="BZ7" s="747"/>
      <c r="CA7" s="747"/>
      <c r="CB7" s="747"/>
      <c r="CC7" s="747"/>
      <c r="CD7" s="747"/>
      <c r="CE7" s="747"/>
      <c r="CF7" s="747"/>
      <c r="CG7" s="762"/>
      <c r="CH7" s="743">
        <v>0</v>
      </c>
      <c r="CI7" s="744"/>
      <c r="CJ7" s="744"/>
      <c r="CK7" s="744"/>
      <c r="CL7" s="745"/>
      <c r="CM7" s="743">
        <v>194</v>
      </c>
      <c r="CN7" s="744"/>
      <c r="CO7" s="744"/>
      <c r="CP7" s="744"/>
      <c r="CQ7" s="745"/>
      <c r="CR7" s="743">
        <v>53</v>
      </c>
      <c r="CS7" s="744"/>
      <c r="CT7" s="744"/>
      <c r="CU7" s="744"/>
      <c r="CV7" s="745"/>
      <c r="CW7" s="743">
        <v>11</v>
      </c>
      <c r="CX7" s="744"/>
      <c r="CY7" s="744"/>
      <c r="CZ7" s="744"/>
      <c r="DA7" s="745"/>
      <c r="DB7" s="743" t="s">
        <v>524</v>
      </c>
      <c r="DC7" s="744"/>
      <c r="DD7" s="744"/>
      <c r="DE7" s="744"/>
      <c r="DF7" s="745"/>
      <c r="DG7" s="743" t="s">
        <v>524</v>
      </c>
      <c r="DH7" s="744"/>
      <c r="DI7" s="744"/>
      <c r="DJ7" s="744"/>
      <c r="DK7" s="745"/>
      <c r="DL7" s="743" t="s">
        <v>524</v>
      </c>
      <c r="DM7" s="744"/>
      <c r="DN7" s="744"/>
      <c r="DO7" s="744"/>
      <c r="DP7" s="745"/>
      <c r="DQ7" s="743" t="s">
        <v>524</v>
      </c>
      <c r="DR7" s="744"/>
      <c r="DS7" s="744"/>
      <c r="DT7" s="744"/>
      <c r="DU7" s="745"/>
      <c r="DV7" s="746"/>
      <c r="DW7" s="747"/>
      <c r="DX7" s="747"/>
      <c r="DY7" s="747"/>
      <c r="DZ7" s="748"/>
      <c r="EA7" s="234"/>
    </row>
    <row r="8" spans="1:131" s="235" customFormat="1" ht="26.25" customHeight="1" x14ac:dyDescent="0.25">
      <c r="A8" s="238">
        <v>2</v>
      </c>
      <c r="B8" s="780" t="s">
        <v>395</v>
      </c>
      <c r="C8" s="781"/>
      <c r="D8" s="781"/>
      <c r="E8" s="781"/>
      <c r="F8" s="781"/>
      <c r="G8" s="781"/>
      <c r="H8" s="781"/>
      <c r="I8" s="781"/>
      <c r="J8" s="781"/>
      <c r="K8" s="781"/>
      <c r="L8" s="781"/>
      <c r="M8" s="781"/>
      <c r="N8" s="781"/>
      <c r="O8" s="781"/>
      <c r="P8" s="782"/>
      <c r="Q8" s="783">
        <v>22</v>
      </c>
      <c r="R8" s="784"/>
      <c r="S8" s="784"/>
      <c r="T8" s="784"/>
      <c r="U8" s="784"/>
      <c r="V8" s="784">
        <v>22</v>
      </c>
      <c r="W8" s="784"/>
      <c r="X8" s="784"/>
      <c r="Y8" s="784"/>
      <c r="Z8" s="784"/>
      <c r="AA8" s="784">
        <v>0</v>
      </c>
      <c r="AB8" s="784"/>
      <c r="AC8" s="784"/>
      <c r="AD8" s="784"/>
      <c r="AE8" s="785"/>
      <c r="AF8" s="786" t="s">
        <v>396</v>
      </c>
      <c r="AG8" s="787"/>
      <c r="AH8" s="787"/>
      <c r="AI8" s="787"/>
      <c r="AJ8" s="788"/>
      <c r="AK8" s="769">
        <v>11</v>
      </c>
      <c r="AL8" s="770"/>
      <c r="AM8" s="770"/>
      <c r="AN8" s="770"/>
      <c r="AO8" s="770"/>
      <c r="AP8" s="770" t="s">
        <v>524</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585</v>
      </c>
      <c r="BT8" s="774"/>
      <c r="BU8" s="774"/>
      <c r="BV8" s="774"/>
      <c r="BW8" s="774"/>
      <c r="BX8" s="774"/>
      <c r="BY8" s="774"/>
      <c r="BZ8" s="774"/>
      <c r="CA8" s="774"/>
      <c r="CB8" s="774"/>
      <c r="CC8" s="774"/>
      <c r="CD8" s="774"/>
      <c r="CE8" s="774"/>
      <c r="CF8" s="774"/>
      <c r="CG8" s="775"/>
      <c r="CH8" s="776">
        <v>49</v>
      </c>
      <c r="CI8" s="777"/>
      <c r="CJ8" s="777"/>
      <c r="CK8" s="777"/>
      <c r="CL8" s="778"/>
      <c r="CM8" s="776">
        <v>405</v>
      </c>
      <c r="CN8" s="777"/>
      <c r="CO8" s="777"/>
      <c r="CP8" s="777"/>
      <c r="CQ8" s="778"/>
      <c r="CR8" s="776">
        <v>15</v>
      </c>
      <c r="CS8" s="777"/>
      <c r="CT8" s="777"/>
      <c r="CU8" s="777"/>
      <c r="CV8" s="778"/>
      <c r="CW8" s="776" t="s">
        <v>524</v>
      </c>
      <c r="CX8" s="777"/>
      <c r="CY8" s="777"/>
      <c r="CZ8" s="777"/>
      <c r="DA8" s="778"/>
      <c r="DB8" s="776" t="s">
        <v>524</v>
      </c>
      <c r="DC8" s="777"/>
      <c r="DD8" s="777"/>
      <c r="DE8" s="777"/>
      <c r="DF8" s="778"/>
      <c r="DG8" s="776" t="s">
        <v>524</v>
      </c>
      <c r="DH8" s="777"/>
      <c r="DI8" s="777"/>
      <c r="DJ8" s="777"/>
      <c r="DK8" s="778"/>
      <c r="DL8" s="776" t="s">
        <v>524</v>
      </c>
      <c r="DM8" s="777"/>
      <c r="DN8" s="777"/>
      <c r="DO8" s="777"/>
      <c r="DP8" s="778"/>
      <c r="DQ8" s="776" t="s">
        <v>524</v>
      </c>
      <c r="DR8" s="777"/>
      <c r="DS8" s="777"/>
      <c r="DT8" s="777"/>
      <c r="DU8" s="778"/>
      <c r="DV8" s="773"/>
      <c r="DW8" s="774"/>
      <c r="DX8" s="774"/>
      <c r="DY8" s="774"/>
      <c r="DZ8" s="779"/>
      <c r="EA8" s="234"/>
    </row>
    <row r="9" spans="1:131" s="235" customFormat="1" ht="26.25" customHeight="1" x14ac:dyDescent="0.2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586</v>
      </c>
      <c r="BT9" s="774"/>
      <c r="BU9" s="774"/>
      <c r="BV9" s="774"/>
      <c r="BW9" s="774"/>
      <c r="BX9" s="774"/>
      <c r="BY9" s="774"/>
      <c r="BZ9" s="774"/>
      <c r="CA9" s="774"/>
      <c r="CB9" s="774"/>
      <c r="CC9" s="774"/>
      <c r="CD9" s="774"/>
      <c r="CE9" s="774"/>
      <c r="CF9" s="774"/>
      <c r="CG9" s="775"/>
      <c r="CH9" s="776">
        <v>-2</v>
      </c>
      <c r="CI9" s="777"/>
      <c r="CJ9" s="777"/>
      <c r="CK9" s="777"/>
      <c r="CL9" s="778"/>
      <c r="CM9" s="776">
        <v>1287</v>
      </c>
      <c r="CN9" s="777"/>
      <c r="CO9" s="777"/>
      <c r="CP9" s="777"/>
      <c r="CQ9" s="778"/>
      <c r="CR9" s="776">
        <v>2</v>
      </c>
      <c r="CS9" s="777"/>
      <c r="CT9" s="777"/>
      <c r="CU9" s="777"/>
      <c r="CV9" s="778"/>
      <c r="CW9" s="776" t="s">
        <v>524</v>
      </c>
      <c r="CX9" s="777"/>
      <c r="CY9" s="777"/>
      <c r="CZ9" s="777"/>
      <c r="DA9" s="778"/>
      <c r="DB9" s="776" t="s">
        <v>524</v>
      </c>
      <c r="DC9" s="777"/>
      <c r="DD9" s="777"/>
      <c r="DE9" s="777"/>
      <c r="DF9" s="778"/>
      <c r="DG9" s="776" t="s">
        <v>524</v>
      </c>
      <c r="DH9" s="777"/>
      <c r="DI9" s="777"/>
      <c r="DJ9" s="777"/>
      <c r="DK9" s="778"/>
      <c r="DL9" s="776" t="s">
        <v>524</v>
      </c>
      <c r="DM9" s="777"/>
      <c r="DN9" s="777"/>
      <c r="DO9" s="777"/>
      <c r="DP9" s="778"/>
      <c r="DQ9" s="776" t="s">
        <v>524</v>
      </c>
      <c r="DR9" s="777"/>
      <c r="DS9" s="777"/>
      <c r="DT9" s="777"/>
      <c r="DU9" s="778"/>
      <c r="DV9" s="773"/>
      <c r="DW9" s="774"/>
      <c r="DX9" s="774"/>
      <c r="DY9" s="774"/>
      <c r="DZ9" s="779"/>
      <c r="EA9" s="234"/>
    </row>
    <row r="10" spans="1:131" s="235" customFormat="1" ht="26.25" customHeight="1" x14ac:dyDescent="0.2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587</v>
      </c>
      <c r="BT10" s="774"/>
      <c r="BU10" s="774"/>
      <c r="BV10" s="774"/>
      <c r="BW10" s="774"/>
      <c r="BX10" s="774"/>
      <c r="BY10" s="774"/>
      <c r="BZ10" s="774"/>
      <c r="CA10" s="774"/>
      <c r="CB10" s="774"/>
      <c r="CC10" s="774"/>
      <c r="CD10" s="774"/>
      <c r="CE10" s="774"/>
      <c r="CF10" s="774"/>
      <c r="CG10" s="775"/>
      <c r="CH10" s="776">
        <v>58</v>
      </c>
      <c r="CI10" s="777"/>
      <c r="CJ10" s="777"/>
      <c r="CK10" s="777"/>
      <c r="CL10" s="778"/>
      <c r="CM10" s="776">
        <v>2327</v>
      </c>
      <c r="CN10" s="777"/>
      <c r="CO10" s="777"/>
      <c r="CP10" s="777"/>
      <c r="CQ10" s="778"/>
      <c r="CR10" s="776">
        <v>10</v>
      </c>
      <c r="CS10" s="777"/>
      <c r="CT10" s="777"/>
      <c r="CU10" s="777"/>
      <c r="CV10" s="778"/>
      <c r="CW10" s="776">
        <v>119</v>
      </c>
      <c r="CX10" s="777"/>
      <c r="CY10" s="777"/>
      <c r="CZ10" s="777"/>
      <c r="DA10" s="778"/>
      <c r="DB10" s="776" t="s">
        <v>524</v>
      </c>
      <c r="DC10" s="777"/>
      <c r="DD10" s="777"/>
      <c r="DE10" s="777"/>
      <c r="DF10" s="778"/>
      <c r="DG10" s="776" t="s">
        <v>524</v>
      </c>
      <c r="DH10" s="777"/>
      <c r="DI10" s="777"/>
      <c r="DJ10" s="777"/>
      <c r="DK10" s="778"/>
      <c r="DL10" s="776" t="s">
        <v>524</v>
      </c>
      <c r="DM10" s="777"/>
      <c r="DN10" s="777"/>
      <c r="DO10" s="777"/>
      <c r="DP10" s="778"/>
      <c r="DQ10" s="776" t="s">
        <v>524</v>
      </c>
      <c r="DR10" s="777"/>
      <c r="DS10" s="777"/>
      <c r="DT10" s="777"/>
      <c r="DU10" s="778"/>
      <c r="DV10" s="773"/>
      <c r="DW10" s="774"/>
      <c r="DX10" s="774"/>
      <c r="DY10" s="774"/>
      <c r="DZ10" s="779"/>
      <c r="EA10" s="234"/>
    </row>
    <row r="11" spans="1:131" s="235" customFormat="1" ht="26.25" customHeight="1" x14ac:dyDescent="0.2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3">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3">
      <c r="A23" s="240" t="s">
        <v>398</v>
      </c>
      <c r="B23" s="789" t="s">
        <v>399</v>
      </c>
      <c r="C23" s="790"/>
      <c r="D23" s="790"/>
      <c r="E23" s="790"/>
      <c r="F23" s="790"/>
      <c r="G23" s="790"/>
      <c r="H23" s="790"/>
      <c r="I23" s="790"/>
      <c r="J23" s="790"/>
      <c r="K23" s="790"/>
      <c r="L23" s="790"/>
      <c r="M23" s="790"/>
      <c r="N23" s="790"/>
      <c r="O23" s="790"/>
      <c r="P23" s="791"/>
      <c r="Q23" s="792">
        <v>46887</v>
      </c>
      <c r="R23" s="793"/>
      <c r="S23" s="793"/>
      <c r="T23" s="793"/>
      <c r="U23" s="793"/>
      <c r="V23" s="793">
        <v>44374</v>
      </c>
      <c r="W23" s="793"/>
      <c r="X23" s="793"/>
      <c r="Y23" s="793"/>
      <c r="Z23" s="793"/>
      <c r="AA23" s="793">
        <v>2513</v>
      </c>
      <c r="AB23" s="793"/>
      <c r="AC23" s="793"/>
      <c r="AD23" s="793"/>
      <c r="AE23" s="794"/>
      <c r="AF23" s="795">
        <v>2318</v>
      </c>
      <c r="AG23" s="793"/>
      <c r="AH23" s="793"/>
      <c r="AI23" s="793"/>
      <c r="AJ23" s="796"/>
      <c r="AK23" s="797"/>
      <c r="AL23" s="798"/>
      <c r="AM23" s="798"/>
      <c r="AN23" s="798"/>
      <c r="AO23" s="798"/>
      <c r="AP23" s="793">
        <v>43525</v>
      </c>
      <c r="AQ23" s="793"/>
      <c r="AR23" s="793"/>
      <c r="AS23" s="793"/>
      <c r="AT23" s="793"/>
      <c r="AU23" s="809"/>
      <c r="AV23" s="809"/>
      <c r="AW23" s="809"/>
      <c r="AX23" s="809"/>
      <c r="AY23" s="810"/>
      <c r="AZ23" s="811" t="s">
        <v>400</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5">
      <c r="A24" s="808" t="s">
        <v>401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3">
      <c r="A25" s="725" t="s">
        <v>402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5">
      <c r="A26" s="727" t="s">
        <v>377</v>
      </c>
      <c r="B26" s="728"/>
      <c r="C26" s="728"/>
      <c r="D26" s="728"/>
      <c r="E26" s="728"/>
      <c r="F26" s="728"/>
      <c r="G26" s="728"/>
      <c r="H26" s="728"/>
      <c r="I26" s="728"/>
      <c r="J26" s="728"/>
      <c r="K26" s="728"/>
      <c r="L26" s="728"/>
      <c r="M26" s="728"/>
      <c r="N26" s="728"/>
      <c r="O26" s="728"/>
      <c r="P26" s="729"/>
      <c r="Q26" s="733" t="s">
        <v>403</v>
      </c>
      <c r="R26" s="734"/>
      <c r="S26" s="734"/>
      <c r="T26" s="734"/>
      <c r="U26" s="735"/>
      <c r="V26" s="733" t="s">
        <v>404</v>
      </c>
      <c r="W26" s="734"/>
      <c r="X26" s="734"/>
      <c r="Y26" s="734"/>
      <c r="Z26" s="735"/>
      <c r="AA26" s="733" t="s">
        <v>405</v>
      </c>
      <c r="AB26" s="734"/>
      <c r="AC26" s="734"/>
      <c r="AD26" s="734"/>
      <c r="AE26" s="734"/>
      <c r="AF26" s="814" t="s">
        <v>406</v>
      </c>
      <c r="AG26" s="815"/>
      <c r="AH26" s="815"/>
      <c r="AI26" s="815"/>
      <c r="AJ26" s="816"/>
      <c r="AK26" s="734" t="s">
        <v>407</v>
      </c>
      <c r="AL26" s="734"/>
      <c r="AM26" s="734"/>
      <c r="AN26" s="734"/>
      <c r="AO26" s="735"/>
      <c r="AP26" s="733" t="s">
        <v>408</v>
      </c>
      <c r="AQ26" s="734"/>
      <c r="AR26" s="734"/>
      <c r="AS26" s="734"/>
      <c r="AT26" s="735"/>
      <c r="AU26" s="733" t="s">
        <v>409</v>
      </c>
      <c r="AV26" s="734"/>
      <c r="AW26" s="734"/>
      <c r="AX26" s="734"/>
      <c r="AY26" s="735"/>
      <c r="AZ26" s="733" t="s">
        <v>410</v>
      </c>
      <c r="BA26" s="734"/>
      <c r="BB26" s="734"/>
      <c r="BC26" s="734"/>
      <c r="BD26" s="735"/>
      <c r="BE26" s="733" t="s">
        <v>384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3">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5">
      <c r="A28" s="242">
        <v>1</v>
      </c>
      <c r="B28" s="749" t="s">
        <v>411</v>
      </c>
      <c r="C28" s="750"/>
      <c r="D28" s="750"/>
      <c r="E28" s="750"/>
      <c r="F28" s="750"/>
      <c r="G28" s="750"/>
      <c r="H28" s="750"/>
      <c r="I28" s="750"/>
      <c r="J28" s="750"/>
      <c r="K28" s="750"/>
      <c r="L28" s="750"/>
      <c r="M28" s="750"/>
      <c r="N28" s="750"/>
      <c r="O28" s="750"/>
      <c r="P28" s="751"/>
      <c r="Q28" s="822">
        <v>6980</v>
      </c>
      <c r="R28" s="823"/>
      <c r="S28" s="823"/>
      <c r="T28" s="823"/>
      <c r="U28" s="823"/>
      <c r="V28" s="823">
        <v>6906</v>
      </c>
      <c r="W28" s="823"/>
      <c r="X28" s="823"/>
      <c r="Y28" s="823"/>
      <c r="Z28" s="823"/>
      <c r="AA28" s="823">
        <v>74</v>
      </c>
      <c r="AB28" s="823"/>
      <c r="AC28" s="823"/>
      <c r="AD28" s="823"/>
      <c r="AE28" s="824"/>
      <c r="AF28" s="825">
        <v>74</v>
      </c>
      <c r="AG28" s="823"/>
      <c r="AH28" s="823"/>
      <c r="AI28" s="823"/>
      <c r="AJ28" s="826"/>
      <c r="AK28" s="827">
        <v>649</v>
      </c>
      <c r="AL28" s="828"/>
      <c r="AM28" s="828"/>
      <c r="AN28" s="828"/>
      <c r="AO28" s="828"/>
      <c r="AP28" s="828" t="s">
        <v>524</v>
      </c>
      <c r="AQ28" s="828"/>
      <c r="AR28" s="828"/>
      <c r="AS28" s="828"/>
      <c r="AT28" s="828"/>
      <c r="AU28" s="828" t="s">
        <v>524</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5">
      <c r="A29" s="242">
        <v>2</v>
      </c>
      <c r="B29" s="780" t="s">
        <v>412</v>
      </c>
      <c r="C29" s="781"/>
      <c r="D29" s="781"/>
      <c r="E29" s="781"/>
      <c r="F29" s="781"/>
      <c r="G29" s="781"/>
      <c r="H29" s="781"/>
      <c r="I29" s="781"/>
      <c r="J29" s="781"/>
      <c r="K29" s="781"/>
      <c r="L29" s="781"/>
      <c r="M29" s="781"/>
      <c r="N29" s="781"/>
      <c r="O29" s="781"/>
      <c r="P29" s="782"/>
      <c r="Q29" s="783">
        <v>982</v>
      </c>
      <c r="R29" s="784"/>
      <c r="S29" s="784"/>
      <c r="T29" s="784"/>
      <c r="U29" s="784"/>
      <c r="V29" s="784">
        <v>955</v>
      </c>
      <c r="W29" s="784"/>
      <c r="X29" s="784"/>
      <c r="Y29" s="784"/>
      <c r="Z29" s="784"/>
      <c r="AA29" s="784">
        <v>27</v>
      </c>
      <c r="AB29" s="784"/>
      <c r="AC29" s="784"/>
      <c r="AD29" s="784"/>
      <c r="AE29" s="785"/>
      <c r="AF29" s="786">
        <v>27</v>
      </c>
      <c r="AG29" s="787"/>
      <c r="AH29" s="787"/>
      <c r="AI29" s="787"/>
      <c r="AJ29" s="788"/>
      <c r="AK29" s="834">
        <v>211</v>
      </c>
      <c r="AL29" s="830"/>
      <c r="AM29" s="830"/>
      <c r="AN29" s="830"/>
      <c r="AO29" s="830"/>
      <c r="AP29" s="830" t="s">
        <v>524</v>
      </c>
      <c r="AQ29" s="830"/>
      <c r="AR29" s="830"/>
      <c r="AS29" s="830"/>
      <c r="AT29" s="830"/>
      <c r="AU29" s="830" t="s">
        <v>524</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5">
      <c r="A30" s="242">
        <v>3</v>
      </c>
      <c r="B30" s="780" t="s">
        <v>413</v>
      </c>
      <c r="C30" s="781"/>
      <c r="D30" s="781"/>
      <c r="E30" s="781"/>
      <c r="F30" s="781"/>
      <c r="G30" s="781"/>
      <c r="H30" s="781"/>
      <c r="I30" s="781"/>
      <c r="J30" s="781"/>
      <c r="K30" s="781"/>
      <c r="L30" s="781"/>
      <c r="M30" s="781"/>
      <c r="N30" s="781"/>
      <c r="O30" s="781"/>
      <c r="P30" s="782"/>
      <c r="Q30" s="783">
        <v>9078</v>
      </c>
      <c r="R30" s="784"/>
      <c r="S30" s="784"/>
      <c r="T30" s="784"/>
      <c r="U30" s="784"/>
      <c r="V30" s="784">
        <v>8541</v>
      </c>
      <c r="W30" s="784"/>
      <c r="X30" s="784"/>
      <c r="Y30" s="784"/>
      <c r="Z30" s="784"/>
      <c r="AA30" s="784">
        <v>537</v>
      </c>
      <c r="AB30" s="784"/>
      <c r="AC30" s="784"/>
      <c r="AD30" s="784"/>
      <c r="AE30" s="785"/>
      <c r="AF30" s="786">
        <v>537</v>
      </c>
      <c r="AG30" s="787"/>
      <c r="AH30" s="787"/>
      <c r="AI30" s="787"/>
      <c r="AJ30" s="788"/>
      <c r="AK30" s="834">
        <v>1262</v>
      </c>
      <c r="AL30" s="830"/>
      <c r="AM30" s="830"/>
      <c r="AN30" s="830"/>
      <c r="AO30" s="830"/>
      <c r="AP30" s="830" t="s">
        <v>524</v>
      </c>
      <c r="AQ30" s="830"/>
      <c r="AR30" s="830"/>
      <c r="AS30" s="830"/>
      <c r="AT30" s="830"/>
      <c r="AU30" s="830" t="s">
        <v>524</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5">
      <c r="A31" s="242">
        <v>4</v>
      </c>
      <c r="B31" s="780" t="s">
        <v>414</v>
      </c>
      <c r="C31" s="781"/>
      <c r="D31" s="781"/>
      <c r="E31" s="781"/>
      <c r="F31" s="781"/>
      <c r="G31" s="781"/>
      <c r="H31" s="781"/>
      <c r="I31" s="781"/>
      <c r="J31" s="781"/>
      <c r="K31" s="781"/>
      <c r="L31" s="781"/>
      <c r="M31" s="781"/>
      <c r="N31" s="781"/>
      <c r="O31" s="781"/>
      <c r="P31" s="782"/>
      <c r="Q31" s="783">
        <v>2301</v>
      </c>
      <c r="R31" s="784"/>
      <c r="S31" s="784"/>
      <c r="T31" s="784"/>
      <c r="U31" s="784"/>
      <c r="V31" s="784">
        <v>2121</v>
      </c>
      <c r="W31" s="784"/>
      <c r="X31" s="784"/>
      <c r="Y31" s="784"/>
      <c r="Z31" s="784"/>
      <c r="AA31" s="784">
        <v>180</v>
      </c>
      <c r="AB31" s="784"/>
      <c r="AC31" s="784"/>
      <c r="AD31" s="784"/>
      <c r="AE31" s="785"/>
      <c r="AF31" s="786">
        <v>147</v>
      </c>
      <c r="AG31" s="787"/>
      <c r="AH31" s="787"/>
      <c r="AI31" s="787"/>
      <c r="AJ31" s="788"/>
      <c r="AK31" s="834">
        <v>1544</v>
      </c>
      <c r="AL31" s="830"/>
      <c r="AM31" s="830"/>
      <c r="AN31" s="830"/>
      <c r="AO31" s="830"/>
      <c r="AP31" s="830">
        <v>18670</v>
      </c>
      <c r="AQ31" s="830"/>
      <c r="AR31" s="830"/>
      <c r="AS31" s="830"/>
      <c r="AT31" s="830"/>
      <c r="AU31" s="830">
        <v>15870</v>
      </c>
      <c r="AV31" s="830"/>
      <c r="AW31" s="830"/>
      <c r="AX31" s="830"/>
      <c r="AY31" s="830"/>
      <c r="AZ31" s="831" t="s">
        <v>524</v>
      </c>
      <c r="BA31" s="831"/>
      <c r="BB31" s="831"/>
      <c r="BC31" s="831"/>
      <c r="BD31" s="831"/>
      <c r="BE31" s="832" t="s">
        <v>415</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5">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3">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3">
      <c r="A63" s="240" t="s">
        <v>398</v>
      </c>
      <c r="B63" s="789" t="s">
        <v>417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785</v>
      </c>
      <c r="AG63" s="844"/>
      <c r="AH63" s="844"/>
      <c r="AI63" s="844"/>
      <c r="AJ63" s="845"/>
      <c r="AK63" s="846"/>
      <c r="AL63" s="841"/>
      <c r="AM63" s="841"/>
      <c r="AN63" s="841"/>
      <c r="AO63" s="841"/>
      <c r="AP63" s="844">
        <v>18670</v>
      </c>
      <c r="AQ63" s="844"/>
      <c r="AR63" s="844"/>
      <c r="AS63" s="844"/>
      <c r="AT63" s="844"/>
      <c r="AU63" s="844">
        <v>15870</v>
      </c>
      <c r="AV63" s="844"/>
      <c r="AW63" s="844"/>
      <c r="AX63" s="844"/>
      <c r="AY63" s="844"/>
      <c r="AZ63" s="848"/>
      <c r="BA63" s="848"/>
      <c r="BB63" s="848"/>
      <c r="BC63" s="848"/>
      <c r="BD63" s="848"/>
      <c r="BE63" s="849"/>
      <c r="BF63" s="849"/>
      <c r="BG63" s="849"/>
      <c r="BH63" s="849"/>
      <c r="BI63" s="850"/>
      <c r="BJ63" s="851" t="s">
        <v>131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3">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5">
      <c r="A66" s="727" t="s">
        <v>419</v>
      </c>
      <c r="B66" s="728"/>
      <c r="C66" s="728"/>
      <c r="D66" s="728"/>
      <c r="E66" s="728"/>
      <c r="F66" s="728"/>
      <c r="G66" s="728"/>
      <c r="H66" s="728"/>
      <c r="I66" s="728"/>
      <c r="J66" s="728"/>
      <c r="K66" s="728"/>
      <c r="L66" s="728"/>
      <c r="M66" s="728"/>
      <c r="N66" s="728"/>
      <c r="O66" s="728"/>
      <c r="P66" s="729"/>
      <c r="Q66" s="733" t="s">
        <v>420</v>
      </c>
      <c r="R66" s="734"/>
      <c r="S66" s="734"/>
      <c r="T66" s="734"/>
      <c r="U66" s="735"/>
      <c r="V66" s="733" t="s">
        <v>421</v>
      </c>
      <c r="W66" s="734"/>
      <c r="X66" s="734"/>
      <c r="Y66" s="734"/>
      <c r="Z66" s="735"/>
      <c r="AA66" s="733" t="s">
        <v>422</v>
      </c>
      <c r="AB66" s="734"/>
      <c r="AC66" s="734"/>
      <c r="AD66" s="734"/>
      <c r="AE66" s="735"/>
      <c r="AF66" s="854" t="s">
        <v>423</v>
      </c>
      <c r="AG66" s="815"/>
      <c r="AH66" s="815"/>
      <c r="AI66" s="815"/>
      <c r="AJ66" s="855"/>
      <c r="AK66" s="733" t="s">
        <v>424</v>
      </c>
      <c r="AL66" s="728"/>
      <c r="AM66" s="728"/>
      <c r="AN66" s="728"/>
      <c r="AO66" s="729"/>
      <c r="AP66" s="733" t="s">
        <v>425</v>
      </c>
      <c r="AQ66" s="734"/>
      <c r="AR66" s="734"/>
      <c r="AS66" s="734"/>
      <c r="AT66" s="735"/>
      <c r="AU66" s="733" t="s">
        <v>426</v>
      </c>
      <c r="AV66" s="734"/>
      <c r="AW66" s="734"/>
      <c r="AX66" s="734"/>
      <c r="AY66" s="735"/>
      <c r="AZ66" s="733" t="s">
        <v>384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3">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5">
      <c r="A68" s="236">
        <v>1</v>
      </c>
      <c r="B68" s="869" t="s">
        <v>588</v>
      </c>
      <c r="C68" s="870"/>
      <c r="D68" s="870"/>
      <c r="E68" s="870"/>
      <c r="F68" s="870"/>
      <c r="G68" s="870"/>
      <c r="H68" s="870"/>
      <c r="I68" s="870"/>
      <c r="J68" s="870"/>
      <c r="K68" s="870"/>
      <c r="L68" s="870"/>
      <c r="M68" s="870"/>
      <c r="N68" s="870"/>
      <c r="O68" s="870"/>
      <c r="P68" s="871"/>
      <c r="Q68" s="872">
        <v>2901</v>
      </c>
      <c r="R68" s="866"/>
      <c r="S68" s="866"/>
      <c r="T68" s="866"/>
      <c r="U68" s="866"/>
      <c r="V68" s="866">
        <v>2899</v>
      </c>
      <c r="W68" s="866"/>
      <c r="X68" s="866"/>
      <c r="Y68" s="866"/>
      <c r="Z68" s="866"/>
      <c r="AA68" s="866">
        <v>2</v>
      </c>
      <c r="AB68" s="866"/>
      <c r="AC68" s="866"/>
      <c r="AD68" s="866"/>
      <c r="AE68" s="866"/>
      <c r="AF68" s="866">
        <v>2</v>
      </c>
      <c r="AG68" s="866"/>
      <c r="AH68" s="866"/>
      <c r="AI68" s="866"/>
      <c r="AJ68" s="866"/>
      <c r="AK68" s="866">
        <v>10</v>
      </c>
      <c r="AL68" s="866"/>
      <c r="AM68" s="866"/>
      <c r="AN68" s="866"/>
      <c r="AO68" s="866"/>
      <c r="AP68" s="866">
        <v>569</v>
      </c>
      <c r="AQ68" s="866"/>
      <c r="AR68" s="866"/>
      <c r="AS68" s="866"/>
      <c r="AT68" s="866"/>
      <c r="AU68" s="866">
        <v>471</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5">
      <c r="A69" s="238">
        <v>2</v>
      </c>
      <c r="B69" s="873" t="s">
        <v>589</v>
      </c>
      <c r="C69" s="874"/>
      <c r="D69" s="874"/>
      <c r="E69" s="874"/>
      <c r="F69" s="874"/>
      <c r="G69" s="874"/>
      <c r="H69" s="874"/>
      <c r="I69" s="874"/>
      <c r="J69" s="874"/>
      <c r="K69" s="874"/>
      <c r="L69" s="874"/>
      <c r="M69" s="874"/>
      <c r="N69" s="874"/>
      <c r="O69" s="874"/>
      <c r="P69" s="875"/>
      <c r="Q69" s="876">
        <v>1973</v>
      </c>
      <c r="R69" s="830"/>
      <c r="S69" s="830"/>
      <c r="T69" s="830"/>
      <c r="U69" s="830"/>
      <c r="V69" s="830">
        <v>1465</v>
      </c>
      <c r="W69" s="830"/>
      <c r="X69" s="830"/>
      <c r="Y69" s="830"/>
      <c r="Z69" s="830"/>
      <c r="AA69" s="830">
        <v>508</v>
      </c>
      <c r="AB69" s="830"/>
      <c r="AC69" s="830"/>
      <c r="AD69" s="830"/>
      <c r="AE69" s="830"/>
      <c r="AF69" s="830">
        <v>1275</v>
      </c>
      <c r="AG69" s="830"/>
      <c r="AH69" s="830"/>
      <c r="AI69" s="830"/>
      <c r="AJ69" s="830"/>
      <c r="AK69" s="830">
        <v>7</v>
      </c>
      <c r="AL69" s="830"/>
      <c r="AM69" s="830"/>
      <c r="AN69" s="830"/>
      <c r="AO69" s="830"/>
      <c r="AP69" s="830">
        <v>7578</v>
      </c>
      <c r="AQ69" s="830"/>
      <c r="AR69" s="830"/>
      <c r="AS69" s="830"/>
      <c r="AT69" s="830"/>
      <c r="AU69" s="830">
        <v>38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5">
      <c r="A70" s="238">
        <v>3</v>
      </c>
      <c r="B70" s="873" t="s">
        <v>590</v>
      </c>
      <c r="C70" s="874"/>
      <c r="D70" s="874"/>
      <c r="E70" s="874"/>
      <c r="F70" s="874"/>
      <c r="G70" s="874"/>
      <c r="H70" s="874"/>
      <c r="I70" s="874"/>
      <c r="J70" s="874"/>
      <c r="K70" s="874"/>
      <c r="L70" s="874"/>
      <c r="M70" s="874"/>
      <c r="N70" s="874"/>
      <c r="O70" s="874"/>
      <c r="P70" s="875"/>
      <c r="Q70" s="876">
        <v>42</v>
      </c>
      <c r="R70" s="830"/>
      <c r="S70" s="830"/>
      <c r="T70" s="830"/>
      <c r="U70" s="830"/>
      <c r="V70" s="830">
        <v>41</v>
      </c>
      <c r="W70" s="830"/>
      <c r="X70" s="830"/>
      <c r="Y70" s="830"/>
      <c r="Z70" s="830"/>
      <c r="AA70" s="830">
        <v>1</v>
      </c>
      <c r="AB70" s="830"/>
      <c r="AC70" s="830"/>
      <c r="AD70" s="830"/>
      <c r="AE70" s="830"/>
      <c r="AF70" s="830">
        <v>1</v>
      </c>
      <c r="AG70" s="830"/>
      <c r="AH70" s="830"/>
      <c r="AI70" s="830"/>
      <c r="AJ70" s="830"/>
      <c r="AK70" s="830" t="s">
        <v>524</v>
      </c>
      <c r="AL70" s="830"/>
      <c r="AM70" s="830"/>
      <c r="AN70" s="830"/>
      <c r="AO70" s="830"/>
      <c r="AP70" s="830">
        <v>35</v>
      </c>
      <c r="AQ70" s="830"/>
      <c r="AR70" s="830"/>
      <c r="AS70" s="830"/>
      <c r="AT70" s="830"/>
      <c r="AU70" s="830">
        <v>12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5">
      <c r="A71" s="238">
        <v>4</v>
      </c>
      <c r="B71" s="873" t="s">
        <v>591</v>
      </c>
      <c r="C71" s="874"/>
      <c r="D71" s="874"/>
      <c r="E71" s="874"/>
      <c r="F71" s="874"/>
      <c r="G71" s="874"/>
      <c r="H71" s="874"/>
      <c r="I71" s="874"/>
      <c r="J71" s="874"/>
      <c r="K71" s="874"/>
      <c r="L71" s="874"/>
      <c r="M71" s="874"/>
      <c r="N71" s="874"/>
      <c r="O71" s="874"/>
      <c r="P71" s="875"/>
      <c r="Q71" s="876">
        <v>619</v>
      </c>
      <c r="R71" s="830"/>
      <c r="S71" s="830"/>
      <c r="T71" s="830"/>
      <c r="U71" s="830"/>
      <c r="V71" s="830">
        <v>584</v>
      </c>
      <c r="W71" s="830"/>
      <c r="X71" s="830"/>
      <c r="Y71" s="830"/>
      <c r="Z71" s="830"/>
      <c r="AA71" s="830">
        <v>35</v>
      </c>
      <c r="AB71" s="830"/>
      <c r="AC71" s="830"/>
      <c r="AD71" s="830"/>
      <c r="AE71" s="830"/>
      <c r="AF71" s="830">
        <v>35</v>
      </c>
      <c r="AG71" s="830"/>
      <c r="AH71" s="830"/>
      <c r="AI71" s="830"/>
      <c r="AJ71" s="830"/>
      <c r="AK71" s="830" t="s">
        <v>524</v>
      </c>
      <c r="AL71" s="830"/>
      <c r="AM71" s="830"/>
      <c r="AN71" s="830"/>
      <c r="AO71" s="830"/>
      <c r="AP71" s="830">
        <v>150</v>
      </c>
      <c r="AQ71" s="830"/>
      <c r="AR71" s="830"/>
      <c r="AS71" s="830"/>
      <c r="AT71" s="830"/>
      <c r="AU71" s="830">
        <v>49</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5">
      <c r="A72" s="238">
        <v>5</v>
      </c>
      <c r="B72" s="873" t="s">
        <v>592</v>
      </c>
      <c r="C72" s="874"/>
      <c r="D72" s="874"/>
      <c r="E72" s="874"/>
      <c r="F72" s="874"/>
      <c r="G72" s="874"/>
      <c r="H72" s="874"/>
      <c r="I72" s="874"/>
      <c r="J72" s="874"/>
      <c r="K72" s="874"/>
      <c r="L72" s="874"/>
      <c r="M72" s="874"/>
      <c r="N72" s="874"/>
      <c r="O72" s="874"/>
      <c r="P72" s="875"/>
      <c r="Q72" s="876">
        <v>43</v>
      </c>
      <c r="R72" s="830"/>
      <c r="S72" s="830"/>
      <c r="T72" s="830"/>
      <c r="U72" s="830"/>
      <c r="V72" s="830">
        <v>39</v>
      </c>
      <c r="W72" s="830"/>
      <c r="X72" s="830"/>
      <c r="Y72" s="830"/>
      <c r="Z72" s="830"/>
      <c r="AA72" s="830">
        <v>4</v>
      </c>
      <c r="AB72" s="830"/>
      <c r="AC72" s="830"/>
      <c r="AD72" s="830"/>
      <c r="AE72" s="830"/>
      <c r="AF72" s="830">
        <v>4</v>
      </c>
      <c r="AG72" s="830"/>
      <c r="AH72" s="830"/>
      <c r="AI72" s="830"/>
      <c r="AJ72" s="830"/>
      <c r="AK72" s="830" t="s">
        <v>524</v>
      </c>
      <c r="AL72" s="830"/>
      <c r="AM72" s="830"/>
      <c r="AN72" s="830"/>
      <c r="AO72" s="830"/>
      <c r="AP72" s="830" t="s">
        <v>524</v>
      </c>
      <c r="AQ72" s="830"/>
      <c r="AR72" s="830"/>
      <c r="AS72" s="830"/>
      <c r="AT72" s="830"/>
      <c r="AU72" s="830" t="s">
        <v>524</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5">
      <c r="A73" s="238">
        <v>6</v>
      </c>
      <c r="B73" s="873" t="s">
        <v>593</v>
      </c>
      <c r="C73" s="874"/>
      <c r="D73" s="874"/>
      <c r="E73" s="874"/>
      <c r="F73" s="874"/>
      <c r="G73" s="874"/>
      <c r="H73" s="874"/>
      <c r="I73" s="874"/>
      <c r="J73" s="874"/>
      <c r="K73" s="874"/>
      <c r="L73" s="874"/>
      <c r="M73" s="874"/>
      <c r="N73" s="874"/>
      <c r="O73" s="874"/>
      <c r="P73" s="875"/>
      <c r="Q73" s="876">
        <v>254</v>
      </c>
      <c r="R73" s="830"/>
      <c r="S73" s="830"/>
      <c r="T73" s="830"/>
      <c r="U73" s="830"/>
      <c r="V73" s="830">
        <v>261</v>
      </c>
      <c r="W73" s="830"/>
      <c r="X73" s="830"/>
      <c r="Y73" s="830"/>
      <c r="Z73" s="830"/>
      <c r="AA73" s="830">
        <v>-7</v>
      </c>
      <c r="AB73" s="830"/>
      <c r="AC73" s="830"/>
      <c r="AD73" s="830"/>
      <c r="AE73" s="830"/>
      <c r="AF73" s="830">
        <v>-7</v>
      </c>
      <c r="AG73" s="830"/>
      <c r="AH73" s="830"/>
      <c r="AI73" s="830"/>
      <c r="AJ73" s="830"/>
      <c r="AK73" s="830">
        <v>14</v>
      </c>
      <c r="AL73" s="830"/>
      <c r="AM73" s="830"/>
      <c r="AN73" s="830"/>
      <c r="AO73" s="830"/>
      <c r="AP73" s="830">
        <v>54</v>
      </c>
      <c r="AQ73" s="830"/>
      <c r="AR73" s="830"/>
      <c r="AS73" s="830"/>
      <c r="AT73" s="830"/>
      <c r="AU73" s="830">
        <v>14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5">
      <c r="A74" s="238">
        <v>7</v>
      </c>
      <c r="B74" s="873" t="s">
        <v>594</v>
      </c>
      <c r="C74" s="874"/>
      <c r="D74" s="874"/>
      <c r="E74" s="874"/>
      <c r="F74" s="874"/>
      <c r="G74" s="874"/>
      <c r="H74" s="874"/>
      <c r="I74" s="874"/>
      <c r="J74" s="874"/>
      <c r="K74" s="874"/>
      <c r="L74" s="874"/>
      <c r="M74" s="874"/>
      <c r="N74" s="874"/>
      <c r="O74" s="874"/>
      <c r="P74" s="875"/>
      <c r="Q74" s="876">
        <v>707</v>
      </c>
      <c r="R74" s="830"/>
      <c r="S74" s="830"/>
      <c r="T74" s="830"/>
      <c r="U74" s="830"/>
      <c r="V74" s="830">
        <v>598</v>
      </c>
      <c r="W74" s="830"/>
      <c r="X74" s="830"/>
      <c r="Y74" s="830"/>
      <c r="Z74" s="830"/>
      <c r="AA74" s="830">
        <v>109</v>
      </c>
      <c r="AB74" s="830"/>
      <c r="AC74" s="830"/>
      <c r="AD74" s="830"/>
      <c r="AE74" s="830"/>
      <c r="AF74" s="830">
        <v>109</v>
      </c>
      <c r="AG74" s="830"/>
      <c r="AH74" s="830"/>
      <c r="AI74" s="830"/>
      <c r="AJ74" s="830"/>
      <c r="AK74" s="830">
        <v>143</v>
      </c>
      <c r="AL74" s="830"/>
      <c r="AM74" s="830"/>
      <c r="AN74" s="830"/>
      <c r="AO74" s="830"/>
      <c r="AP74" s="830" t="s">
        <v>524</v>
      </c>
      <c r="AQ74" s="830"/>
      <c r="AR74" s="830"/>
      <c r="AS74" s="830"/>
      <c r="AT74" s="830"/>
      <c r="AU74" s="830" t="s">
        <v>524</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5">
      <c r="A75" s="238">
        <v>8</v>
      </c>
      <c r="B75" s="873" t="s">
        <v>595</v>
      </c>
      <c r="C75" s="874"/>
      <c r="D75" s="874"/>
      <c r="E75" s="874"/>
      <c r="F75" s="874"/>
      <c r="G75" s="874"/>
      <c r="H75" s="874"/>
      <c r="I75" s="874"/>
      <c r="J75" s="874"/>
      <c r="K75" s="874"/>
      <c r="L75" s="874"/>
      <c r="M75" s="874"/>
      <c r="N75" s="874"/>
      <c r="O75" s="874"/>
      <c r="P75" s="875"/>
      <c r="Q75" s="877">
        <v>5739</v>
      </c>
      <c r="R75" s="878"/>
      <c r="S75" s="878"/>
      <c r="T75" s="878"/>
      <c r="U75" s="834"/>
      <c r="V75" s="879">
        <v>5207</v>
      </c>
      <c r="W75" s="878"/>
      <c r="X75" s="878"/>
      <c r="Y75" s="878"/>
      <c r="Z75" s="834"/>
      <c r="AA75" s="879">
        <v>532</v>
      </c>
      <c r="AB75" s="878"/>
      <c r="AC75" s="878"/>
      <c r="AD75" s="878"/>
      <c r="AE75" s="834"/>
      <c r="AF75" s="879">
        <v>532</v>
      </c>
      <c r="AG75" s="878"/>
      <c r="AH75" s="878"/>
      <c r="AI75" s="878"/>
      <c r="AJ75" s="834"/>
      <c r="AK75" s="879" t="s">
        <v>524</v>
      </c>
      <c r="AL75" s="878"/>
      <c r="AM75" s="878"/>
      <c r="AN75" s="878"/>
      <c r="AO75" s="834"/>
      <c r="AP75" s="879" t="s">
        <v>524</v>
      </c>
      <c r="AQ75" s="878"/>
      <c r="AR75" s="878"/>
      <c r="AS75" s="878"/>
      <c r="AT75" s="834"/>
      <c r="AU75" s="879" t="s">
        <v>524</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5">
      <c r="A76" s="238">
        <v>9</v>
      </c>
      <c r="B76" s="873" t="s">
        <v>596</v>
      </c>
      <c r="C76" s="874"/>
      <c r="D76" s="874"/>
      <c r="E76" s="874"/>
      <c r="F76" s="874"/>
      <c r="G76" s="874"/>
      <c r="H76" s="874"/>
      <c r="I76" s="874"/>
      <c r="J76" s="874"/>
      <c r="K76" s="874"/>
      <c r="L76" s="874"/>
      <c r="M76" s="874"/>
      <c r="N76" s="874"/>
      <c r="O76" s="874"/>
      <c r="P76" s="875"/>
      <c r="Q76" s="877">
        <v>1560</v>
      </c>
      <c r="R76" s="878"/>
      <c r="S76" s="878"/>
      <c r="T76" s="878"/>
      <c r="U76" s="834"/>
      <c r="V76" s="879">
        <v>1556</v>
      </c>
      <c r="W76" s="878"/>
      <c r="X76" s="878"/>
      <c r="Y76" s="878"/>
      <c r="Z76" s="834"/>
      <c r="AA76" s="879">
        <v>4</v>
      </c>
      <c r="AB76" s="878"/>
      <c r="AC76" s="878"/>
      <c r="AD76" s="878"/>
      <c r="AE76" s="834"/>
      <c r="AF76" s="879">
        <v>4</v>
      </c>
      <c r="AG76" s="878"/>
      <c r="AH76" s="878"/>
      <c r="AI76" s="878"/>
      <c r="AJ76" s="834"/>
      <c r="AK76" s="879">
        <v>38</v>
      </c>
      <c r="AL76" s="878"/>
      <c r="AM76" s="878"/>
      <c r="AN76" s="878"/>
      <c r="AO76" s="834"/>
      <c r="AP76" s="879" t="s">
        <v>524</v>
      </c>
      <c r="AQ76" s="878"/>
      <c r="AR76" s="878"/>
      <c r="AS76" s="878"/>
      <c r="AT76" s="834"/>
      <c r="AU76" s="879" t="s">
        <v>524</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5">
      <c r="A77" s="238">
        <v>10</v>
      </c>
      <c r="B77" s="873" t="s">
        <v>597</v>
      </c>
      <c r="C77" s="874"/>
      <c r="D77" s="874"/>
      <c r="E77" s="874"/>
      <c r="F77" s="874"/>
      <c r="G77" s="874"/>
      <c r="H77" s="874"/>
      <c r="I77" s="874"/>
      <c r="J77" s="874"/>
      <c r="K77" s="874"/>
      <c r="L77" s="874"/>
      <c r="M77" s="874"/>
      <c r="N77" s="874"/>
      <c r="O77" s="874"/>
      <c r="P77" s="875"/>
      <c r="Q77" s="877">
        <v>3</v>
      </c>
      <c r="R77" s="878"/>
      <c r="S77" s="878"/>
      <c r="T77" s="878"/>
      <c r="U77" s="834"/>
      <c r="V77" s="879">
        <v>2</v>
      </c>
      <c r="W77" s="878"/>
      <c r="X77" s="878"/>
      <c r="Y77" s="878"/>
      <c r="Z77" s="834"/>
      <c r="AA77" s="879">
        <v>1</v>
      </c>
      <c r="AB77" s="878"/>
      <c r="AC77" s="878"/>
      <c r="AD77" s="878"/>
      <c r="AE77" s="834"/>
      <c r="AF77" s="879">
        <v>1</v>
      </c>
      <c r="AG77" s="878"/>
      <c r="AH77" s="878"/>
      <c r="AI77" s="878"/>
      <c r="AJ77" s="834"/>
      <c r="AK77" s="879" t="s">
        <v>524</v>
      </c>
      <c r="AL77" s="878"/>
      <c r="AM77" s="878"/>
      <c r="AN77" s="878"/>
      <c r="AO77" s="834"/>
      <c r="AP77" s="879" t="s">
        <v>524</v>
      </c>
      <c r="AQ77" s="878"/>
      <c r="AR77" s="878"/>
      <c r="AS77" s="878"/>
      <c r="AT77" s="834"/>
      <c r="AU77" s="879" t="s">
        <v>524</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5">
      <c r="A78" s="238">
        <v>11</v>
      </c>
      <c r="B78" s="873" t="s">
        <v>598</v>
      </c>
      <c r="C78" s="874"/>
      <c r="D78" s="874"/>
      <c r="E78" s="874"/>
      <c r="F78" s="874"/>
      <c r="G78" s="874"/>
      <c r="H78" s="874"/>
      <c r="I78" s="874"/>
      <c r="J78" s="874"/>
      <c r="K78" s="874"/>
      <c r="L78" s="874"/>
      <c r="M78" s="874"/>
      <c r="N78" s="874"/>
      <c r="O78" s="874"/>
      <c r="P78" s="875"/>
      <c r="Q78" s="876">
        <v>19</v>
      </c>
      <c r="R78" s="830"/>
      <c r="S78" s="830"/>
      <c r="T78" s="830"/>
      <c r="U78" s="830"/>
      <c r="V78" s="830">
        <v>16</v>
      </c>
      <c r="W78" s="830"/>
      <c r="X78" s="830"/>
      <c r="Y78" s="830"/>
      <c r="Z78" s="830"/>
      <c r="AA78" s="830">
        <v>3</v>
      </c>
      <c r="AB78" s="830"/>
      <c r="AC78" s="830"/>
      <c r="AD78" s="830"/>
      <c r="AE78" s="830"/>
      <c r="AF78" s="830">
        <v>3</v>
      </c>
      <c r="AG78" s="830"/>
      <c r="AH78" s="830"/>
      <c r="AI78" s="830"/>
      <c r="AJ78" s="830"/>
      <c r="AK78" s="830">
        <v>8</v>
      </c>
      <c r="AL78" s="830"/>
      <c r="AM78" s="830"/>
      <c r="AN78" s="830"/>
      <c r="AO78" s="830"/>
      <c r="AP78" s="830" t="s">
        <v>524</v>
      </c>
      <c r="AQ78" s="830"/>
      <c r="AR78" s="830"/>
      <c r="AS78" s="830"/>
      <c r="AT78" s="830"/>
      <c r="AU78" s="830" t="s">
        <v>524</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5">
      <c r="A79" s="238">
        <v>12</v>
      </c>
      <c r="B79" s="873" t="s">
        <v>599</v>
      </c>
      <c r="C79" s="874"/>
      <c r="D79" s="874"/>
      <c r="E79" s="874"/>
      <c r="F79" s="874"/>
      <c r="G79" s="874"/>
      <c r="H79" s="874"/>
      <c r="I79" s="874"/>
      <c r="J79" s="874"/>
      <c r="K79" s="874"/>
      <c r="L79" s="874"/>
      <c r="M79" s="874"/>
      <c r="N79" s="874"/>
      <c r="O79" s="874"/>
      <c r="P79" s="875"/>
      <c r="Q79" s="876">
        <v>944</v>
      </c>
      <c r="R79" s="830"/>
      <c r="S79" s="830"/>
      <c r="T79" s="830"/>
      <c r="U79" s="830"/>
      <c r="V79" s="830">
        <v>884</v>
      </c>
      <c r="W79" s="830"/>
      <c r="X79" s="830"/>
      <c r="Y79" s="830"/>
      <c r="Z79" s="830"/>
      <c r="AA79" s="830">
        <v>60</v>
      </c>
      <c r="AB79" s="830"/>
      <c r="AC79" s="830"/>
      <c r="AD79" s="830"/>
      <c r="AE79" s="830"/>
      <c r="AF79" s="830">
        <v>60</v>
      </c>
      <c r="AG79" s="830"/>
      <c r="AH79" s="830"/>
      <c r="AI79" s="830"/>
      <c r="AJ79" s="830"/>
      <c r="AK79" s="830">
        <v>461</v>
      </c>
      <c r="AL79" s="830"/>
      <c r="AM79" s="830"/>
      <c r="AN79" s="830"/>
      <c r="AO79" s="830"/>
      <c r="AP79" s="830" t="s">
        <v>524</v>
      </c>
      <c r="AQ79" s="830"/>
      <c r="AR79" s="830"/>
      <c r="AS79" s="830"/>
      <c r="AT79" s="830"/>
      <c r="AU79" s="830" t="s">
        <v>524</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5">
      <c r="A80" s="238">
        <v>13</v>
      </c>
      <c r="B80" s="873" t="s">
        <v>600</v>
      </c>
      <c r="C80" s="874"/>
      <c r="D80" s="874"/>
      <c r="E80" s="874"/>
      <c r="F80" s="874"/>
      <c r="G80" s="874"/>
      <c r="H80" s="874"/>
      <c r="I80" s="874"/>
      <c r="J80" s="874"/>
      <c r="K80" s="874"/>
      <c r="L80" s="874"/>
      <c r="M80" s="874"/>
      <c r="N80" s="874"/>
      <c r="O80" s="874"/>
      <c r="P80" s="875"/>
      <c r="Q80" s="876">
        <v>1095</v>
      </c>
      <c r="R80" s="830"/>
      <c r="S80" s="830"/>
      <c r="T80" s="830"/>
      <c r="U80" s="830"/>
      <c r="V80" s="830">
        <v>1056</v>
      </c>
      <c r="W80" s="830"/>
      <c r="X80" s="830"/>
      <c r="Y80" s="830"/>
      <c r="Z80" s="830"/>
      <c r="AA80" s="830">
        <v>39</v>
      </c>
      <c r="AB80" s="830"/>
      <c r="AC80" s="830"/>
      <c r="AD80" s="830"/>
      <c r="AE80" s="830"/>
      <c r="AF80" s="830">
        <v>39</v>
      </c>
      <c r="AG80" s="830"/>
      <c r="AH80" s="830"/>
      <c r="AI80" s="830"/>
      <c r="AJ80" s="830"/>
      <c r="AK80" s="830" t="s">
        <v>524</v>
      </c>
      <c r="AL80" s="830"/>
      <c r="AM80" s="830"/>
      <c r="AN80" s="830"/>
      <c r="AO80" s="830"/>
      <c r="AP80" s="830" t="s">
        <v>524</v>
      </c>
      <c r="AQ80" s="830"/>
      <c r="AR80" s="830"/>
      <c r="AS80" s="830"/>
      <c r="AT80" s="830"/>
      <c r="AU80" s="830" t="s">
        <v>524</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5">
      <c r="A81" s="238">
        <v>14</v>
      </c>
      <c r="B81" s="873" t="s">
        <v>601</v>
      </c>
      <c r="C81" s="874"/>
      <c r="D81" s="874"/>
      <c r="E81" s="874"/>
      <c r="F81" s="874"/>
      <c r="G81" s="874"/>
      <c r="H81" s="874"/>
      <c r="I81" s="874"/>
      <c r="J81" s="874"/>
      <c r="K81" s="874"/>
      <c r="L81" s="874"/>
      <c r="M81" s="874"/>
      <c r="N81" s="874"/>
      <c r="O81" s="874"/>
      <c r="P81" s="875"/>
      <c r="Q81" s="876">
        <v>279741</v>
      </c>
      <c r="R81" s="830"/>
      <c r="S81" s="830"/>
      <c r="T81" s="830"/>
      <c r="U81" s="830"/>
      <c r="V81" s="830">
        <v>276725</v>
      </c>
      <c r="W81" s="830"/>
      <c r="X81" s="830"/>
      <c r="Y81" s="830"/>
      <c r="Z81" s="830"/>
      <c r="AA81" s="830">
        <v>3016</v>
      </c>
      <c r="AB81" s="830"/>
      <c r="AC81" s="830"/>
      <c r="AD81" s="830"/>
      <c r="AE81" s="830"/>
      <c r="AF81" s="830">
        <v>3016</v>
      </c>
      <c r="AG81" s="830"/>
      <c r="AH81" s="830"/>
      <c r="AI81" s="830"/>
      <c r="AJ81" s="830"/>
      <c r="AK81" s="830">
        <v>1373</v>
      </c>
      <c r="AL81" s="830"/>
      <c r="AM81" s="830"/>
      <c r="AN81" s="830"/>
      <c r="AO81" s="830"/>
      <c r="AP81" s="830" t="s">
        <v>524</v>
      </c>
      <c r="AQ81" s="830"/>
      <c r="AR81" s="830"/>
      <c r="AS81" s="830"/>
      <c r="AT81" s="830"/>
      <c r="AU81" s="830" t="s">
        <v>524</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3">
      <c r="A88" s="240" t="s">
        <v>398</v>
      </c>
      <c r="B88" s="789" t="s">
        <v>427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5074</v>
      </c>
      <c r="AG88" s="844"/>
      <c r="AH88" s="844"/>
      <c r="AI88" s="844"/>
      <c r="AJ88" s="844"/>
      <c r="AK88" s="841"/>
      <c r="AL88" s="841"/>
      <c r="AM88" s="841"/>
      <c r="AN88" s="841"/>
      <c r="AO88" s="841"/>
      <c r="AP88" s="844">
        <v>8386</v>
      </c>
      <c r="AQ88" s="844"/>
      <c r="AR88" s="844"/>
      <c r="AS88" s="844"/>
      <c r="AT88" s="844"/>
      <c r="AU88" s="844">
        <v>584</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789" t="s">
        <v>428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80</v>
      </c>
      <c r="CS102" s="852"/>
      <c r="CT102" s="852"/>
      <c r="CU102" s="852"/>
      <c r="CV102" s="891"/>
      <c r="CW102" s="890">
        <v>130</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17" t="s">
        <v>433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5">
      <c r="A109" s="912" t="s">
        <v>435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436</v>
      </c>
      <c r="AB109" s="893"/>
      <c r="AC109" s="893"/>
      <c r="AD109" s="893"/>
      <c r="AE109" s="894"/>
      <c r="AF109" s="892" t="s">
        <v>437</v>
      </c>
      <c r="AG109" s="893"/>
      <c r="AH109" s="893"/>
      <c r="AI109" s="893"/>
      <c r="AJ109" s="894"/>
      <c r="AK109" s="892" t="s">
        <v>314</v>
      </c>
      <c r="AL109" s="893"/>
      <c r="AM109" s="893"/>
      <c r="AN109" s="893"/>
      <c r="AO109" s="894"/>
      <c r="AP109" s="892" t="s">
        <v>438</v>
      </c>
      <c r="AQ109" s="893"/>
      <c r="AR109" s="893"/>
      <c r="AS109" s="893"/>
      <c r="AT109" s="895"/>
      <c r="AU109" s="912" t="s">
        <v>435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436</v>
      </c>
      <c r="BR109" s="893"/>
      <c r="BS109" s="893"/>
      <c r="BT109" s="893"/>
      <c r="BU109" s="894"/>
      <c r="BV109" s="892" t="s">
        <v>437</v>
      </c>
      <c r="BW109" s="893"/>
      <c r="BX109" s="893"/>
      <c r="BY109" s="893"/>
      <c r="BZ109" s="894"/>
      <c r="CA109" s="892" t="s">
        <v>314</v>
      </c>
      <c r="CB109" s="893"/>
      <c r="CC109" s="893"/>
      <c r="CD109" s="893"/>
      <c r="CE109" s="894"/>
      <c r="CF109" s="913" t="s">
        <v>438</v>
      </c>
      <c r="CG109" s="913"/>
      <c r="CH109" s="913"/>
      <c r="CI109" s="913"/>
      <c r="CJ109" s="913"/>
      <c r="CK109" s="892" t="s">
        <v>439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436</v>
      </c>
      <c r="DH109" s="893"/>
      <c r="DI109" s="893"/>
      <c r="DJ109" s="893"/>
      <c r="DK109" s="894"/>
      <c r="DL109" s="892" t="s">
        <v>437</v>
      </c>
      <c r="DM109" s="893"/>
      <c r="DN109" s="893"/>
      <c r="DO109" s="893"/>
      <c r="DP109" s="894"/>
      <c r="DQ109" s="892" t="s">
        <v>314</v>
      </c>
      <c r="DR109" s="893"/>
      <c r="DS109" s="893"/>
      <c r="DT109" s="893"/>
      <c r="DU109" s="894"/>
      <c r="DV109" s="892" t="s">
        <v>438</v>
      </c>
      <c r="DW109" s="893"/>
      <c r="DX109" s="893"/>
      <c r="DY109" s="893"/>
      <c r="DZ109" s="895"/>
    </row>
    <row r="110" spans="1:131" s="230" customFormat="1" ht="26.25" customHeight="1" x14ac:dyDescent="0.25">
      <c r="A110" s="896" t="s">
        <v>440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4409788</v>
      </c>
      <c r="AB110" s="900"/>
      <c r="AC110" s="900"/>
      <c r="AD110" s="900"/>
      <c r="AE110" s="901"/>
      <c r="AF110" s="902">
        <v>4538171</v>
      </c>
      <c r="AG110" s="900"/>
      <c r="AH110" s="900"/>
      <c r="AI110" s="900"/>
      <c r="AJ110" s="901"/>
      <c r="AK110" s="902">
        <v>4630289</v>
      </c>
      <c r="AL110" s="900"/>
      <c r="AM110" s="900"/>
      <c r="AN110" s="900"/>
      <c r="AO110" s="901"/>
      <c r="AP110" s="903">
        <v>27.1</v>
      </c>
      <c r="AQ110" s="904"/>
      <c r="AR110" s="904"/>
      <c r="AS110" s="904"/>
      <c r="AT110" s="905"/>
      <c r="AU110" s="906" t="s">
        <v>77</v>
      </c>
      <c r="AV110" s="907"/>
      <c r="AW110" s="907"/>
      <c r="AX110" s="907"/>
      <c r="AY110" s="907"/>
      <c r="AZ110" s="929" t="s">
        <v>441</v>
      </c>
      <c r="BA110" s="897"/>
      <c r="BB110" s="897"/>
      <c r="BC110" s="897"/>
      <c r="BD110" s="897"/>
      <c r="BE110" s="897"/>
      <c r="BF110" s="897"/>
      <c r="BG110" s="897"/>
      <c r="BH110" s="897"/>
      <c r="BI110" s="897"/>
      <c r="BJ110" s="897"/>
      <c r="BK110" s="897"/>
      <c r="BL110" s="897"/>
      <c r="BM110" s="897"/>
      <c r="BN110" s="897"/>
      <c r="BO110" s="897"/>
      <c r="BP110" s="898"/>
      <c r="BQ110" s="930">
        <v>46568675</v>
      </c>
      <c r="BR110" s="931"/>
      <c r="BS110" s="931"/>
      <c r="BT110" s="931"/>
      <c r="BU110" s="931"/>
      <c r="BV110" s="931">
        <v>44974806</v>
      </c>
      <c r="BW110" s="931"/>
      <c r="BX110" s="931"/>
      <c r="BY110" s="931"/>
      <c r="BZ110" s="931"/>
      <c r="CA110" s="931">
        <v>43524988</v>
      </c>
      <c r="CB110" s="931"/>
      <c r="CC110" s="931"/>
      <c r="CD110" s="931"/>
      <c r="CE110" s="931"/>
      <c r="CF110" s="944">
        <v>254.4</v>
      </c>
      <c r="CG110" s="945"/>
      <c r="CH110" s="945"/>
      <c r="CI110" s="945"/>
      <c r="CJ110" s="945"/>
      <c r="CK110" s="946" t="s">
        <v>442</v>
      </c>
      <c r="CL110" s="947"/>
      <c r="CM110" s="929" t="s">
        <v>443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444</v>
      </c>
      <c r="DH110" s="931"/>
      <c r="DI110" s="931"/>
      <c r="DJ110" s="931"/>
      <c r="DK110" s="931"/>
      <c r="DL110" s="931" t="s">
        <v>396</v>
      </c>
      <c r="DM110" s="931"/>
      <c r="DN110" s="931"/>
      <c r="DO110" s="931"/>
      <c r="DP110" s="931"/>
      <c r="DQ110" s="931" t="s">
        <v>445</v>
      </c>
      <c r="DR110" s="931"/>
      <c r="DS110" s="931"/>
      <c r="DT110" s="931"/>
      <c r="DU110" s="931"/>
      <c r="DV110" s="932" t="s">
        <v>444</v>
      </c>
      <c r="DW110" s="932"/>
      <c r="DX110" s="932"/>
      <c r="DY110" s="932"/>
      <c r="DZ110" s="933"/>
    </row>
    <row r="111" spans="1:131" s="230" customFormat="1" ht="26.25" customHeight="1" x14ac:dyDescent="0.25">
      <c r="A111" s="934" t="s">
        <v>446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396</v>
      </c>
      <c r="AB111" s="938"/>
      <c r="AC111" s="938"/>
      <c r="AD111" s="938"/>
      <c r="AE111" s="939"/>
      <c r="AF111" s="940" t="s">
        <v>444</v>
      </c>
      <c r="AG111" s="938"/>
      <c r="AH111" s="938"/>
      <c r="AI111" s="938"/>
      <c r="AJ111" s="939"/>
      <c r="AK111" s="940" t="s">
        <v>445</v>
      </c>
      <c r="AL111" s="938"/>
      <c r="AM111" s="938"/>
      <c r="AN111" s="938"/>
      <c r="AO111" s="939"/>
      <c r="AP111" s="941" t="s">
        <v>396</v>
      </c>
      <c r="AQ111" s="942"/>
      <c r="AR111" s="942"/>
      <c r="AS111" s="942"/>
      <c r="AT111" s="943"/>
      <c r="AU111" s="908"/>
      <c r="AV111" s="909"/>
      <c r="AW111" s="909"/>
      <c r="AX111" s="909"/>
      <c r="AY111" s="909"/>
      <c r="AZ111" s="922" t="s">
        <v>447</v>
      </c>
      <c r="BA111" s="923"/>
      <c r="BB111" s="923"/>
      <c r="BC111" s="923"/>
      <c r="BD111" s="923"/>
      <c r="BE111" s="923"/>
      <c r="BF111" s="923"/>
      <c r="BG111" s="923"/>
      <c r="BH111" s="923"/>
      <c r="BI111" s="923"/>
      <c r="BJ111" s="923"/>
      <c r="BK111" s="923"/>
      <c r="BL111" s="923"/>
      <c r="BM111" s="923"/>
      <c r="BN111" s="923"/>
      <c r="BO111" s="923"/>
      <c r="BP111" s="924"/>
      <c r="BQ111" s="925">
        <v>609028</v>
      </c>
      <c r="BR111" s="926"/>
      <c r="BS111" s="926"/>
      <c r="BT111" s="926"/>
      <c r="BU111" s="926"/>
      <c r="BV111" s="926">
        <v>537627</v>
      </c>
      <c r="BW111" s="926"/>
      <c r="BX111" s="926"/>
      <c r="BY111" s="926"/>
      <c r="BZ111" s="926"/>
      <c r="CA111" s="926">
        <v>466980</v>
      </c>
      <c r="CB111" s="926"/>
      <c r="CC111" s="926"/>
      <c r="CD111" s="926"/>
      <c r="CE111" s="926"/>
      <c r="CF111" s="920">
        <v>2.7</v>
      </c>
      <c r="CG111" s="921"/>
      <c r="CH111" s="921"/>
      <c r="CI111" s="921"/>
      <c r="CJ111" s="921"/>
      <c r="CK111" s="948"/>
      <c r="CL111" s="949"/>
      <c r="CM111" s="922" t="s">
        <v>448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396</v>
      </c>
      <c r="DH111" s="926"/>
      <c r="DI111" s="926"/>
      <c r="DJ111" s="926"/>
      <c r="DK111" s="926"/>
      <c r="DL111" s="926" t="s">
        <v>444</v>
      </c>
      <c r="DM111" s="926"/>
      <c r="DN111" s="926"/>
      <c r="DO111" s="926"/>
      <c r="DP111" s="926"/>
      <c r="DQ111" s="926" t="s">
        <v>444</v>
      </c>
      <c r="DR111" s="926"/>
      <c r="DS111" s="926"/>
      <c r="DT111" s="926"/>
      <c r="DU111" s="926"/>
      <c r="DV111" s="927" t="s">
        <v>444</v>
      </c>
      <c r="DW111" s="927"/>
      <c r="DX111" s="927"/>
      <c r="DY111" s="927"/>
      <c r="DZ111" s="928"/>
    </row>
    <row r="112" spans="1:131" s="230" customFormat="1" ht="26.25" customHeight="1" x14ac:dyDescent="0.25">
      <c r="A112" s="952" t="s">
        <v>449</v>
      </c>
      <c r="B112" s="953"/>
      <c r="C112" s="923" t="s">
        <v>450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131</v>
      </c>
      <c r="AB112" s="959"/>
      <c r="AC112" s="959"/>
      <c r="AD112" s="959"/>
      <c r="AE112" s="960"/>
      <c r="AF112" s="961" t="s">
        <v>444</v>
      </c>
      <c r="AG112" s="959"/>
      <c r="AH112" s="959"/>
      <c r="AI112" s="959"/>
      <c r="AJ112" s="960"/>
      <c r="AK112" s="961" t="s">
        <v>451</v>
      </c>
      <c r="AL112" s="959"/>
      <c r="AM112" s="959"/>
      <c r="AN112" s="959"/>
      <c r="AO112" s="960"/>
      <c r="AP112" s="962" t="s">
        <v>396</v>
      </c>
      <c r="AQ112" s="963"/>
      <c r="AR112" s="963"/>
      <c r="AS112" s="963"/>
      <c r="AT112" s="964"/>
      <c r="AU112" s="908"/>
      <c r="AV112" s="909"/>
      <c r="AW112" s="909"/>
      <c r="AX112" s="909"/>
      <c r="AY112" s="909"/>
      <c r="AZ112" s="922" t="s">
        <v>452</v>
      </c>
      <c r="BA112" s="923"/>
      <c r="BB112" s="923"/>
      <c r="BC112" s="923"/>
      <c r="BD112" s="923"/>
      <c r="BE112" s="923"/>
      <c r="BF112" s="923"/>
      <c r="BG112" s="923"/>
      <c r="BH112" s="923"/>
      <c r="BI112" s="923"/>
      <c r="BJ112" s="923"/>
      <c r="BK112" s="923"/>
      <c r="BL112" s="923"/>
      <c r="BM112" s="923"/>
      <c r="BN112" s="923"/>
      <c r="BO112" s="923"/>
      <c r="BP112" s="924"/>
      <c r="BQ112" s="925">
        <v>16133347</v>
      </c>
      <c r="BR112" s="926"/>
      <c r="BS112" s="926"/>
      <c r="BT112" s="926"/>
      <c r="BU112" s="926"/>
      <c r="BV112" s="926">
        <v>16059956</v>
      </c>
      <c r="BW112" s="926"/>
      <c r="BX112" s="926"/>
      <c r="BY112" s="926"/>
      <c r="BZ112" s="926"/>
      <c r="CA112" s="926">
        <v>15869774</v>
      </c>
      <c r="CB112" s="926"/>
      <c r="CC112" s="926"/>
      <c r="CD112" s="926"/>
      <c r="CE112" s="926"/>
      <c r="CF112" s="920">
        <v>92.8</v>
      </c>
      <c r="CG112" s="921"/>
      <c r="CH112" s="921"/>
      <c r="CI112" s="921"/>
      <c r="CJ112" s="921"/>
      <c r="CK112" s="948"/>
      <c r="CL112" s="949"/>
      <c r="CM112" s="922" t="s">
        <v>453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373665</v>
      </c>
      <c r="DH112" s="926"/>
      <c r="DI112" s="926"/>
      <c r="DJ112" s="926"/>
      <c r="DK112" s="926"/>
      <c r="DL112" s="926">
        <v>348754</v>
      </c>
      <c r="DM112" s="926"/>
      <c r="DN112" s="926"/>
      <c r="DO112" s="926"/>
      <c r="DP112" s="926"/>
      <c r="DQ112" s="926">
        <v>323843</v>
      </c>
      <c r="DR112" s="926"/>
      <c r="DS112" s="926"/>
      <c r="DT112" s="926"/>
      <c r="DU112" s="926"/>
      <c r="DV112" s="927">
        <v>1.9</v>
      </c>
      <c r="DW112" s="927"/>
      <c r="DX112" s="927"/>
      <c r="DY112" s="927"/>
      <c r="DZ112" s="928"/>
    </row>
    <row r="113" spans="1:130" s="230" customFormat="1" ht="26.25" customHeight="1" x14ac:dyDescent="0.25">
      <c r="A113" s="954"/>
      <c r="B113" s="955"/>
      <c r="C113" s="923" t="s">
        <v>454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1210043</v>
      </c>
      <c r="AB113" s="938"/>
      <c r="AC113" s="938"/>
      <c r="AD113" s="938"/>
      <c r="AE113" s="939"/>
      <c r="AF113" s="940">
        <v>1219635</v>
      </c>
      <c r="AG113" s="938"/>
      <c r="AH113" s="938"/>
      <c r="AI113" s="938"/>
      <c r="AJ113" s="939"/>
      <c r="AK113" s="940">
        <v>1193318</v>
      </c>
      <c r="AL113" s="938"/>
      <c r="AM113" s="938"/>
      <c r="AN113" s="938"/>
      <c r="AO113" s="939"/>
      <c r="AP113" s="941">
        <v>7</v>
      </c>
      <c r="AQ113" s="942"/>
      <c r="AR113" s="942"/>
      <c r="AS113" s="942"/>
      <c r="AT113" s="943"/>
      <c r="AU113" s="908"/>
      <c r="AV113" s="909"/>
      <c r="AW113" s="909"/>
      <c r="AX113" s="909"/>
      <c r="AY113" s="909"/>
      <c r="AZ113" s="922" t="s">
        <v>455</v>
      </c>
      <c r="BA113" s="923"/>
      <c r="BB113" s="923"/>
      <c r="BC113" s="923"/>
      <c r="BD113" s="923"/>
      <c r="BE113" s="923"/>
      <c r="BF113" s="923"/>
      <c r="BG113" s="923"/>
      <c r="BH113" s="923"/>
      <c r="BI113" s="923"/>
      <c r="BJ113" s="923"/>
      <c r="BK113" s="923"/>
      <c r="BL113" s="923"/>
      <c r="BM113" s="923"/>
      <c r="BN113" s="923"/>
      <c r="BO113" s="923"/>
      <c r="BP113" s="924"/>
      <c r="BQ113" s="925">
        <v>934245</v>
      </c>
      <c r="BR113" s="926"/>
      <c r="BS113" s="926"/>
      <c r="BT113" s="926"/>
      <c r="BU113" s="926"/>
      <c r="BV113" s="926">
        <v>723244</v>
      </c>
      <c r="BW113" s="926"/>
      <c r="BX113" s="926"/>
      <c r="BY113" s="926"/>
      <c r="BZ113" s="926"/>
      <c r="CA113" s="926">
        <v>584111</v>
      </c>
      <c r="CB113" s="926"/>
      <c r="CC113" s="926"/>
      <c r="CD113" s="926"/>
      <c r="CE113" s="926"/>
      <c r="CF113" s="920">
        <v>3.4</v>
      </c>
      <c r="CG113" s="921"/>
      <c r="CH113" s="921"/>
      <c r="CI113" s="921"/>
      <c r="CJ113" s="921"/>
      <c r="CK113" s="948"/>
      <c r="CL113" s="949"/>
      <c r="CM113" s="922" t="s">
        <v>456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445</v>
      </c>
      <c r="DH113" s="959"/>
      <c r="DI113" s="959"/>
      <c r="DJ113" s="959"/>
      <c r="DK113" s="960"/>
      <c r="DL113" s="961" t="s">
        <v>396</v>
      </c>
      <c r="DM113" s="959"/>
      <c r="DN113" s="959"/>
      <c r="DO113" s="959"/>
      <c r="DP113" s="960"/>
      <c r="DQ113" s="961" t="s">
        <v>396</v>
      </c>
      <c r="DR113" s="959"/>
      <c r="DS113" s="959"/>
      <c r="DT113" s="959"/>
      <c r="DU113" s="960"/>
      <c r="DV113" s="962" t="s">
        <v>444</v>
      </c>
      <c r="DW113" s="963"/>
      <c r="DX113" s="963"/>
      <c r="DY113" s="963"/>
      <c r="DZ113" s="964"/>
    </row>
    <row r="114" spans="1:130" s="230" customFormat="1" ht="26.25" customHeight="1" x14ac:dyDescent="0.25">
      <c r="A114" s="954"/>
      <c r="B114" s="955"/>
      <c r="C114" s="923" t="s">
        <v>457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283595</v>
      </c>
      <c r="AB114" s="959"/>
      <c r="AC114" s="959"/>
      <c r="AD114" s="959"/>
      <c r="AE114" s="960"/>
      <c r="AF114" s="961">
        <v>298718</v>
      </c>
      <c r="AG114" s="959"/>
      <c r="AH114" s="959"/>
      <c r="AI114" s="959"/>
      <c r="AJ114" s="960"/>
      <c r="AK114" s="961">
        <v>195790</v>
      </c>
      <c r="AL114" s="959"/>
      <c r="AM114" s="959"/>
      <c r="AN114" s="959"/>
      <c r="AO114" s="960"/>
      <c r="AP114" s="962">
        <v>1.1000000000000001</v>
      </c>
      <c r="AQ114" s="963"/>
      <c r="AR114" s="963"/>
      <c r="AS114" s="963"/>
      <c r="AT114" s="964"/>
      <c r="AU114" s="908"/>
      <c r="AV114" s="909"/>
      <c r="AW114" s="909"/>
      <c r="AX114" s="909"/>
      <c r="AY114" s="909"/>
      <c r="AZ114" s="922" t="s">
        <v>458</v>
      </c>
      <c r="BA114" s="923"/>
      <c r="BB114" s="923"/>
      <c r="BC114" s="923"/>
      <c r="BD114" s="923"/>
      <c r="BE114" s="923"/>
      <c r="BF114" s="923"/>
      <c r="BG114" s="923"/>
      <c r="BH114" s="923"/>
      <c r="BI114" s="923"/>
      <c r="BJ114" s="923"/>
      <c r="BK114" s="923"/>
      <c r="BL114" s="923"/>
      <c r="BM114" s="923"/>
      <c r="BN114" s="923"/>
      <c r="BO114" s="923"/>
      <c r="BP114" s="924"/>
      <c r="BQ114" s="925">
        <v>5015822</v>
      </c>
      <c r="BR114" s="926"/>
      <c r="BS114" s="926"/>
      <c r="BT114" s="926"/>
      <c r="BU114" s="926"/>
      <c r="BV114" s="926">
        <v>4965651</v>
      </c>
      <c r="BW114" s="926"/>
      <c r="BX114" s="926"/>
      <c r="BY114" s="926"/>
      <c r="BZ114" s="926"/>
      <c r="CA114" s="926">
        <v>4761650</v>
      </c>
      <c r="CB114" s="926"/>
      <c r="CC114" s="926"/>
      <c r="CD114" s="926"/>
      <c r="CE114" s="926"/>
      <c r="CF114" s="920">
        <v>27.8</v>
      </c>
      <c r="CG114" s="921"/>
      <c r="CH114" s="921"/>
      <c r="CI114" s="921"/>
      <c r="CJ114" s="921"/>
      <c r="CK114" s="948"/>
      <c r="CL114" s="949"/>
      <c r="CM114" s="922" t="s">
        <v>459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451</v>
      </c>
      <c r="DH114" s="959"/>
      <c r="DI114" s="959"/>
      <c r="DJ114" s="959"/>
      <c r="DK114" s="960"/>
      <c r="DL114" s="961" t="s">
        <v>451</v>
      </c>
      <c r="DM114" s="959"/>
      <c r="DN114" s="959"/>
      <c r="DO114" s="959"/>
      <c r="DP114" s="960"/>
      <c r="DQ114" s="961" t="s">
        <v>444</v>
      </c>
      <c r="DR114" s="959"/>
      <c r="DS114" s="959"/>
      <c r="DT114" s="959"/>
      <c r="DU114" s="960"/>
      <c r="DV114" s="962" t="s">
        <v>396</v>
      </c>
      <c r="DW114" s="963"/>
      <c r="DX114" s="963"/>
      <c r="DY114" s="963"/>
      <c r="DZ114" s="964"/>
    </row>
    <row r="115" spans="1:130" s="230" customFormat="1" ht="26.25" customHeight="1" x14ac:dyDescent="0.25">
      <c r="A115" s="954"/>
      <c r="B115" s="955"/>
      <c r="C115" s="923" t="s">
        <v>460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59879</v>
      </c>
      <c r="AB115" s="938"/>
      <c r="AC115" s="938"/>
      <c r="AD115" s="938"/>
      <c r="AE115" s="939"/>
      <c r="AF115" s="940">
        <v>76884</v>
      </c>
      <c r="AG115" s="938"/>
      <c r="AH115" s="938"/>
      <c r="AI115" s="938"/>
      <c r="AJ115" s="939"/>
      <c r="AK115" s="940">
        <v>76130</v>
      </c>
      <c r="AL115" s="938"/>
      <c r="AM115" s="938"/>
      <c r="AN115" s="938"/>
      <c r="AO115" s="939"/>
      <c r="AP115" s="941">
        <v>0.4</v>
      </c>
      <c r="AQ115" s="942"/>
      <c r="AR115" s="942"/>
      <c r="AS115" s="942"/>
      <c r="AT115" s="943"/>
      <c r="AU115" s="908"/>
      <c r="AV115" s="909"/>
      <c r="AW115" s="909"/>
      <c r="AX115" s="909"/>
      <c r="AY115" s="909"/>
      <c r="AZ115" s="922" t="s">
        <v>461</v>
      </c>
      <c r="BA115" s="923"/>
      <c r="BB115" s="923"/>
      <c r="BC115" s="923"/>
      <c r="BD115" s="923"/>
      <c r="BE115" s="923"/>
      <c r="BF115" s="923"/>
      <c r="BG115" s="923"/>
      <c r="BH115" s="923"/>
      <c r="BI115" s="923"/>
      <c r="BJ115" s="923"/>
      <c r="BK115" s="923"/>
      <c r="BL115" s="923"/>
      <c r="BM115" s="923"/>
      <c r="BN115" s="923"/>
      <c r="BO115" s="923"/>
      <c r="BP115" s="924"/>
      <c r="BQ115" s="925" t="s">
        <v>444</v>
      </c>
      <c r="BR115" s="926"/>
      <c r="BS115" s="926"/>
      <c r="BT115" s="926"/>
      <c r="BU115" s="926"/>
      <c r="BV115" s="926" t="s">
        <v>131</v>
      </c>
      <c r="BW115" s="926"/>
      <c r="BX115" s="926"/>
      <c r="BY115" s="926"/>
      <c r="BZ115" s="926"/>
      <c r="CA115" s="926" t="s">
        <v>445</v>
      </c>
      <c r="CB115" s="926"/>
      <c r="CC115" s="926"/>
      <c r="CD115" s="926"/>
      <c r="CE115" s="926"/>
      <c r="CF115" s="920" t="s">
        <v>445</v>
      </c>
      <c r="CG115" s="921"/>
      <c r="CH115" s="921"/>
      <c r="CI115" s="921"/>
      <c r="CJ115" s="921"/>
      <c r="CK115" s="948"/>
      <c r="CL115" s="949"/>
      <c r="CM115" s="922" t="s">
        <v>462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444</v>
      </c>
      <c r="DH115" s="959"/>
      <c r="DI115" s="959"/>
      <c r="DJ115" s="959"/>
      <c r="DK115" s="960"/>
      <c r="DL115" s="961" t="s">
        <v>444</v>
      </c>
      <c r="DM115" s="959"/>
      <c r="DN115" s="959"/>
      <c r="DO115" s="959"/>
      <c r="DP115" s="960"/>
      <c r="DQ115" s="961" t="s">
        <v>444</v>
      </c>
      <c r="DR115" s="959"/>
      <c r="DS115" s="959"/>
      <c r="DT115" s="959"/>
      <c r="DU115" s="960"/>
      <c r="DV115" s="962" t="s">
        <v>444</v>
      </c>
      <c r="DW115" s="963"/>
      <c r="DX115" s="963"/>
      <c r="DY115" s="963"/>
      <c r="DZ115" s="964"/>
    </row>
    <row r="116" spans="1:130" s="230" customFormat="1" ht="26.25" customHeight="1" x14ac:dyDescent="0.25">
      <c r="A116" s="956"/>
      <c r="B116" s="957"/>
      <c r="C116" s="965" t="s">
        <v>463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29</v>
      </c>
      <c r="AB116" s="959"/>
      <c r="AC116" s="959"/>
      <c r="AD116" s="959"/>
      <c r="AE116" s="960"/>
      <c r="AF116" s="961">
        <v>42</v>
      </c>
      <c r="AG116" s="959"/>
      <c r="AH116" s="959"/>
      <c r="AI116" s="959"/>
      <c r="AJ116" s="960"/>
      <c r="AK116" s="961">
        <v>65</v>
      </c>
      <c r="AL116" s="959"/>
      <c r="AM116" s="959"/>
      <c r="AN116" s="959"/>
      <c r="AO116" s="960"/>
      <c r="AP116" s="962">
        <v>0</v>
      </c>
      <c r="AQ116" s="963"/>
      <c r="AR116" s="963"/>
      <c r="AS116" s="963"/>
      <c r="AT116" s="964"/>
      <c r="AU116" s="908"/>
      <c r="AV116" s="909"/>
      <c r="AW116" s="909"/>
      <c r="AX116" s="909"/>
      <c r="AY116" s="909"/>
      <c r="AZ116" s="967" t="s">
        <v>464</v>
      </c>
      <c r="BA116" s="968"/>
      <c r="BB116" s="968"/>
      <c r="BC116" s="968"/>
      <c r="BD116" s="968"/>
      <c r="BE116" s="968"/>
      <c r="BF116" s="968"/>
      <c r="BG116" s="968"/>
      <c r="BH116" s="968"/>
      <c r="BI116" s="968"/>
      <c r="BJ116" s="968"/>
      <c r="BK116" s="968"/>
      <c r="BL116" s="968"/>
      <c r="BM116" s="968"/>
      <c r="BN116" s="968"/>
      <c r="BO116" s="968"/>
      <c r="BP116" s="969"/>
      <c r="BQ116" s="925" t="s">
        <v>396</v>
      </c>
      <c r="BR116" s="926"/>
      <c r="BS116" s="926"/>
      <c r="BT116" s="926"/>
      <c r="BU116" s="926"/>
      <c r="BV116" s="926" t="s">
        <v>445</v>
      </c>
      <c r="BW116" s="926"/>
      <c r="BX116" s="926"/>
      <c r="BY116" s="926"/>
      <c r="BZ116" s="926"/>
      <c r="CA116" s="926" t="s">
        <v>396</v>
      </c>
      <c r="CB116" s="926"/>
      <c r="CC116" s="926"/>
      <c r="CD116" s="926"/>
      <c r="CE116" s="926"/>
      <c r="CF116" s="920" t="s">
        <v>444</v>
      </c>
      <c r="CG116" s="921"/>
      <c r="CH116" s="921"/>
      <c r="CI116" s="921"/>
      <c r="CJ116" s="921"/>
      <c r="CK116" s="948"/>
      <c r="CL116" s="949"/>
      <c r="CM116" s="922" t="s">
        <v>465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207154</v>
      </c>
      <c r="DH116" s="959"/>
      <c r="DI116" s="959"/>
      <c r="DJ116" s="959"/>
      <c r="DK116" s="960"/>
      <c r="DL116" s="961">
        <v>169302</v>
      </c>
      <c r="DM116" s="959"/>
      <c r="DN116" s="959"/>
      <c r="DO116" s="959"/>
      <c r="DP116" s="960"/>
      <c r="DQ116" s="961">
        <v>132120</v>
      </c>
      <c r="DR116" s="959"/>
      <c r="DS116" s="959"/>
      <c r="DT116" s="959"/>
      <c r="DU116" s="960"/>
      <c r="DV116" s="962">
        <v>0.8</v>
      </c>
      <c r="DW116" s="963"/>
      <c r="DX116" s="963"/>
      <c r="DY116" s="963"/>
      <c r="DZ116" s="964"/>
    </row>
    <row r="117" spans="1:130" s="230" customFormat="1" ht="26.25" customHeight="1" x14ac:dyDescent="0.25">
      <c r="A117" s="912" t="s">
        <v>192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466</v>
      </c>
      <c r="Z117" s="894"/>
      <c r="AA117" s="978">
        <v>5963334</v>
      </c>
      <c r="AB117" s="979"/>
      <c r="AC117" s="979"/>
      <c r="AD117" s="979"/>
      <c r="AE117" s="980"/>
      <c r="AF117" s="981">
        <v>6133450</v>
      </c>
      <c r="AG117" s="979"/>
      <c r="AH117" s="979"/>
      <c r="AI117" s="979"/>
      <c r="AJ117" s="980"/>
      <c r="AK117" s="981">
        <v>6095592</v>
      </c>
      <c r="AL117" s="979"/>
      <c r="AM117" s="979"/>
      <c r="AN117" s="979"/>
      <c r="AO117" s="980"/>
      <c r="AP117" s="982"/>
      <c r="AQ117" s="983"/>
      <c r="AR117" s="983"/>
      <c r="AS117" s="983"/>
      <c r="AT117" s="984"/>
      <c r="AU117" s="908"/>
      <c r="AV117" s="909"/>
      <c r="AW117" s="909"/>
      <c r="AX117" s="909"/>
      <c r="AY117" s="909"/>
      <c r="AZ117" s="974" t="s">
        <v>467</v>
      </c>
      <c r="BA117" s="975"/>
      <c r="BB117" s="975"/>
      <c r="BC117" s="975"/>
      <c r="BD117" s="975"/>
      <c r="BE117" s="975"/>
      <c r="BF117" s="975"/>
      <c r="BG117" s="975"/>
      <c r="BH117" s="975"/>
      <c r="BI117" s="975"/>
      <c r="BJ117" s="975"/>
      <c r="BK117" s="975"/>
      <c r="BL117" s="975"/>
      <c r="BM117" s="975"/>
      <c r="BN117" s="975"/>
      <c r="BO117" s="975"/>
      <c r="BP117" s="976"/>
      <c r="BQ117" s="925" t="s">
        <v>451</v>
      </c>
      <c r="BR117" s="926"/>
      <c r="BS117" s="926"/>
      <c r="BT117" s="926"/>
      <c r="BU117" s="926"/>
      <c r="BV117" s="926" t="s">
        <v>396</v>
      </c>
      <c r="BW117" s="926"/>
      <c r="BX117" s="926"/>
      <c r="BY117" s="926"/>
      <c r="BZ117" s="926"/>
      <c r="CA117" s="926" t="s">
        <v>396</v>
      </c>
      <c r="CB117" s="926"/>
      <c r="CC117" s="926"/>
      <c r="CD117" s="926"/>
      <c r="CE117" s="926"/>
      <c r="CF117" s="920" t="s">
        <v>451</v>
      </c>
      <c r="CG117" s="921"/>
      <c r="CH117" s="921"/>
      <c r="CI117" s="921"/>
      <c r="CJ117" s="921"/>
      <c r="CK117" s="948"/>
      <c r="CL117" s="949"/>
      <c r="CM117" s="922" t="s">
        <v>468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451</v>
      </c>
      <c r="DH117" s="959"/>
      <c r="DI117" s="959"/>
      <c r="DJ117" s="959"/>
      <c r="DK117" s="960"/>
      <c r="DL117" s="961" t="s">
        <v>451</v>
      </c>
      <c r="DM117" s="959"/>
      <c r="DN117" s="959"/>
      <c r="DO117" s="959"/>
      <c r="DP117" s="960"/>
      <c r="DQ117" s="961" t="s">
        <v>451</v>
      </c>
      <c r="DR117" s="959"/>
      <c r="DS117" s="959"/>
      <c r="DT117" s="959"/>
      <c r="DU117" s="960"/>
      <c r="DV117" s="962" t="s">
        <v>451</v>
      </c>
      <c r="DW117" s="963"/>
      <c r="DX117" s="963"/>
      <c r="DY117" s="963"/>
      <c r="DZ117" s="964"/>
    </row>
    <row r="118" spans="1:130" s="230" customFormat="1" ht="26.25" customHeight="1" x14ac:dyDescent="0.25">
      <c r="A118" s="912" t="s">
        <v>439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436</v>
      </c>
      <c r="AB118" s="893"/>
      <c r="AC118" s="893"/>
      <c r="AD118" s="893"/>
      <c r="AE118" s="894"/>
      <c r="AF118" s="892" t="s">
        <v>437</v>
      </c>
      <c r="AG118" s="893"/>
      <c r="AH118" s="893"/>
      <c r="AI118" s="893"/>
      <c r="AJ118" s="894"/>
      <c r="AK118" s="892" t="s">
        <v>314</v>
      </c>
      <c r="AL118" s="893"/>
      <c r="AM118" s="893"/>
      <c r="AN118" s="893"/>
      <c r="AO118" s="894"/>
      <c r="AP118" s="970" t="s">
        <v>438</v>
      </c>
      <c r="AQ118" s="971"/>
      <c r="AR118" s="971"/>
      <c r="AS118" s="971"/>
      <c r="AT118" s="972"/>
      <c r="AU118" s="908"/>
      <c r="AV118" s="909"/>
      <c r="AW118" s="909"/>
      <c r="AX118" s="909"/>
      <c r="AY118" s="909"/>
      <c r="AZ118" s="973" t="s">
        <v>469</v>
      </c>
      <c r="BA118" s="965"/>
      <c r="BB118" s="965"/>
      <c r="BC118" s="965"/>
      <c r="BD118" s="965"/>
      <c r="BE118" s="965"/>
      <c r="BF118" s="965"/>
      <c r="BG118" s="965"/>
      <c r="BH118" s="965"/>
      <c r="BI118" s="965"/>
      <c r="BJ118" s="965"/>
      <c r="BK118" s="965"/>
      <c r="BL118" s="965"/>
      <c r="BM118" s="965"/>
      <c r="BN118" s="965"/>
      <c r="BO118" s="965"/>
      <c r="BP118" s="966"/>
      <c r="BQ118" s="999" t="s">
        <v>396</v>
      </c>
      <c r="BR118" s="1000"/>
      <c r="BS118" s="1000"/>
      <c r="BT118" s="1000"/>
      <c r="BU118" s="1000"/>
      <c r="BV118" s="1000" t="s">
        <v>396</v>
      </c>
      <c r="BW118" s="1000"/>
      <c r="BX118" s="1000"/>
      <c r="BY118" s="1000"/>
      <c r="BZ118" s="1000"/>
      <c r="CA118" s="1000" t="s">
        <v>451</v>
      </c>
      <c r="CB118" s="1000"/>
      <c r="CC118" s="1000"/>
      <c r="CD118" s="1000"/>
      <c r="CE118" s="1000"/>
      <c r="CF118" s="920" t="s">
        <v>131</v>
      </c>
      <c r="CG118" s="921"/>
      <c r="CH118" s="921"/>
      <c r="CI118" s="921"/>
      <c r="CJ118" s="921"/>
      <c r="CK118" s="948"/>
      <c r="CL118" s="949"/>
      <c r="CM118" s="922" t="s">
        <v>470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396</v>
      </c>
      <c r="DH118" s="959"/>
      <c r="DI118" s="959"/>
      <c r="DJ118" s="959"/>
      <c r="DK118" s="960"/>
      <c r="DL118" s="961" t="s">
        <v>396</v>
      </c>
      <c r="DM118" s="959"/>
      <c r="DN118" s="959"/>
      <c r="DO118" s="959"/>
      <c r="DP118" s="960"/>
      <c r="DQ118" s="961" t="s">
        <v>131</v>
      </c>
      <c r="DR118" s="959"/>
      <c r="DS118" s="959"/>
      <c r="DT118" s="959"/>
      <c r="DU118" s="960"/>
      <c r="DV118" s="962" t="s">
        <v>396</v>
      </c>
      <c r="DW118" s="963"/>
      <c r="DX118" s="963"/>
      <c r="DY118" s="963"/>
      <c r="DZ118" s="964"/>
    </row>
    <row r="119" spans="1:130" s="230" customFormat="1" ht="26.25" customHeight="1" x14ac:dyDescent="0.25">
      <c r="A119" s="1056" t="s">
        <v>442</v>
      </c>
      <c r="B119" s="947"/>
      <c r="C119" s="929" t="s">
        <v>443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396</v>
      </c>
      <c r="AB119" s="900"/>
      <c r="AC119" s="900"/>
      <c r="AD119" s="900"/>
      <c r="AE119" s="901"/>
      <c r="AF119" s="902" t="s">
        <v>396</v>
      </c>
      <c r="AG119" s="900"/>
      <c r="AH119" s="900"/>
      <c r="AI119" s="900"/>
      <c r="AJ119" s="901"/>
      <c r="AK119" s="902" t="s">
        <v>396</v>
      </c>
      <c r="AL119" s="900"/>
      <c r="AM119" s="900"/>
      <c r="AN119" s="900"/>
      <c r="AO119" s="901"/>
      <c r="AP119" s="903" t="s">
        <v>396</v>
      </c>
      <c r="AQ119" s="904"/>
      <c r="AR119" s="904"/>
      <c r="AS119" s="904"/>
      <c r="AT119" s="905"/>
      <c r="AU119" s="910"/>
      <c r="AV119" s="911"/>
      <c r="AW119" s="911"/>
      <c r="AX119" s="911"/>
      <c r="AY119" s="911"/>
      <c r="AZ119" s="251" t="s">
        <v>192</v>
      </c>
      <c r="BA119" s="251"/>
      <c r="BB119" s="251"/>
      <c r="BC119" s="251"/>
      <c r="BD119" s="251"/>
      <c r="BE119" s="251"/>
      <c r="BF119" s="251"/>
      <c r="BG119" s="251"/>
      <c r="BH119" s="251"/>
      <c r="BI119" s="251"/>
      <c r="BJ119" s="251"/>
      <c r="BK119" s="251"/>
      <c r="BL119" s="251"/>
      <c r="BM119" s="251"/>
      <c r="BN119" s="251"/>
      <c r="BO119" s="977" t="s">
        <v>471</v>
      </c>
      <c r="BP119" s="1005"/>
      <c r="BQ119" s="999">
        <v>69261117</v>
      </c>
      <c r="BR119" s="1000"/>
      <c r="BS119" s="1000"/>
      <c r="BT119" s="1000"/>
      <c r="BU119" s="1000"/>
      <c r="BV119" s="1000">
        <v>67261284</v>
      </c>
      <c r="BW119" s="1000"/>
      <c r="BX119" s="1000"/>
      <c r="BY119" s="1000"/>
      <c r="BZ119" s="1000"/>
      <c r="CA119" s="1000">
        <v>65207503</v>
      </c>
      <c r="CB119" s="1000"/>
      <c r="CC119" s="1000"/>
      <c r="CD119" s="1000"/>
      <c r="CE119" s="1000"/>
      <c r="CF119" s="1001"/>
      <c r="CG119" s="1002"/>
      <c r="CH119" s="1002"/>
      <c r="CI119" s="1002"/>
      <c r="CJ119" s="1003"/>
      <c r="CK119" s="950"/>
      <c r="CL119" s="951"/>
      <c r="CM119" s="973" t="s">
        <v>472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28209</v>
      </c>
      <c r="DH119" s="986"/>
      <c r="DI119" s="986"/>
      <c r="DJ119" s="986"/>
      <c r="DK119" s="987"/>
      <c r="DL119" s="985">
        <v>19571</v>
      </c>
      <c r="DM119" s="986"/>
      <c r="DN119" s="986"/>
      <c r="DO119" s="986"/>
      <c r="DP119" s="987"/>
      <c r="DQ119" s="985">
        <v>11017</v>
      </c>
      <c r="DR119" s="986"/>
      <c r="DS119" s="986"/>
      <c r="DT119" s="986"/>
      <c r="DU119" s="987"/>
      <c r="DV119" s="988">
        <v>0.1</v>
      </c>
      <c r="DW119" s="989"/>
      <c r="DX119" s="989"/>
      <c r="DY119" s="989"/>
      <c r="DZ119" s="990"/>
    </row>
    <row r="120" spans="1:130" s="230" customFormat="1" ht="26.25" customHeight="1" x14ac:dyDescent="0.25">
      <c r="A120" s="1057"/>
      <c r="B120" s="949"/>
      <c r="C120" s="922" t="s">
        <v>448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131</v>
      </c>
      <c r="AB120" s="959"/>
      <c r="AC120" s="959"/>
      <c r="AD120" s="959"/>
      <c r="AE120" s="960"/>
      <c r="AF120" s="961" t="s">
        <v>131</v>
      </c>
      <c r="AG120" s="959"/>
      <c r="AH120" s="959"/>
      <c r="AI120" s="959"/>
      <c r="AJ120" s="960"/>
      <c r="AK120" s="961" t="s">
        <v>131</v>
      </c>
      <c r="AL120" s="959"/>
      <c r="AM120" s="959"/>
      <c r="AN120" s="959"/>
      <c r="AO120" s="960"/>
      <c r="AP120" s="962" t="s">
        <v>131</v>
      </c>
      <c r="AQ120" s="963"/>
      <c r="AR120" s="963"/>
      <c r="AS120" s="963"/>
      <c r="AT120" s="964"/>
      <c r="AU120" s="991" t="s">
        <v>473</v>
      </c>
      <c r="AV120" s="992"/>
      <c r="AW120" s="992"/>
      <c r="AX120" s="992"/>
      <c r="AY120" s="993"/>
      <c r="AZ120" s="929" t="s">
        <v>474</v>
      </c>
      <c r="BA120" s="897"/>
      <c r="BB120" s="897"/>
      <c r="BC120" s="897"/>
      <c r="BD120" s="897"/>
      <c r="BE120" s="897"/>
      <c r="BF120" s="897"/>
      <c r="BG120" s="897"/>
      <c r="BH120" s="897"/>
      <c r="BI120" s="897"/>
      <c r="BJ120" s="897"/>
      <c r="BK120" s="897"/>
      <c r="BL120" s="897"/>
      <c r="BM120" s="897"/>
      <c r="BN120" s="897"/>
      <c r="BO120" s="897"/>
      <c r="BP120" s="898"/>
      <c r="BQ120" s="930">
        <v>8680593</v>
      </c>
      <c r="BR120" s="931"/>
      <c r="BS120" s="931"/>
      <c r="BT120" s="931"/>
      <c r="BU120" s="931"/>
      <c r="BV120" s="931">
        <v>9827496</v>
      </c>
      <c r="BW120" s="931"/>
      <c r="BX120" s="931"/>
      <c r="BY120" s="931"/>
      <c r="BZ120" s="931"/>
      <c r="CA120" s="931">
        <v>10588368</v>
      </c>
      <c r="CB120" s="931"/>
      <c r="CC120" s="931"/>
      <c r="CD120" s="931"/>
      <c r="CE120" s="931"/>
      <c r="CF120" s="944">
        <v>61.9</v>
      </c>
      <c r="CG120" s="945"/>
      <c r="CH120" s="945"/>
      <c r="CI120" s="945"/>
      <c r="CJ120" s="945"/>
      <c r="CK120" s="1006" t="s">
        <v>475</v>
      </c>
      <c r="CL120" s="1007"/>
      <c r="CM120" s="1007"/>
      <c r="CN120" s="1007"/>
      <c r="CO120" s="1008"/>
      <c r="CP120" s="1014" t="s">
        <v>414</v>
      </c>
      <c r="CQ120" s="1015"/>
      <c r="CR120" s="1015"/>
      <c r="CS120" s="1015"/>
      <c r="CT120" s="1015"/>
      <c r="CU120" s="1015"/>
      <c r="CV120" s="1015"/>
      <c r="CW120" s="1015"/>
      <c r="CX120" s="1015"/>
      <c r="CY120" s="1015"/>
      <c r="CZ120" s="1015"/>
      <c r="DA120" s="1015"/>
      <c r="DB120" s="1015"/>
      <c r="DC120" s="1015"/>
      <c r="DD120" s="1015"/>
      <c r="DE120" s="1015"/>
      <c r="DF120" s="1016"/>
      <c r="DG120" s="930">
        <v>16133347</v>
      </c>
      <c r="DH120" s="931"/>
      <c r="DI120" s="931"/>
      <c r="DJ120" s="931"/>
      <c r="DK120" s="931"/>
      <c r="DL120" s="931">
        <v>16059956</v>
      </c>
      <c r="DM120" s="931"/>
      <c r="DN120" s="931"/>
      <c r="DO120" s="931"/>
      <c r="DP120" s="931"/>
      <c r="DQ120" s="931">
        <v>15869774</v>
      </c>
      <c r="DR120" s="931"/>
      <c r="DS120" s="931"/>
      <c r="DT120" s="931"/>
      <c r="DU120" s="931"/>
      <c r="DV120" s="932">
        <v>92.8</v>
      </c>
      <c r="DW120" s="932"/>
      <c r="DX120" s="932"/>
      <c r="DY120" s="932"/>
      <c r="DZ120" s="933"/>
    </row>
    <row r="121" spans="1:130" s="230" customFormat="1" ht="26.25" customHeight="1" x14ac:dyDescent="0.25">
      <c r="A121" s="1057"/>
      <c r="B121" s="949"/>
      <c r="C121" s="974" t="s">
        <v>476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6056</v>
      </c>
      <c r="AB121" s="959"/>
      <c r="AC121" s="959"/>
      <c r="AD121" s="959"/>
      <c r="AE121" s="960"/>
      <c r="AF121" s="961">
        <v>24911</v>
      </c>
      <c r="AG121" s="959"/>
      <c r="AH121" s="959"/>
      <c r="AI121" s="959"/>
      <c r="AJ121" s="960"/>
      <c r="AK121" s="961">
        <v>24911</v>
      </c>
      <c r="AL121" s="959"/>
      <c r="AM121" s="959"/>
      <c r="AN121" s="959"/>
      <c r="AO121" s="960"/>
      <c r="AP121" s="962">
        <v>0.1</v>
      </c>
      <c r="AQ121" s="963"/>
      <c r="AR121" s="963"/>
      <c r="AS121" s="963"/>
      <c r="AT121" s="964"/>
      <c r="AU121" s="994"/>
      <c r="AV121" s="995"/>
      <c r="AW121" s="995"/>
      <c r="AX121" s="995"/>
      <c r="AY121" s="996"/>
      <c r="AZ121" s="922" t="s">
        <v>477</v>
      </c>
      <c r="BA121" s="923"/>
      <c r="BB121" s="923"/>
      <c r="BC121" s="923"/>
      <c r="BD121" s="923"/>
      <c r="BE121" s="923"/>
      <c r="BF121" s="923"/>
      <c r="BG121" s="923"/>
      <c r="BH121" s="923"/>
      <c r="BI121" s="923"/>
      <c r="BJ121" s="923"/>
      <c r="BK121" s="923"/>
      <c r="BL121" s="923"/>
      <c r="BM121" s="923"/>
      <c r="BN121" s="923"/>
      <c r="BO121" s="923"/>
      <c r="BP121" s="924"/>
      <c r="BQ121" s="925">
        <v>48818</v>
      </c>
      <c r="BR121" s="926"/>
      <c r="BS121" s="926"/>
      <c r="BT121" s="926"/>
      <c r="BU121" s="926"/>
      <c r="BV121" s="926">
        <v>40733</v>
      </c>
      <c r="BW121" s="926"/>
      <c r="BX121" s="926"/>
      <c r="BY121" s="926"/>
      <c r="BZ121" s="926"/>
      <c r="CA121" s="926">
        <v>18040</v>
      </c>
      <c r="CB121" s="926"/>
      <c r="CC121" s="926"/>
      <c r="CD121" s="926"/>
      <c r="CE121" s="926"/>
      <c r="CF121" s="920">
        <v>0.1</v>
      </c>
      <c r="CG121" s="921"/>
      <c r="CH121" s="921"/>
      <c r="CI121" s="921"/>
      <c r="CJ121" s="921"/>
      <c r="CK121" s="1009"/>
      <c r="CL121" s="1010"/>
      <c r="CM121" s="1010"/>
      <c r="CN121" s="1010"/>
      <c r="CO121" s="1011"/>
      <c r="CP121" s="1019" t="s">
        <v>413</v>
      </c>
      <c r="CQ121" s="1020"/>
      <c r="CR121" s="1020"/>
      <c r="CS121" s="1020"/>
      <c r="CT121" s="1020"/>
      <c r="CU121" s="1020"/>
      <c r="CV121" s="1020"/>
      <c r="CW121" s="1020"/>
      <c r="CX121" s="1020"/>
      <c r="CY121" s="1020"/>
      <c r="CZ121" s="1020"/>
      <c r="DA121" s="1020"/>
      <c r="DB121" s="1020"/>
      <c r="DC121" s="1020"/>
      <c r="DD121" s="1020"/>
      <c r="DE121" s="1020"/>
      <c r="DF121" s="1021"/>
      <c r="DG121" s="925" t="s">
        <v>131</v>
      </c>
      <c r="DH121" s="926"/>
      <c r="DI121" s="926"/>
      <c r="DJ121" s="926"/>
      <c r="DK121" s="926"/>
      <c r="DL121" s="926" t="s">
        <v>131</v>
      </c>
      <c r="DM121" s="926"/>
      <c r="DN121" s="926"/>
      <c r="DO121" s="926"/>
      <c r="DP121" s="926"/>
      <c r="DQ121" s="926" t="s">
        <v>131</v>
      </c>
      <c r="DR121" s="926"/>
      <c r="DS121" s="926"/>
      <c r="DT121" s="926"/>
      <c r="DU121" s="926"/>
      <c r="DV121" s="927" t="s">
        <v>131</v>
      </c>
      <c r="DW121" s="927"/>
      <c r="DX121" s="927"/>
      <c r="DY121" s="927"/>
      <c r="DZ121" s="928"/>
    </row>
    <row r="122" spans="1:130" s="230" customFormat="1" ht="26.25" customHeight="1" x14ac:dyDescent="0.25">
      <c r="A122" s="1057"/>
      <c r="B122" s="949"/>
      <c r="C122" s="922" t="s">
        <v>459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131</v>
      </c>
      <c r="AB122" s="959"/>
      <c r="AC122" s="959"/>
      <c r="AD122" s="959"/>
      <c r="AE122" s="960"/>
      <c r="AF122" s="961" t="s">
        <v>131</v>
      </c>
      <c r="AG122" s="959"/>
      <c r="AH122" s="959"/>
      <c r="AI122" s="959"/>
      <c r="AJ122" s="960"/>
      <c r="AK122" s="961" t="s">
        <v>131</v>
      </c>
      <c r="AL122" s="959"/>
      <c r="AM122" s="959"/>
      <c r="AN122" s="959"/>
      <c r="AO122" s="960"/>
      <c r="AP122" s="962" t="s">
        <v>131</v>
      </c>
      <c r="AQ122" s="963"/>
      <c r="AR122" s="963"/>
      <c r="AS122" s="963"/>
      <c r="AT122" s="964"/>
      <c r="AU122" s="994"/>
      <c r="AV122" s="995"/>
      <c r="AW122" s="995"/>
      <c r="AX122" s="995"/>
      <c r="AY122" s="996"/>
      <c r="AZ122" s="973" t="s">
        <v>478</v>
      </c>
      <c r="BA122" s="965"/>
      <c r="BB122" s="965"/>
      <c r="BC122" s="965"/>
      <c r="BD122" s="965"/>
      <c r="BE122" s="965"/>
      <c r="BF122" s="965"/>
      <c r="BG122" s="965"/>
      <c r="BH122" s="965"/>
      <c r="BI122" s="965"/>
      <c r="BJ122" s="965"/>
      <c r="BK122" s="965"/>
      <c r="BL122" s="965"/>
      <c r="BM122" s="965"/>
      <c r="BN122" s="965"/>
      <c r="BO122" s="965"/>
      <c r="BP122" s="966"/>
      <c r="BQ122" s="999">
        <v>42155424</v>
      </c>
      <c r="BR122" s="1000"/>
      <c r="BS122" s="1000"/>
      <c r="BT122" s="1000"/>
      <c r="BU122" s="1000"/>
      <c r="BV122" s="1000">
        <v>40998917</v>
      </c>
      <c r="BW122" s="1000"/>
      <c r="BX122" s="1000"/>
      <c r="BY122" s="1000"/>
      <c r="BZ122" s="1000"/>
      <c r="CA122" s="1000">
        <v>39376214</v>
      </c>
      <c r="CB122" s="1000"/>
      <c r="CC122" s="1000"/>
      <c r="CD122" s="1000"/>
      <c r="CE122" s="1000"/>
      <c r="CF122" s="1017">
        <v>230.1</v>
      </c>
      <c r="CG122" s="1018"/>
      <c r="CH122" s="1018"/>
      <c r="CI122" s="1018"/>
      <c r="CJ122" s="1018"/>
      <c r="CK122" s="1009"/>
      <c r="CL122" s="1010"/>
      <c r="CM122" s="1010"/>
      <c r="CN122" s="1010"/>
      <c r="CO122" s="1011"/>
      <c r="CP122" s="1019" t="s">
        <v>412</v>
      </c>
      <c r="CQ122" s="1020"/>
      <c r="CR122" s="1020"/>
      <c r="CS122" s="1020"/>
      <c r="CT122" s="1020"/>
      <c r="CU122" s="1020"/>
      <c r="CV122" s="1020"/>
      <c r="CW122" s="1020"/>
      <c r="CX122" s="1020"/>
      <c r="CY122" s="1020"/>
      <c r="CZ122" s="1020"/>
      <c r="DA122" s="1020"/>
      <c r="DB122" s="1020"/>
      <c r="DC122" s="1020"/>
      <c r="DD122" s="1020"/>
      <c r="DE122" s="1020"/>
      <c r="DF122" s="1021"/>
      <c r="DG122" s="925" t="s">
        <v>131</v>
      </c>
      <c r="DH122" s="926"/>
      <c r="DI122" s="926"/>
      <c r="DJ122" s="926"/>
      <c r="DK122" s="926"/>
      <c r="DL122" s="926" t="s">
        <v>131</v>
      </c>
      <c r="DM122" s="926"/>
      <c r="DN122" s="926"/>
      <c r="DO122" s="926"/>
      <c r="DP122" s="926"/>
      <c r="DQ122" s="926" t="s">
        <v>131</v>
      </c>
      <c r="DR122" s="926"/>
      <c r="DS122" s="926"/>
      <c r="DT122" s="926"/>
      <c r="DU122" s="926"/>
      <c r="DV122" s="927" t="s">
        <v>131</v>
      </c>
      <c r="DW122" s="927"/>
      <c r="DX122" s="927"/>
      <c r="DY122" s="927"/>
      <c r="DZ122" s="928"/>
    </row>
    <row r="123" spans="1:130" s="230" customFormat="1" ht="26.25" customHeight="1" x14ac:dyDescent="0.25">
      <c r="A123" s="1057"/>
      <c r="B123" s="949"/>
      <c r="C123" s="922" t="s">
        <v>465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44971</v>
      </c>
      <c r="AB123" s="959"/>
      <c r="AC123" s="959"/>
      <c r="AD123" s="959"/>
      <c r="AE123" s="960"/>
      <c r="AF123" s="961">
        <v>43122</v>
      </c>
      <c r="AG123" s="959"/>
      <c r="AH123" s="959"/>
      <c r="AI123" s="959"/>
      <c r="AJ123" s="960"/>
      <c r="AK123" s="961">
        <v>42368</v>
      </c>
      <c r="AL123" s="959"/>
      <c r="AM123" s="959"/>
      <c r="AN123" s="959"/>
      <c r="AO123" s="960"/>
      <c r="AP123" s="962">
        <v>0.2</v>
      </c>
      <c r="AQ123" s="963"/>
      <c r="AR123" s="963"/>
      <c r="AS123" s="963"/>
      <c r="AT123" s="964"/>
      <c r="AU123" s="997"/>
      <c r="AV123" s="998"/>
      <c r="AW123" s="998"/>
      <c r="AX123" s="998"/>
      <c r="AY123" s="998"/>
      <c r="AZ123" s="251" t="s">
        <v>192</v>
      </c>
      <c r="BA123" s="251"/>
      <c r="BB123" s="251"/>
      <c r="BC123" s="251"/>
      <c r="BD123" s="251"/>
      <c r="BE123" s="251"/>
      <c r="BF123" s="251"/>
      <c r="BG123" s="251"/>
      <c r="BH123" s="251"/>
      <c r="BI123" s="251"/>
      <c r="BJ123" s="251"/>
      <c r="BK123" s="251"/>
      <c r="BL123" s="251"/>
      <c r="BM123" s="251"/>
      <c r="BN123" s="251"/>
      <c r="BO123" s="977" t="s">
        <v>479</v>
      </c>
      <c r="BP123" s="1005"/>
      <c r="BQ123" s="1063">
        <v>50884835</v>
      </c>
      <c r="BR123" s="1064"/>
      <c r="BS123" s="1064"/>
      <c r="BT123" s="1064"/>
      <c r="BU123" s="1064"/>
      <c r="BV123" s="1064">
        <v>50867146</v>
      </c>
      <c r="BW123" s="1064"/>
      <c r="BX123" s="1064"/>
      <c r="BY123" s="1064"/>
      <c r="BZ123" s="1064"/>
      <c r="CA123" s="1064">
        <v>49982622</v>
      </c>
      <c r="CB123" s="1064"/>
      <c r="CC123" s="1064"/>
      <c r="CD123" s="1064"/>
      <c r="CE123" s="1064"/>
      <c r="CF123" s="1001"/>
      <c r="CG123" s="1002"/>
      <c r="CH123" s="1002"/>
      <c r="CI123" s="1002"/>
      <c r="CJ123" s="1003"/>
      <c r="CK123" s="1009"/>
      <c r="CL123" s="1010"/>
      <c r="CM123" s="1010"/>
      <c r="CN123" s="1010"/>
      <c r="CO123" s="1011"/>
      <c r="CP123" s="1019" t="s">
        <v>480</v>
      </c>
      <c r="CQ123" s="1020"/>
      <c r="CR123" s="1020"/>
      <c r="CS123" s="1020"/>
      <c r="CT123" s="1020"/>
      <c r="CU123" s="1020"/>
      <c r="CV123" s="1020"/>
      <c r="CW123" s="1020"/>
      <c r="CX123" s="1020"/>
      <c r="CY123" s="1020"/>
      <c r="CZ123" s="1020"/>
      <c r="DA123" s="1020"/>
      <c r="DB123" s="1020"/>
      <c r="DC123" s="1020"/>
      <c r="DD123" s="1020"/>
      <c r="DE123" s="1020"/>
      <c r="DF123" s="1021"/>
      <c r="DG123" s="958" t="s">
        <v>451</v>
      </c>
      <c r="DH123" s="959"/>
      <c r="DI123" s="959"/>
      <c r="DJ123" s="959"/>
      <c r="DK123" s="960"/>
      <c r="DL123" s="961" t="s">
        <v>451</v>
      </c>
      <c r="DM123" s="959"/>
      <c r="DN123" s="959"/>
      <c r="DO123" s="959"/>
      <c r="DP123" s="960"/>
      <c r="DQ123" s="961" t="s">
        <v>481</v>
      </c>
      <c r="DR123" s="959"/>
      <c r="DS123" s="959"/>
      <c r="DT123" s="959"/>
      <c r="DU123" s="960"/>
      <c r="DV123" s="962" t="s">
        <v>481</v>
      </c>
      <c r="DW123" s="963"/>
      <c r="DX123" s="963"/>
      <c r="DY123" s="963"/>
      <c r="DZ123" s="964"/>
    </row>
    <row r="124" spans="1:130" s="230" customFormat="1" ht="26.25" customHeight="1" thickBot="1" x14ac:dyDescent="0.3">
      <c r="A124" s="1057"/>
      <c r="B124" s="949"/>
      <c r="C124" s="922" t="s">
        <v>468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451</v>
      </c>
      <c r="AB124" s="959"/>
      <c r="AC124" s="959"/>
      <c r="AD124" s="959"/>
      <c r="AE124" s="960"/>
      <c r="AF124" s="961" t="s">
        <v>396</v>
      </c>
      <c r="AG124" s="959"/>
      <c r="AH124" s="959"/>
      <c r="AI124" s="959"/>
      <c r="AJ124" s="960"/>
      <c r="AK124" s="961" t="s">
        <v>481</v>
      </c>
      <c r="AL124" s="959"/>
      <c r="AM124" s="959"/>
      <c r="AN124" s="959"/>
      <c r="AO124" s="960"/>
      <c r="AP124" s="962" t="s">
        <v>481</v>
      </c>
      <c r="AQ124" s="963"/>
      <c r="AR124" s="963"/>
      <c r="AS124" s="963"/>
      <c r="AT124" s="964"/>
      <c r="AU124" s="1059" t="s">
        <v>482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109.2</v>
      </c>
      <c r="BR124" s="1027"/>
      <c r="BS124" s="1027"/>
      <c r="BT124" s="1027"/>
      <c r="BU124" s="1027"/>
      <c r="BV124" s="1027">
        <v>94.3</v>
      </c>
      <c r="BW124" s="1027"/>
      <c r="BX124" s="1027"/>
      <c r="BY124" s="1027"/>
      <c r="BZ124" s="1027"/>
      <c r="CA124" s="1027">
        <v>88.9</v>
      </c>
      <c r="CB124" s="1027"/>
      <c r="CC124" s="1027"/>
      <c r="CD124" s="1027"/>
      <c r="CE124" s="1027"/>
      <c r="CF124" s="1028"/>
      <c r="CG124" s="1029"/>
      <c r="CH124" s="1029"/>
      <c r="CI124" s="1029"/>
      <c r="CJ124" s="1030"/>
      <c r="CK124" s="1012"/>
      <c r="CL124" s="1012"/>
      <c r="CM124" s="1012"/>
      <c r="CN124" s="1012"/>
      <c r="CO124" s="1013"/>
      <c r="CP124" s="1019" t="s">
        <v>483</v>
      </c>
      <c r="CQ124" s="1020"/>
      <c r="CR124" s="1020"/>
      <c r="CS124" s="1020"/>
      <c r="CT124" s="1020"/>
      <c r="CU124" s="1020"/>
      <c r="CV124" s="1020"/>
      <c r="CW124" s="1020"/>
      <c r="CX124" s="1020"/>
      <c r="CY124" s="1020"/>
      <c r="CZ124" s="1020"/>
      <c r="DA124" s="1020"/>
      <c r="DB124" s="1020"/>
      <c r="DC124" s="1020"/>
      <c r="DD124" s="1020"/>
      <c r="DE124" s="1020"/>
      <c r="DF124" s="1021"/>
      <c r="DG124" s="1004" t="s">
        <v>451</v>
      </c>
      <c r="DH124" s="986"/>
      <c r="DI124" s="986"/>
      <c r="DJ124" s="986"/>
      <c r="DK124" s="987"/>
      <c r="DL124" s="985" t="s">
        <v>481</v>
      </c>
      <c r="DM124" s="986"/>
      <c r="DN124" s="986"/>
      <c r="DO124" s="986"/>
      <c r="DP124" s="987"/>
      <c r="DQ124" s="985" t="s">
        <v>481</v>
      </c>
      <c r="DR124" s="986"/>
      <c r="DS124" s="986"/>
      <c r="DT124" s="986"/>
      <c r="DU124" s="987"/>
      <c r="DV124" s="988" t="s">
        <v>484</v>
      </c>
      <c r="DW124" s="989"/>
      <c r="DX124" s="989"/>
      <c r="DY124" s="989"/>
      <c r="DZ124" s="990"/>
    </row>
    <row r="125" spans="1:130" s="230" customFormat="1" ht="26.25" customHeight="1" x14ac:dyDescent="0.25">
      <c r="A125" s="1057"/>
      <c r="B125" s="949"/>
      <c r="C125" s="922" t="s">
        <v>470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485</v>
      </c>
      <c r="AB125" s="959"/>
      <c r="AC125" s="959"/>
      <c r="AD125" s="959"/>
      <c r="AE125" s="960"/>
      <c r="AF125" s="961" t="s">
        <v>451</v>
      </c>
      <c r="AG125" s="959"/>
      <c r="AH125" s="959"/>
      <c r="AI125" s="959"/>
      <c r="AJ125" s="960"/>
      <c r="AK125" s="961" t="s">
        <v>481</v>
      </c>
      <c r="AL125" s="959"/>
      <c r="AM125" s="959"/>
      <c r="AN125" s="959"/>
      <c r="AO125" s="960"/>
      <c r="AP125" s="962" t="s">
        <v>481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486</v>
      </c>
      <c r="CL125" s="1007"/>
      <c r="CM125" s="1007"/>
      <c r="CN125" s="1007"/>
      <c r="CO125" s="1008"/>
      <c r="CP125" s="929" t="s">
        <v>487</v>
      </c>
      <c r="CQ125" s="897"/>
      <c r="CR125" s="897"/>
      <c r="CS125" s="897"/>
      <c r="CT125" s="897"/>
      <c r="CU125" s="897"/>
      <c r="CV125" s="897"/>
      <c r="CW125" s="897"/>
      <c r="CX125" s="897"/>
      <c r="CY125" s="897"/>
      <c r="CZ125" s="897"/>
      <c r="DA125" s="897"/>
      <c r="DB125" s="897"/>
      <c r="DC125" s="897"/>
      <c r="DD125" s="897"/>
      <c r="DE125" s="897"/>
      <c r="DF125" s="898"/>
      <c r="DG125" s="930" t="s">
        <v>451</v>
      </c>
      <c r="DH125" s="931"/>
      <c r="DI125" s="931"/>
      <c r="DJ125" s="931"/>
      <c r="DK125" s="931"/>
      <c r="DL125" s="931" t="s">
        <v>481</v>
      </c>
      <c r="DM125" s="931"/>
      <c r="DN125" s="931"/>
      <c r="DO125" s="931"/>
      <c r="DP125" s="931"/>
      <c r="DQ125" s="931" t="s">
        <v>481</v>
      </c>
      <c r="DR125" s="931"/>
      <c r="DS125" s="931"/>
      <c r="DT125" s="931"/>
      <c r="DU125" s="931"/>
      <c r="DV125" s="932" t="s">
        <v>484</v>
      </c>
      <c r="DW125" s="932"/>
      <c r="DX125" s="932"/>
      <c r="DY125" s="932"/>
      <c r="DZ125" s="933"/>
    </row>
    <row r="126" spans="1:130" s="230" customFormat="1" ht="26.25" customHeight="1" thickBot="1" x14ac:dyDescent="0.3">
      <c r="A126" s="1057"/>
      <c r="B126" s="949"/>
      <c r="C126" s="922" t="s">
        <v>472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8852</v>
      </c>
      <c r="AB126" s="959"/>
      <c r="AC126" s="959"/>
      <c r="AD126" s="959"/>
      <c r="AE126" s="960"/>
      <c r="AF126" s="961">
        <v>8851</v>
      </c>
      <c r="AG126" s="959"/>
      <c r="AH126" s="959"/>
      <c r="AI126" s="959"/>
      <c r="AJ126" s="960"/>
      <c r="AK126" s="961">
        <v>8851</v>
      </c>
      <c r="AL126" s="959"/>
      <c r="AM126" s="959"/>
      <c r="AN126" s="959"/>
      <c r="AO126" s="960"/>
      <c r="AP126" s="962">
        <v>0.1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488</v>
      </c>
      <c r="CQ126" s="923"/>
      <c r="CR126" s="923"/>
      <c r="CS126" s="923"/>
      <c r="CT126" s="923"/>
      <c r="CU126" s="923"/>
      <c r="CV126" s="923"/>
      <c r="CW126" s="923"/>
      <c r="CX126" s="923"/>
      <c r="CY126" s="923"/>
      <c r="CZ126" s="923"/>
      <c r="DA126" s="923"/>
      <c r="DB126" s="923"/>
      <c r="DC126" s="923"/>
      <c r="DD126" s="923"/>
      <c r="DE126" s="923"/>
      <c r="DF126" s="924"/>
      <c r="DG126" s="925" t="s">
        <v>481</v>
      </c>
      <c r="DH126" s="926"/>
      <c r="DI126" s="926"/>
      <c r="DJ126" s="926"/>
      <c r="DK126" s="926"/>
      <c r="DL126" s="926" t="s">
        <v>484</v>
      </c>
      <c r="DM126" s="926"/>
      <c r="DN126" s="926"/>
      <c r="DO126" s="926"/>
      <c r="DP126" s="926"/>
      <c r="DQ126" s="926" t="s">
        <v>484</v>
      </c>
      <c r="DR126" s="926"/>
      <c r="DS126" s="926"/>
      <c r="DT126" s="926"/>
      <c r="DU126" s="926"/>
      <c r="DV126" s="927" t="s">
        <v>481</v>
      </c>
      <c r="DW126" s="927"/>
      <c r="DX126" s="927"/>
      <c r="DY126" s="927"/>
      <c r="DZ126" s="928"/>
    </row>
    <row r="127" spans="1:130" s="230" customFormat="1" ht="26.25" customHeight="1" x14ac:dyDescent="0.25">
      <c r="A127" s="1058"/>
      <c r="B127" s="951"/>
      <c r="C127" s="973" t="s">
        <v>489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451</v>
      </c>
      <c r="AB127" s="959"/>
      <c r="AC127" s="959"/>
      <c r="AD127" s="959"/>
      <c r="AE127" s="960"/>
      <c r="AF127" s="961" t="s">
        <v>481</v>
      </c>
      <c r="AG127" s="959"/>
      <c r="AH127" s="959"/>
      <c r="AI127" s="959"/>
      <c r="AJ127" s="960"/>
      <c r="AK127" s="961" t="s">
        <v>484</v>
      </c>
      <c r="AL127" s="959"/>
      <c r="AM127" s="959"/>
      <c r="AN127" s="959"/>
      <c r="AO127" s="960"/>
      <c r="AP127" s="962" t="s">
        <v>490</v>
      </c>
      <c r="AQ127" s="963"/>
      <c r="AR127" s="963"/>
      <c r="AS127" s="963"/>
      <c r="AT127" s="964"/>
      <c r="AU127" s="232"/>
      <c r="AV127" s="232"/>
      <c r="AW127" s="232"/>
      <c r="AX127" s="1031" t="s">
        <v>491</v>
      </c>
      <c r="AY127" s="1032"/>
      <c r="AZ127" s="1032"/>
      <c r="BA127" s="1032"/>
      <c r="BB127" s="1032"/>
      <c r="BC127" s="1032"/>
      <c r="BD127" s="1032"/>
      <c r="BE127" s="1033"/>
      <c r="BF127" s="1034" t="s">
        <v>492</v>
      </c>
      <c r="BG127" s="1032"/>
      <c r="BH127" s="1032"/>
      <c r="BI127" s="1032"/>
      <c r="BJ127" s="1032"/>
      <c r="BK127" s="1032"/>
      <c r="BL127" s="1033"/>
      <c r="BM127" s="1034" t="s">
        <v>493</v>
      </c>
      <c r="BN127" s="1032"/>
      <c r="BO127" s="1032"/>
      <c r="BP127" s="1032"/>
      <c r="BQ127" s="1032"/>
      <c r="BR127" s="1032"/>
      <c r="BS127" s="1033"/>
      <c r="BT127" s="1034" t="s">
        <v>494</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495</v>
      </c>
      <c r="CQ127" s="923"/>
      <c r="CR127" s="923"/>
      <c r="CS127" s="923"/>
      <c r="CT127" s="923"/>
      <c r="CU127" s="923"/>
      <c r="CV127" s="923"/>
      <c r="CW127" s="923"/>
      <c r="CX127" s="923"/>
      <c r="CY127" s="923"/>
      <c r="CZ127" s="923"/>
      <c r="DA127" s="923"/>
      <c r="DB127" s="923"/>
      <c r="DC127" s="923"/>
      <c r="DD127" s="923"/>
      <c r="DE127" s="923"/>
      <c r="DF127" s="924"/>
      <c r="DG127" s="925" t="s">
        <v>496</v>
      </c>
      <c r="DH127" s="926"/>
      <c r="DI127" s="926"/>
      <c r="DJ127" s="926"/>
      <c r="DK127" s="926"/>
      <c r="DL127" s="926" t="s">
        <v>497</v>
      </c>
      <c r="DM127" s="926"/>
      <c r="DN127" s="926"/>
      <c r="DO127" s="926"/>
      <c r="DP127" s="926"/>
      <c r="DQ127" s="926" t="s">
        <v>484</v>
      </c>
      <c r="DR127" s="926"/>
      <c r="DS127" s="926"/>
      <c r="DT127" s="926"/>
      <c r="DU127" s="926"/>
      <c r="DV127" s="927" t="s">
        <v>484</v>
      </c>
      <c r="DW127" s="927"/>
      <c r="DX127" s="927"/>
      <c r="DY127" s="927"/>
      <c r="DZ127" s="928"/>
    </row>
    <row r="128" spans="1:130" s="230" customFormat="1" ht="26.25" customHeight="1" thickBot="1" x14ac:dyDescent="0.3">
      <c r="A128" s="1041" t="s">
        <v>498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499</v>
      </c>
      <c r="X128" s="1043"/>
      <c r="Y128" s="1043"/>
      <c r="Z128" s="1044"/>
      <c r="AA128" s="1045">
        <v>48109</v>
      </c>
      <c r="AB128" s="1046"/>
      <c r="AC128" s="1046"/>
      <c r="AD128" s="1046"/>
      <c r="AE128" s="1047"/>
      <c r="AF128" s="1048">
        <v>52469</v>
      </c>
      <c r="AG128" s="1046"/>
      <c r="AH128" s="1046"/>
      <c r="AI128" s="1046"/>
      <c r="AJ128" s="1047"/>
      <c r="AK128" s="1048">
        <v>47428</v>
      </c>
      <c r="AL128" s="1046"/>
      <c r="AM128" s="1046"/>
      <c r="AN128" s="1046"/>
      <c r="AO128" s="1047"/>
      <c r="AP128" s="1049"/>
      <c r="AQ128" s="1050"/>
      <c r="AR128" s="1050"/>
      <c r="AS128" s="1050"/>
      <c r="AT128" s="1051"/>
      <c r="AU128" s="232"/>
      <c r="AV128" s="232"/>
      <c r="AW128" s="232"/>
      <c r="AX128" s="896" t="s">
        <v>500</v>
      </c>
      <c r="AY128" s="897"/>
      <c r="AZ128" s="897"/>
      <c r="BA128" s="897"/>
      <c r="BB128" s="897"/>
      <c r="BC128" s="897"/>
      <c r="BD128" s="897"/>
      <c r="BE128" s="898"/>
      <c r="BF128" s="1052" t="s">
        <v>484</v>
      </c>
      <c r="BG128" s="1053"/>
      <c r="BH128" s="1053"/>
      <c r="BI128" s="1053"/>
      <c r="BJ128" s="1053"/>
      <c r="BK128" s="1053"/>
      <c r="BL128" s="1054"/>
      <c r="BM128" s="1052">
        <v>12.43</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501</v>
      </c>
      <c r="CQ128" s="726"/>
      <c r="CR128" s="726"/>
      <c r="CS128" s="726"/>
      <c r="CT128" s="726"/>
      <c r="CU128" s="726"/>
      <c r="CV128" s="726"/>
      <c r="CW128" s="726"/>
      <c r="CX128" s="726"/>
      <c r="CY128" s="726"/>
      <c r="CZ128" s="726"/>
      <c r="DA128" s="726"/>
      <c r="DB128" s="726"/>
      <c r="DC128" s="726"/>
      <c r="DD128" s="726"/>
      <c r="DE128" s="726"/>
      <c r="DF128" s="1036"/>
      <c r="DG128" s="1037" t="s">
        <v>484</v>
      </c>
      <c r="DH128" s="1038"/>
      <c r="DI128" s="1038"/>
      <c r="DJ128" s="1038"/>
      <c r="DK128" s="1038"/>
      <c r="DL128" s="1038" t="s">
        <v>497</v>
      </c>
      <c r="DM128" s="1038"/>
      <c r="DN128" s="1038"/>
      <c r="DO128" s="1038"/>
      <c r="DP128" s="1038"/>
      <c r="DQ128" s="1038" t="s">
        <v>497</v>
      </c>
      <c r="DR128" s="1038"/>
      <c r="DS128" s="1038"/>
      <c r="DT128" s="1038"/>
      <c r="DU128" s="1038"/>
      <c r="DV128" s="1039" t="s">
        <v>481</v>
      </c>
      <c r="DW128" s="1039"/>
      <c r="DX128" s="1039"/>
      <c r="DY128" s="1039"/>
      <c r="DZ128" s="1040"/>
    </row>
    <row r="129" spans="1:131" s="230" customFormat="1" ht="26.25" customHeight="1" x14ac:dyDescent="0.25">
      <c r="A129" s="934" t="s">
        <v>111</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502</v>
      </c>
      <c r="X129" s="1071"/>
      <c r="Y129" s="1071"/>
      <c r="Z129" s="1072"/>
      <c r="AA129" s="958">
        <v>20633219</v>
      </c>
      <c r="AB129" s="959"/>
      <c r="AC129" s="959"/>
      <c r="AD129" s="959"/>
      <c r="AE129" s="960"/>
      <c r="AF129" s="961">
        <v>21191553</v>
      </c>
      <c r="AG129" s="959"/>
      <c r="AH129" s="959"/>
      <c r="AI129" s="959"/>
      <c r="AJ129" s="960"/>
      <c r="AK129" s="961">
        <v>20723614</v>
      </c>
      <c r="AL129" s="959"/>
      <c r="AM129" s="959"/>
      <c r="AN129" s="959"/>
      <c r="AO129" s="960"/>
      <c r="AP129" s="1073"/>
      <c r="AQ129" s="1074"/>
      <c r="AR129" s="1074"/>
      <c r="AS129" s="1074"/>
      <c r="AT129" s="1075"/>
      <c r="AU129" s="233"/>
      <c r="AV129" s="233"/>
      <c r="AW129" s="233"/>
      <c r="AX129" s="1065" t="s">
        <v>503</v>
      </c>
      <c r="AY129" s="923"/>
      <c r="AZ129" s="923"/>
      <c r="BA129" s="923"/>
      <c r="BB129" s="923"/>
      <c r="BC129" s="923"/>
      <c r="BD129" s="923"/>
      <c r="BE129" s="924"/>
      <c r="BF129" s="1066" t="s">
        <v>481</v>
      </c>
      <c r="BG129" s="1067"/>
      <c r="BH129" s="1067"/>
      <c r="BI129" s="1067"/>
      <c r="BJ129" s="1067"/>
      <c r="BK129" s="1067"/>
      <c r="BL129" s="1068"/>
      <c r="BM129" s="1066">
        <v>17.43</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934" t="s">
        <v>504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505</v>
      </c>
      <c r="X130" s="1071"/>
      <c r="Y130" s="1071"/>
      <c r="Z130" s="1072"/>
      <c r="AA130" s="958">
        <v>3814647</v>
      </c>
      <c r="AB130" s="959"/>
      <c r="AC130" s="959"/>
      <c r="AD130" s="959"/>
      <c r="AE130" s="960"/>
      <c r="AF130" s="961">
        <v>3810960</v>
      </c>
      <c r="AG130" s="959"/>
      <c r="AH130" s="959"/>
      <c r="AI130" s="959"/>
      <c r="AJ130" s="960"/>
      <c r="AK130" s="961">
        <v>3613490</v>
      </c>
      <c r="AL130" s="959"/>
      <c r="AM130" s="959"/>
      <c r="AN130" s="959"/>
      <c r="AO130" s="960"/>
      <c r="AP130" s="1073"/>
      <c r="AQ130" s="1074"/>
      <c r="AR130" s="1074"/>
      <c r="AS130" s="1074"/>
      <c r="AT130" s="1075"/>
      <c r="AU130" s="233"/>
      <c r="AV130" s="233"/>
      <c r="AW130" s="233"/>
      <c r="AX130" s="1065" t="s">
        <v>506</v>
      </c>
      <c r="AY130" s="923"/>
      <c r="AZ130" s="923"/>
      <c r="BA130" s="923"/>
      <c r="BB130" s="923"/>
      <c r="BC130" s="923"/>
      <c r="BD130" s="923"/>
      <c r="BE130" s="924"/>
      <c r="BF130" s="1101">
        <v>13.2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507</v>
      </c>
      <c r="X131" s="1108"/>
      <c r="Y131" s="1108"/>
      <c r="Z131" s="1109"/>
      <c r="AA131" s="1004">
        <v>16818572</v>
      </c>
      <c r="AB131" s="986"/>
      <c r="AC131" s="986"/>
      <c r="AD131" s="986"/>
      <c r="AE131" s="987"/>
      <c r="AF131" s="985">
        <v>17380593</v>
      </c>
      <c r="AG131" s="986"/>
      <c r="AH131" s="986"/>
      <c r="AI131" s="986"/>
      <c r="AJ131" s="987"/>
      <c r="AK131" s="985">
        <v>17110124</v>
      </c>
      <c r="AL131" s="986"/>
      <c r="AM131" s="986"/>
      <c r="AN131" s="986"/>
      <c r="AO131" s="987"/>
      <c r="AP131" s="1110"/>
      <c r="AQ131" s="1111"/>
      <c r="AR131" s="1111"/>
      <c r="AS131" s="1111"/>
      <c r="AT131" s="1112"/>
      <c r="AU131" s="233"/>
      <c r="AV131" s="233"/>
      <c r="AW131" s="233"/>
      <c r="AX131" s="1083" t="s">
        <v>508</v>
      </c>
      <c r="AY131" s="726"/>
      <c r="AZ131" s="726"/>
      <c r="BA131" s="726"/>
      <c r="BB131" s="726"/>
      <c r="BC131" s="726"/>
      <c r="BD131" s="726"/>
      <c r="BE131" s="1036"/>
      <c r="BF131" s="1084">
        <v>88.9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1090" t="s">
        <v>509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510</v>
      </c>
      <c r="W132" s="1094"/>
      <c r="X132" s="1094"/>
      <c r="Y132" s="1094"/>
      <c r="Z132" s="1095"/>
      <c r="AA132" s="1096">
        <v>12.48963348</v>
      </c>
      <c r="AB132" s="1097"/>
      <c r="AC132" s="1097"/>
      <c r="AD132" s="1097"/>
      <c r="AE132" s="1098"/>
      <c r="AF132" s="1099">
        <v>13.06066485</v>
      </c>
      <c r="AG132" s="1097"/>
      <c r="AH132" s="1097"/>
      <c r="AI132" s="1097"/>
      <c r="AJ132" s="1098"/>
      <c r="AK132" s="1099">
        <v>14.22943516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511</v>
      </c>
      <c r="W133" s="1077"/>
      <c r="X133" s="1077"/>
      <c r="Y133" s="1077"/>
      <c r="Z133" s="1078"/>
      <c r="AA133" s="1079">
        <v>12.7</v>
      </c>
      <c r="AB133" s="1080"/>
      <c r="AC133" s="1080"/>
      <c r="AD133" s="1080"/>
      <c r="AE133" s="1081"/>
      <c r="AF133" s="1079">
        <v>12.9</v>
      </c>
      <c r="AG133" s="1080"/>
      <c r="AH133" s="1080"/>
      <c r="AI133" s="1080"/>
      <c r="AJ133" s="1081"/>
      <c r="AK133" s="1079">
        <v>13.2</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gNPF450HOLTfuG/+yhyMdfTP7GteMg/QQBkAYyjWHNm43+XqoRM0Y+LdmmtFTz8Oaophbmfd0UnAIRE1Oa3qg==" saltValue="HJSyxHAZ+1XzMA/4hCYC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512</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6/NPbtl7qJ3SfpOpDXN0vxDyllkuAyBKzuWEpNBXIxtiOlzzSQ/mI/zRqI7xF+zaqcV3/4AL4cVzmSZsHTMEAQ==" saltValue="pPfpo0PcYnnJzBThpPvvp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2bcOucJ3S4APA+Vau19PvSpCwOTK3HFMccyH1bdGdqnoHF4FxbrM4Zma+eRMqeyodm0+le44wCK5jvTwr5o/A==" saltValue="77lJmx9oR1eJWkcEV4BP0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515</v>
      </c>
      <c r="AP7" s="272"/>
      <c r="AQ7" s="273" t="s">
        <v>516</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517</v>
      </c>
      <c r="AQ8" s="279" t="s">
        <v>518</v>
      </c>
      <c r="AR8" s="280" t="s">
        <v>519</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520</v>
      </c>
      <c r="AL9" s="1117"/>
      <c r="AM9" s="1117"/>
      <c r="AN9" s="1118"/>
      <c r="AO9" s="281">
        <v>5406057</v>
      </c>
      <c r="AP9" s="281">
        <v>69845</v>
      </c>
      <c r="AQ9" s="282">
        <v>73449</v>
      </c>
      <c r="AR9" s="283">
        <v>-4.9000000000000004</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521</v>
      </c>
      <c r="AL10" s="1117"/>
      <c r="AM10" s="1117"/>
      <c r="AN10" s="1118"/>
      <c r="AO10" s="284">
        <v>1144216</v>
      </c>
      <c r="AP10" s="284">
        <v>14783</v>
      </c>
      <c r="AQ10" s="285">
        <v>5917</v>
      </c>
      <c r="AR10" s="286">
        <v>149.80000000000001</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522</v>
      </c>
      <c r="AL11" s="1117"/>
      <c r="AM11" s="1117"/>
      <c r="AN11" s="1118"/>
      <c r="AO11" s="284">
        <v>620</v>
      </c>
      <c r="AP11" s="284">
        <v>8</v>
      </c>
      <c r="AQ11" s="285">
        <v>1123</v>
      </c>
      <c r="AR11" s="286">
        <v>-99.3</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523</v>
      </c>
      <c r="AL12" s="1117"/>
      <c r="AM12" s="1117"/>
      <c r="AN12" s="1118"/>
      <c r="AO12" s="284" t="s">
        <v>524</v>
      </c>
      <c r="AP12" s="284" t="s">
        <v>524</v>
      </c>
      <c r="AQ12" s="285">
        <v>9</v>
      </c>
      <c r="AR12" s="286" t="s">
        <v>524</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525</v>
      </c>
      <c r="AL13" s="1117"/>
      <c r="AM13" s="1117"/>
      <c r="AN13" s="1118"/>
      <c r="AO13" s="284">
        <v>157978</v>
      </c>
      <c r="AP13" s="284">
        <v>2041</v>
      </c>
      <c r="AQ13" s="285">
        <v>2374</v>
      </c>
      <c r="AR13" s="286">
        <v>-14</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526</v>
      </c>
      <c r="AL14" s="1117"/>
      <c r="AM14" s="1117"/>
      <c r="AN14" s="1118"/>
      <c r="AO14" s="284">
        <v>169997</v>
      </c>
      <c r="AP14" s="284">
        <v>2196</v>
      </c>
      <c r="AQ14" s="285">
        <v>1666</v>
      </c>
      <c r="AR14" s="286">
        <v>31.8</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527</v>
      </c>
      <c r="AL15" s="1120"/>
      <c r="AM15" s="1120"/>
      <c r="AN15" s="1121"/>
      <c r="AO15" s="284">
        <v>-384524</v>
      </c>
      <c r="AP15" s="284">
        <v>-4968</v>
      </c>
      <c r="AQ15" s="285">
        <v>-4765</v>
      </c>
      <c r="AR15" s="286">
        <v>4.3</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192</v>
      </c>
      <c r="AL16" s="1120"/>
      <c r="AM16" s="1120"/>
      <c r="AN16" s="1121"/>
      <c r="AO16" s="284">
        <v>6494344</v>
      </c>
      <c r="AP16" s="284">
        <v>83905</v>
      </c>
      <c r="AQ16" s="285">
        <v>79774</v>
      </c>
      <c r="AR16" s="286">
        <v>5.2</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532</v>
      </c>
      <c r="AL21" s="1123"/>
      <c r="AM21" s="1123"/>
      <c r="AN21" s="1124"/>
      <c r="AO21" s="297">
        <v>7.29</v>
      </c>
      <c r="AP21" s="298">
        <v>7.58</v>
      </c>
      <c r="AQ21" s="299">
        <v>-0.28999999999999998</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533</v>
      </c>
      <c r="AL22" s="1123"/>
      <c r="AM22" s="1123"/>
      <c r="AN22" s="1124"/>
      <c r="AO22" s="302">
        <v>94.4</v>
      </c>
      <c r="AP22" s="303">
        <v>98.4</v>
      </c>
      <c r="AQ22" s="304">
        <v>-4</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13" t="s">
        <v>534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2.75" x14ac:dyDescent="0.25">
      <c r="A27" s="309"/>
      <c r="AO27" s="262"/>
      <c r="AP27" s="262"/>
      <c r="AQ27" s="262"/>
      <c r="AR27" s="262"/>
      <c r="AS27" s="262"/>
      <c r="AT27" s="262"/>
    </row>
    <row r="28" spans="1:46" ht="16.149999999999999" x14ac:dyDescent="0.2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515</v>
      </c>
      <c r="AP30" s="272"/>
      <c r="AQ30" s="273" t="s">
        <v>516</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517</v>
      </c>
      <c r="AQ31" s="279" t="s">
        <v>518</v>
      </c>
      <c r="AR31" s="280" t="s">
        <v>519</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537</v>
      </c>
      <c r="AL32" s="1131"/>
      <c r="AM32" s="1131"/>
      <c r="AN32" s="1132"/>
      <c r="AO32" s="312">
        <v>4630289</v>
      </c>
      <c r="AP32" s="312">
        <v>59822</v>
      </c>
      <c r="AQ32" s="313">
        <v>42324</v>
      </c>
      <c r="AR32" s="314">
        <v>41.3</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538</v>
      </c>
      <c r="AL33" s="1131"/>
      <c r="AM33" s="1131"/>
      <c r="AN33" s="1132"/>
      <c r="AO33" s="312" t="s">
        <v>524</v>
      </c>
      <c r="AP33" s="312" t="s">
        <v>524</v>
      </c>
      <c r="AQ33" s="313" t="s">
        <v>524</v>
      </c>
      <c r="AR33" s="314" t="s">
        <v>524</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539</v>
      </c>
      <c r="AL34" s="1131"/>
      <c r="AM34" s="1131"/>
      <c r="AN34" s="1132"/>
      <c r="AO34" s="312" t="s">
        <v>524</v>
      </c>
      <c r="AP34" s="312" t="s">
        <v>524</v>
      </c>
      <c r="AQ34" s="313">
        <v>47</v>
      </c>
      <c r="AR34" s="314" t="s">
        <v>524</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540</v>
      </c>
      <c r="AL35" s="1131"/>
      <c r="AM35" s="1131"/>
      <c r="AN35" s="1132"/>
      <c r="AO35" s="312">
        <v>1193318</v>
      </c>
      <c r="AP35" s="312">
        <v>15417</v>
      </c>
      <c r="AQ35" s="313">
        <v>12192</v>
      </c>
      <c r="AR35" s="314">
        <v>26.5</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541</v>
      </c>
      <c r="AL36" s="1131"/>
      <c r="AM36" s="1131"/>
      <c r="AN36" s="1132"/>
      <c r="AO36" s="312">
        <v>195790</v>
      </c>
      <c r="AP36" s="312">
        <v>2530</v>
      </c>
      <c r="AQ36" s="313">
        <v>2056</v>
      </c>
      <c r="AR36" s="314">
        <v>23.1</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542</v>
      </c>
      <c r="AL37" s="1131"/>
      <c r="AM37" s="1131"/>
      <c r="AN37" s="1132"/>
      <c r="AO37" s="312">
        <v>76130</v>
      </c>
      <c r="AP37" s="312">
        <v>984</v>
      </c>
      <c r="AQ37" s="313">
        <v>621</v>
      </c>
      <c r="AR37" s="314">
        <v>58.5</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543</v>
      </c>
      <c r="AL38" s="1134"/>
      <c r="AM38" s="1134"/>
      <c r="AN38" s="1135"/>
      <c r="AO38" s="315">
        <v>65</v>
      </c>
      <c r="AP38" s="315">
        <v>1</v>
      </c>
      <c r="AQ38" s="316">
        <v>1</v>
      </c>
      <c r="AR38" s="304">
        <v>0</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544</v>
      </c>
      <c r="AL39" s="1134"/>
      <c r="AM39" s="1134"/>
      <c r="AN39" s="1135"/>
      <c r="AO39" s="312">
        <v>-47428</v>
      </c>
      <c r="AP39" s="312">
        <v>-613</v>
      </c>
      <c r="AQ39" s="313">
        <v>-5206</v>
      </c>
      <c r="AR39" s="314">
        <v>-88.2</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545</v>
      </c>
      <c r="AL40" s="1131"/>
      <c r="AM40" s="1131"/>
      <c r="AN40" s="1132"/>
      <c r="AO40" s="312">
        <v>-3613490</v>
      </c>
      <c r="AP40" s="312">
        <v>-46685</v>
      </c>
      <c r="AQ40" s="313">
        <v>-36761</v>
      </c>
      <c r="AR40" s="314">
        <v>27</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306</v>
      </c>
      <c r="AL41" s="1137"/>
      <c r="AM41" s="1137"/>
      <c r="AN41" s="1138"/>
      <c r="AO41" s="312">
        <v>2434674</v>
      </c>
      <c r="AP41" s="312">
        <v>31455</v>
      </c>
      <c r="AQ41" s="313">
        <v>15273</v>
      </c>
      <c r="AR41" s="314">
        <v>106</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515</v>
      </c>
      <c r="AN49" s="1127" t="s">
        <v>549</v>
      </c>
      <c r="AO49" s="1128"/>
      <c r="AP49" s="1128"/>
      <c r="AQ49" s="1128"/>
      <c r="AR49" s="1129"/>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550</v>
      </c>
      <c r="AO50" s="329" t="s">
        <v>551</v>
      </c>
      <c r="AP50" s="330" t="s">
        <v>552</v>
      </c>
      <c r="AQ50" s="331" t="s">
        <v>553</v>
      </c>
      <c r="AR50" s="332" t="s">
        <v>554</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4910954</v>
      </c>
      <c r="AN51" s="334">
        <v>61527</v>
      </c>
      <c r="AO51" s="335">
        <v>11.4</v>
      </c>
      <c r="AP51" s="336">
        <v>54684</v>
      </c>
      <c r="AQ51" s="337">
        <v>1.1000000000000001</v>
      </c>
      <c r="AR51" s="338">
        <v>10.3</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3440848</v>
      </c>
      <c r="AN52" s="342">
        <v>43109</v>
      </c>
      <c r="AO52" s="343">
        <v>39.6</v>
      </c>
      <c r="AP52" s="344">
        <v>32829</v>
      </c>
      <c r="AQ52" s="345">
        <v>7.2</v>
      </c>
      <c r="AR52" s="346">
        <v>32.4</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2655332</v>
      </c>
      <c r="AN53" s="334">
        <v>33497</v>
      </c>
      <c r="AO53" s="335">
        <v>-45.6</v>
      </c>
      <c r="AP53" s="336">
        <v>62383</v>
      </c>
      <c r="AQ53" s="337">
        <v>14.1</v>
      </c>
      <c r="AR53" s="338">
        <v>-59.7</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1452261</v>
      </c>
      <c r="AN54" s="342">
        <v>18320</v>
      </c>
      <c r="AO54" s="343">
        <v>-57.5</v>
      </c>
      <c r="AP54" s="344">
        <v>35325</v>
      </c>
      <c r="AQ54" s="345">
        <v>7.6</v>
      </c>
      <c r="AR54" s="346">
        <v>-65.099999999999994</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3559379</v>
      </c>
      <c r="AN55" s="334">
        <v>45217</v>
      </c>
      <c r="AO55" s="335">
        <v>35</v>
      </c>
      <c r="AP55" s="336">
        <v>63812</v>
      </c>
      <c r="AQ55" s="337">
        <v>2.2999999999999998</v>
      </c>
      <c r="AR55" s="338">
        <v>32.700000000000003</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2517994</v>
      </c>
      <c r="AN56" s="342">
        <v>31988</v>
      </c>
      <c r="AO56" s="343">
        <v>74.599999999999994</v>
      </c>
      <c r="AP56" s="344">
        <v>33848</v>
      </c>
      <c r="AQ56" s="345">
        <v>-4.2</v>
      </c>
      <c r="AR56" s="346">
        <v>78.8</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3845883</v>
      </c>
      <c r="AN57" s="334">
        <v>49236</v>
      </c>
      <c r="AO57" s="335">
        <v>8.9</v>
      </c>
      <c r="AP57" s="336">
        <v>54225</v>
      </c>
      <c r="AQ57" s="337">
        <v>-15</v>
      </c>
      <c r="AR57" s="338">
        <v>23.9</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1886635</v>
      </c>
      <c r="AN58" s="342">
        <v>24153</v>
      </c>
      <c r="AO58" s="343">
        <v>-24.5</v>
      </c>
      <c r="AP58" s="344">
        <v>27337</v>
      </c>
      <c r="AQ58" s="345">
        <v>-19.2</v>
      </c>
      <c r="AR58" s="346">
        <v>-5.3</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5164321</v>
      </c>
      <c r="AN59" s="334">
        <v>66722</v>
      </c>
      <c r="AO59" s="335">
        <v>35.5</v>
      </c>
      <c r="AP59" s="336">
        <v>54016</v>
      </c>
      <c r="AQ59" s="337">
        <v>-0.4</v>
      </c>
      <c r="AR59" s="338">
        <v>35.9</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3370338</v>
      </c>
      <c r="AN60" s="342">
        <v>43544</v>
      </c>
      <c r="AO60" s="343">
        <v>80.3</v>
      </c>
      <c r="AP60" s="344">
        <v>28078</v>
      </c>
      <c r="AQ60" s="345">
        <v>2.7</v>
      </c>
      <c r="AR60" s="346">
        <v>77.599999999999994</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4027174</v>
      </c>
      <c r="AN61" s="349">
        <v>51240</v>
      </c>
      <c r="AO61" s="350">
        <v>9</v>
      </c>
      <c r="AP61" s="351">
        <v>57824</v>
      </c>
      <c r="AQ61" s="352">
        <v>0.4</v>
      </c>
      <c r="AR61" s="338">
        <v>8.6</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2533615</v>
      </c>
      <c r="AN62" s="342">
        <v>32223</v>
      </c>
      <c r="AO62" s="343">
        <v>22.5</v>
      </c>
      <c r="AP62" s="344">
        <v>31483</v>
      </c>
      <c r="AQ62" s="345">
        <v>-1.2</v>
      </c>
      <c r="AR62" s="346">
        <v>23.7</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hWiaxnyMGpgSlV9gP4humLel+hQUaCF6UI/azrcm8nnT6ZxQQuVrCcxiLo6IabVH3fVePjoYY9CyaBKVjKeh5A==" saltValue="jOuqTHEB6MfYLjUDThvZ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563</v>
      </c>
    </row>
    <row r="121" spans="125:125" ht="13.5" hidden="1" customHeight="1" x14ac:dyDescent="0.25">
      <c r="DU121" s="259"/>
    </row>
  </sheetData>
  <sheetProtection algorithmName="SHA-512" hashValue="9ZvquNVz1IM5azX+biGyy6yoyOXz2t8bpZI/6jf0S/wHcoovUqBE0y2cp91//lXc7cERPFpZgk4m1ApXI0gX0Q==" saltValue="MdlupIbgEdWQTXKfRkda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564</v>
      </c>
    </row>
  </sheetData>
  <sheetProtection algorithmName="SHA-512" hashValue="12771Wq/5TySsyycObrS4yB36BySgtuhQ6OZbVH0bzNw+bSdTPIwd1/GP4KAUVlcMfGobqRZr3PZKPRxE9nzdg==" saltValue="hcTVSbOkMUceeTN9iDTx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565</v>
      </c>
      <c r="G46" s="8" t="s">
        <v>566</v>
      </c>
      <c r="H46" s="8" t="s">
        <v>567</v>
      </c>
      <c r="I46" s="8" t="s">
        <v>568</v>
      </c>
      <c r="J46" s="9" t="s">
        <v>569</v>
      </c>
    </row>
    <row r="47" spans="2:10" ht="57.75" customHeight="1" x14ac:dyDescent="0.25">
      <c r="B47" s="10"/>
      <c r="C47" s="1139" t="s">
        <v>3</v>
      </c>
      <c r="D47" s="1139"/>
      <c r="E47" s="1140"/>
      <c r="F47" s="11">
        <v>13.46</v>
      </c>
      <c r="G47" s="12">
        <v>12.34</v>
      </c>
      <c r="H47" s="12">
        <v>12.37</v>
      </c>
      <c r="I47" s="12">
        <v>15.03</v>
      </c>
      <c r="J47" s="13">
        <v>17.23</v>
      </c>
    </row>
    <row r="48" spans="2:10" ht="57.75" customHeight="1" x14ac:dyDescent="0.25">
      <c r="B48" s="14"/>
      <c r="C48" s="1141" t="s">
        <v>4</v>
      </c>
      <c r="D48" s="1141"/>
      <c r="E48" s="1142"/>
      <c r="F48" s="15">
        <v>2.79</v>
      </c>
      <c r="G48" s="16">
        <v>5</v>
      </c>
      <c r="H48" s="16">
        <v>6.64</v>
      </c>
      <c r="I48" s="16">
        <v>9.34</v>
      </c>
      <c r="J48" s="17">
        <v>11.18</v>
      </c>
    </row>
    <row r="49" spans="2:10" ht="57.75" customHeight="1" thickBot="1" x14ac:dyDescent="0.3">
      <c r="B49" s="18"/>
      <c r="C49" s="1143" t="s">
        <v>5</v>
      </c>
      <c r="D49" s="1143"/>
      <c r="E49" s="1144"/>
      <c r="F49" s="19">
        <v>0.6</v>
      </c>
      <c r="G49" s="20">
        <v>0.89</v>
      </c>
      <c r="H49" s="20">
        <v>2.2200000000000002</v>
      </c>
      <c r="I49" s="20">
        <v>5.86</v>
      </c>
      <c r="J49" s="21">
        <v>3.5</v>
      </c>
    </row>
    <row r="50" spans="2:10" ht="12.75" x14ac:dyDescent="0.25"/>
  </sheetData>
  <sheetProtection algorithmName="SHA-512" hashValue="bNMhkp2+m9eyXj5xUveyPKAsZJHjwRU1bi8rWUPBfIavAy8ZNpXOjCHPsCQXd6dbDZiaOB8x6/iySYUH6md3dw==" saltValue="jPsvy2HQDPhK8jTslCz3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dcterms:created xsi:type="dcterms:W3CDTF">2024-03-14T02:10:54Z</dcterms:created>
  <dcterms:modified xsi:type="dcterms:W3CDTF">2024-09-30T02:15:58Z</dcterms:modified>
  <cp:category/>
</cp:coreProperties>
</file>