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89440F89-5DE1-4548-9DD2-944963E94F15}" xr6:coauthVersionLast="36" xr6:coauthVersionMax="47"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C36" i="10"/>
  <c r="BE35" i="10"/>
  <c r="C35" i="10"/>
  <c r="CO34" i="10"/>
  <c r="CO35" i="10" s="1"/>
  <c r="CO36" i="10" s="1"/>
  <c r="CO37" i="10" s="1"/>
  <c r="BW34" i="10"/>
  <c r="BW35" i="10" s="1"/>
  <c r="BW36" i="10" s="1"/>
  <c r="BW37" i="10" s="1"/>
  <c r="BW38" i="10" s="1"/>
  <c r="BW39" i="10" s="1"/>
  <c r="BW40" i="10" s="1"/>
  <c r="BW41" i="10" s="1"/>
  <c r="BW42" i="10" s="1"/>
  <c r="BW43" i="10" s="1"/>
  <c r="U34" i="10"/>
  <c r="C34" i="10"/>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<sst xmlns="http://schemas.openxmlformats.org/spreadsheetml/2006/main" count="1111" uniqueCount="623">
  <si>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</si>
  <si>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</si>
  <si>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</si>
  <si>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</si>
  <si>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</si>
  <si>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</si>
  <si>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</si>
  <si>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</si>
  <si>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</si>
  <si>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</si>
  <si>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</si>
  <si>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</si>
  <si>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</si>
  <si>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</si>
  <si>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</si>
  <si>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</si>
  <si>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</si>
  <si>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</si>
  <si>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</si>
  <si>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</si>
  <si>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</si>
  <si>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</si>
  <si>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</si>
  <si>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</si>
  <si>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</si>
  <si>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</si>
  <si>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</si>
  <si>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</si>
  <si>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</si>
  <si>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</si>
  <si>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</si>
  <si>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</si>
  <si>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</si>
  <si>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</si>
  <si>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</si>
  <si>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</si>
  <si>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</si>
  <si>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</si>
  <si>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</si>
  <si>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</si>
  <si>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</si>
  <si>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</si>
  <si>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</si>
  <si>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</si>
  <si>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</si>
  <si>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</si>
  <si>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</si>
  <si>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</si>
  <si>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</si>
  <si>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</si>
  <si>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</si>
  <si>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</si>
  <si>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</si>
  <si>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</si>
  <si>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</si>
  <si>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</si>
  <si>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</si>
  <si>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</si>
  <si>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</si>
  <si>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</si>
  <si>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</si>
  <si>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</si>
  <si>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</si>
  <si>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</si>
  <si>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</si>
  <si>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</si>
  <si>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</si>
  <si>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</si>
  <si>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</si>
  <si>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</si>
  <si>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</si>
  <si>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</si>
  <si>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</si>
  <si>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</si>
  <si>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</si>
  <si>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</si>
  <si>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</si>
  <si>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</si>
  <si>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</si>
  <si>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</si>
  <si>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</si>
  <si>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</si>
  <si>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</si>
  <si>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</si>
  <si>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</si>
  <si>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</si>
  <si>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</si>
  <si>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</si>
  <si>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</si>
  <si>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</si>
  <si>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</si>
  <si>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</si>
  <si>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</si>
  <si>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</si>
  <si>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</si>
  <si>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</si>
  <si>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</si>
  <si>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</si>
  <si>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</si>
  <si>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</si>
  <si>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妙高市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</si>
  <si>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</si>
  <si>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</si>
  <si>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</si>
  <si>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</si>
  <si>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</si>
  <si>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</si>
  <si>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</si>
  <si>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</si>
  <si>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</si>
  <si>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</si>
  <si>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</si>
  <si>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</si>
  <si>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</si>
  <si>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</si>
  <si>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</si>
  <si>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</si>
  <si>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</si>
  <si>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</si>
  <si>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</si>
  <si>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</si>
  <si>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</si>
  <si>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</si>
  <si>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</si>
  <si>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</si>
  <si>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</si>
  <si>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</si>
  <si>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</si>
  <si>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</si>
  <si>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</si>
  <si>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</si>
  <si>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</si>
  <si>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</si>
  <si>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</si>
  <si>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</si>
  <si>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</si>
  <si>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</si>
  <si>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</si>
  <si>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</si>
  <si>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</si>
  <si>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</si>
  <si>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</si>
  <si>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</si>
  <si>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</si>
  <si>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</si>
  <si>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</si>
  <si>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</si>
  <si>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</si>
  <si>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</si>
  <si>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</si>
  <si>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</si>
  <si>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</si>
  <si>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</si>
  <si>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</si>
  <si>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</si>
  <si>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</si>
  <si>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</si>
  <si>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</si>
  <si>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</si>
  <si>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</si>
  <si>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</si>
  <si>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</si>
  <si>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</si>
  <si>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</si>
  <si>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</si>
  <si>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</si>
  <si>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</si>
  <si>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</si>
  <si>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</si>
  <si>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</si>
  <si>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</si>
  <si>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</si>
  <si>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</si>
  <si>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</si>
  <si>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</si>
  <si>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</si>
  <si>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</si>
  <si>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</si>
  <si>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</si>
  <si>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</si>
  <si>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</si>
  <si>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</si>
  <si>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</si>
  <si>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</si>
  <si>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</si>
  <si>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</si>
  <si>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</si>
  <si>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</si>
  <si>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</si>
  <si>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</si>
  <si>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</si>
  <si>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</si>
  <si>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</si>
  <si>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</si>
  <si>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</si>
  <si>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</si>
  <si>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</si>
  <si>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</si>
  <si>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</si>
  <si>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</si>
  <si>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</si>
  <si>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</si>
  <si>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</si>
  <si>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</si>
  <si>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</si>
  <si>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</si>
  <si>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</si>
  <si>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</si>
  <si>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</si>
  <si>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</si>
  <si>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</si>
  <si>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</si>
  <si>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</si>
  <si>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</si>
  <si>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</si>
  <si>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</si>
  <si>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新潟県妙高市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</si>
  <si>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</si>
  <si>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</si>
  <si>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</si>
  <si>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</si>
  <si>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</si>
  <si>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</si>
  <si>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</si>
  <si>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</si>
  <si>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</si>
  <si>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</si>
  <si>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</si>
  <si>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</si>
  <si>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</si>
  <si>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</si>
  <si>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</si>
  <si>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</si>
  <si>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</si>
  <si>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</si>
  <si>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</si>
  <si>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</si>
  <si>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</si>
  <si>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</si>
  <si>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</si>
  <si>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</si>
  <si>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</si>
  <si>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</si>
  <si>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</si>
  <si>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</si>
  <si>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</si>
  <si>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</si>
  <si>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</si>
  <si>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</si>
  <si>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</si>
  <si>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</si>
  <si>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</si>
  <si>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</si>
  <si>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</si>
  <si>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</si>
  <si>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</si>
  <si>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</si>
  <si>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</si>
  <si>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</si>
  <si>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</si>
  <si>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</si>
  <si>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</si>
  <si>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</si>
  <si>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</si>
  <si>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</si>
  <si>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</si>
  <si>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</si>
  <si>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</si>
  <si>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</si>
  <si>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</si>
  <si>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</si>
  <si>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</si>
  <si>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</si>
  <si>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</si>
  <si>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</si>
  <si>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</si>
  <si>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</si>
  <si>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</si>
  <si>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</si>
  <si>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</si>
  <si>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</si>
  <si>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</si>
  <si>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</si>
  <si>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</si>
  <si>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</si>
  <si>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</si>
  <si>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</si>
  <si>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</si>
  <si>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</si>
  <si>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</si>
  <si>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</si>
  <si>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</si>
  <si>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</si>
  <si>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</si>
  <si>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</si>
  <si>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</si>
  <si>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</si>
  <si>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</si>
  <si>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</si>
  <si>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</si>
  <si>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</si>
  <si>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</si>
  <si>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</si>
  <si>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</si>
  <si>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</si>
  <si>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</si>
  <si>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</si>
  <si>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</si>
  <si>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</si>
  <si>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</si>
  <si>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</si>
  <si>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</si>
  <si>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</si>
  <si>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</si>
  <si>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</si>
  <si>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</si>
  <si>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</si>
  <si>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</si>
  <si>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</si>
  <si>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</si>
  <si>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</si>
  <si>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</si>
  <si>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</si>
  <si>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</si>
  <si>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</si>
  <si>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</si>
  <si>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</si>
  <si>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</si>
  <si>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</si>
  <si>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</si>
  <si>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</si>
  <si>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</si>
  <si>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</si>
  <si>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</si>
  <si>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</si>
  <si>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</si>
  <si>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</si>
  <si>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</si>
  <si>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</si>
  <si>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</si>
  <si>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</si>
  <si>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</si>
  <si>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</si>
  <si>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</si>
  <si>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</si>
  <si>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</si>
  <si>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</si>
  <si>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</si>
  <si>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</si>
  <si>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</si>
  <si>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</si>
  <si>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</si>
  <si>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</si>
  <si>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</si>
  <si>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</si>
  <si>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</si>
  <si>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</si>
  <si>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</si>
  <si>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</si>
  <si>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</si>
  <si>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</si>
  <si>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</si>
  <si>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</si>
  <si>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</si>
  <si>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</si>
  <si>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</si>
  <si>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</si>
  <si>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</si>
  <si>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</si>
  <si>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新潟県妙高市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</si>
  <si>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</si>
  <si>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</si>
  <si>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</si>
  <si>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</si>
  <si>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</si>
  <si>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</si>
  <si>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</si>
  <si>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</si>
  <si>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</si>
  <si>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</si>
  <si>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</si>
  <si>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</si>
  <si>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</si>
  <si>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</si>
  <si>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</si>
  <si>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</si>
  <si>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</si>
  <si>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</si>
  <si>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</si>
  <si>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</si>
  <si>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</si>
  <si>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</si>
  <si>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</si>
  <si>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</si>
  <si>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</si>
  <si>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</si>
  <si>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</si>
  <si>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</si>
  <si>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</si>
  <si>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</si>
  <si>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</si>
  <si>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</si>
  <si>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</si>
  <si>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</si>
  <si>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</si>
  <si>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</si>
  <si>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</si>
  <si>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</si>
  <si>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</si>
  <si>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</si>
  <si>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法適用企業</t>
    <phoneticPr fontId="5"/>
  </si>
  <si>
    <t>公共下水道事業会計</t>
    <phoneticPr fontId="5"/>
  </si>
  <si>
    <t>法適用企業</t>
    <phoneticPr fontId="5"/>
  </si>
  <si>
    <t>高柳工場団地開発事業特別会計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</si>
  <si>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</si>
  <si>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</si>
  <si>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</si>
  <si>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</si>
  <si>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</si>
  <si>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</si>
  <si>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</si>
  <si>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</si>
  <si>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</si>
  <si>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</si>
  <si>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</si>
  <si>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</si>
  <si>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</si>
  <si>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</si>
  <si>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</si>
  <si>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</si>
  <si>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</si>
  <si>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</si>
  <si>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</si>
  <si>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</si>
  <si>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</si>
  <si>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</si>
  <si>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</si>
  <si>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</si>
  <si>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</si>
  <si>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</si>
  <si>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</si>
  <si>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</si>
  <si>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</si>
  <si>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</si>
  <si>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</si>
  <si>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</si>
  <si>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</si>
  <si>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</si>
  <si>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</si>
  <si>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</si>
  <si>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</si>
  <si>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</si>
  <si>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</si>
  <si>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</si>
  <si>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</si>
  <si>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</si>
  <si>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</si>
  <si>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</si>
  <si>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</si>
  <si>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</si>
  <si>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</si>
  <si>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</si>
  <si>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</si>
  <si>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</si>
  <si>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</si>
  <si>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</si>
  <si>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</si>
  <si>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</si>
  <si>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</si>
  <si>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</si>
  <si>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</si>
  <si>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</si>
  <si>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</si>
  <si>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</si>
  <si>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</si>
  <si>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</si>
  <si>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</si>
  <si>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</si>
  <si>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</si>
  <si>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</si>
  <si>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</si>
  <si>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</si>
  <si>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</si>
  <si>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</si>
  <si>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</si>
  <si>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</si>
  <si>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</si>
  <si>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</si>
  <si>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</si>
  <si>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</si>
  <si>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</si>
  <si>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</si>
  <si>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</si>
  <si>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</si>
  <si>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</si>
  <si>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</si>
  <si>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</si>
  <si>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</si>
  <si>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</si>
  <si>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</si>
  <si>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</si>
  <si>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</si>
  <si>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</si>
  <si>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</si>
  <si>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</si>
  <si>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</si>
  <si>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</si>
  <si>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</si>
  <si>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</si>
  <si>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</si>
  <si>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</si>
  <si>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</si>
  <si>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</si>
  <si>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</si>
  <si>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</si>
  <si>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</si>
  <si>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</si>
  <si>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</si>
  <si>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</si>
  <si>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</si>
  <si>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</si>
  <si>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</si>
  <si>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</si>
  <si>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</si>
  <si>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</si>
  <si>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</si>
  <si>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</si>
  <si>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</si>
  <si>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</si>
  <si>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</si>
  <si>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</si>
  <si>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</si>
  <si>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</si>
  <si>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</si>
  <si>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</si>
  <si>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</si>
  <si>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</si>
  <si>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</si>
  <si>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</si>
  <si>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</si>
  <si>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</si>
  <si>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</si>
  <si>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</si>
  <si>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</si>
  <si>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</si>
  <si>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</si>
  <si>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</si>
  <si>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</si>
  <si>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</si>
  <si>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</si>
  <si>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</si>
  <si>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</si>
  <si>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</si>
  <si>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</si>
  <si>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</si>
  <si>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</si>
  <si>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</si>
  <si>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</si>
  <si>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</si>
  <si>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</si>
  <si>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</si>
  <si>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</si>
  <si>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</si>
  <si>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</si>
  <si>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</si>
  <si>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</si>
  <si>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</si>
  <si>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</si>
  <si>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</si>
  <si>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</si>
  <si>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</si>
  <si>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</si>
  <si>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</si>
  <si>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</si>
  <si>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</si>
  <si>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0.98</t>
  </si>
  <si>
    <t>▲ 5.59</t>
  </si>
  <si>
    <t>一般会計</t>
  </si>
  <si>
    <t>水道事業会計</t>
  </si>
  <si>
    <t>公共下水道事業会計</t>
  </si>
  <si>
    <t>介護保険特別会計</t>
  </si>
  <si>
    <t>簡易水道事業会計</t>
  </si>
  <si>
    <t>国民健康保険特別会計</t>
  </si>
  <si>
    <t>高柳工場団地開発事業特別会計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</si>
  <si>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</si>
  <si>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</si>
  <si>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</si>
  <si>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</si>
  <si>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</si>
  <si>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</si>
  <si>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</si>
  <si>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</si>
  <si>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</si>
  <si>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上越地域消防事務組合</t>
    <rPh sb="0" eb="2">
      <t>ジョウエツ</t>
    </rPh>
    <rPh sb="2" eb="4">
      <t>チイキ</t>
    </rPh>
    <rPh sb="4" eb="6">
      <t>ショウボウ</t>
    </rPh>
    <rPh sb="6" eb="8">
      <t>ジム</t>
    </rPh>
    <rPh sb="8" eb="10">
      <t>クミアイ</t>
    </rPh>
    <phoneticPr fontId="2"/>
  </si>
  <si>
    <t>上越広域伝染病院組合</t>
    <rPh sb="0" eb="2">
      <t>ジョウエツ</t>
    </rPh>
    <rPh sb="2" eb="4">
      <t>コウイキ</t>
    </rPh>
    <rPh sb="4" eb="7">
      <t>デンセンビョウ</t>
    </rPh>
    <rPh sb="7" eb="8">
      <t>イン</t>
    </rPh>
    <rPh sb="8" eb="10">
      <t>クミアイ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</si>
  <si>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</si>
  <si>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</si>
  <si>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</si>
  <si>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</si>
  <si>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</si>
  <si>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</si>
  <si>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</si>
  <si>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</si>
  <si>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妙高文化振興事業団</t>
    <rPh sb="0" eb="2">
      <t>ミョウコウ</t>
    </rPh>
    <rPh sb="2" eb="4">
      <t>ブンカ</t>
    </rPh>
    <rPh sb="4" eb="6">
      <t>シンコウ</t>
    </rPh>
    <rPh sb="6" eb="9">
      <t>ジギョウダン</t>
    </rPh>
    <phoneticPr fontId="2"/>
  </si>
  <si>
    <t>妙高市土地開発公社</t>
    <rPh sb="0" eb="3">
      <t>ミョウコウシ</t>
    </rPh>
    <rPh sb="3" eb="5">
      <t>トチ</t>
    </rPh>
    <rPh sb="5" eb="7">
      <t>カイハツ</t>
    </rPh>
    <rPh sb="7" eb="9">
      <t>コウシャ</t>
    </rPh>
    <phoneticPr fontId="2"/>
  </si>
  <si>
    <t>妙高ふるさと振興</t>
    <rPh sb="0" eb="2">
      <t>ミョウコウ</t>
    </rPh>
    <rPh sb="6" eb="8">
      <t>シンコウ</t>
    </rPh>
    <phoneticPr fontId="2"/>
  </si>
  <si>
    <t>まちづくり新井</t>
    <rPh sb="5" eb="7">
      <t>アライ</t>
    </rPh>
    <phoneticPr fontId="2"/>
  </si>
  <si>
    <t>教育環境整備基金</t>
  </si>
  <si>
    <t>公営企業経営安定基金</t>
  </si>
  <si>
    <t>公共施設等適正管理基金</t>
    <rPh sb="0" eb="5">
      <t>コウキョウシセツトウ</t>
    </rPh>
    <rPh sb="5" eb="11">
      <t>テキセイカンリキキン</t>
    </rPh>
    <phoneticPr fontId="2"/>
  </si>
  <si>
    <t>体育・文化施設建設基金</t>
  </si>
  <si>
    <t>ふるさと振興基金</t>
    <rPh sb="4" eb="6">
      <t>シンコウ</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</si>
  <si>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</si>
  <si>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</si>
  <si>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・将来負担比率は、将来負担額に対し、負債の償還に充当可能な基金等の充当可能財源等の額が上回っているため算出されていない。
・有形固定資産減価償却率は類似団体と同水準となっている。
・今後も可能な限り基金残高の維持と、繰上償還の実施や市債残高の軽減を図るべく交付税算入のない起債発行の抑制を行うとともに、将来的に予測される人口減少に伴う税収や地方交付税などの歳入減少が見込まれることから、公共施設等適正管理基金を活用した計画的な施設の更新・維持補修を通じて健全な財政運営を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</si>
  <si>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</si>
  <si>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</si>
  <si>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</si>
  <si>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</si>
  <si>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</si>
  <si>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</si>
  <si>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・将来負担比率は算出されていない。
・実質公債費比率は、年次的に改善傾向にあり、類似団体と比較しても良い水準となっている。
・次年度以降も同様の傾向となるように、基金残高の維持と、市債残高の抑制に努める。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</si>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</sst>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6316523-A996-4086-8DC6-9AA3B33095A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7D6A-456D-A6A5-D69745C541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77916</c:v>
                </c:pt>
                <c:pt idx="1">
                  <c:v>93248</c:v>
                </c:pt>
                <c:pt idx="2">
                  <c:v>60805</c:v>
                </c:pt>
                <c:pt idx="3">
                  <c:v>55239</c:v>
                </c:pt>
                <c:pt idx="4">
                  <c:v>98508</c:v>
                </c:pt>
              </c:numCache>
            </c:numRef>
          </c:val>
          <c:smooth val="0"/>
          <c:extLst>
            <c:ext xmlns:c16="http://schemas.microsoft.com/office/drawing/2014/chart" uri="{C3380CC4-5D6E-409C-BE32-E72D297353CC}">
              <c16:uniqueId val="{00000001-7D6A-456D-A6A5-D69745C541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16.12</c:v>
                </c:pt>
                <c:pt idx="1">
                  <c:v>14.74</c:v>
                </c:pt>
                <c:pt idx="2">
                  <c:v>24.65</c:v>
                </c:pt>
                <c:pt idx="3">
                  <c:v>18.489999999999998</c:v>
                </c:pt>
                <c:pt idx="4">
                  <c:v>19.88</c:v>
                </c:pt>
              </c:numCache>
            </c:numRef>
          </c:val>
          <c:extLst>
            <c:ext xmlns:c16="http://schemas.microsoft.com/office/drawing/2014/chart" uri="{C3380CC4-5D6E-409C-BE32-E72D297353CC}">
              <c16:uniqueId val="{00000000-25E2-4E9F-B9DE-5D5B69F0F3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42.72</c:v>
                </c:pt>
                <c:pt idx="1">
                  <c:v>42.99</c:v>
                </c:pt>
                <c:pt idx="2">
                  <c:v>41.89</c:v>
                </c:pt>
                <c:pt idx="3">
                  <c:v>40.97</c:v>
                </c:pt>
                <c:pt idx="4">
                  <c:v>42.58</c:v>
                </c:pt>
              </c:numCache>
            </c:numRef>
          </c:val>
          <c:extLst>
            <c:ext xmlns:c16="http://schemas.microsoft.com/office/drawing/2014/chart" uri="{C3380CC4-5D6E-409C-BE32-E72D297353CC}">
              <c16:uniqueId val="{00000001-25E2-4E9F-B9DE-5D5B69F0F3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1.47</c:v>
                </c:pt>
                <c:pt idx="1">
                  <c:v>-0.98</c:v>
                </c:pt>
                <c:pt idx="2">
                  <c:v>10.32</c:v>
                </c:pt>
                <c:pt idx="3">
                  <c:v>-5.59</c:v>
                </c:pt>
                <c:pt idx="4">
                  <c:v>0.69</c:v>
                </c:pt>
              </c:numCache>
            </c:numRef>
          </c:val>
          <c:smooth val="0"/>
          <c:extLst>
            <c:ext xmlns:c16="http://schemas.microsoft.com/office/drawing/2014/chart" uri="{C3380CC4-5D6E-409C-BE32-E72D297353CC}">
              <c16:uniqueId val="{00000002-25E2-4E9F-B9DE-5D5B69F0F3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10.7</c:v>
                </c:pt>
                <c:pt idx="2">
                  <c:v>#N/A</c:v>
                </c:pt>
                <c:pt idx="3">
                  <c:v>10.84</c:v>
                </c:pt>
                <c:pt idx="4">
                  <c:v>#N/A</c:v>
                </c:pt>
                <c:pt idx="5">
                  <c:v>10.19</c:v>
                </c:pt>
                <c:pt idx="6">
                  <c:v>#N/A</c:v>
                </c:pt>
                <c:pt idx="7">
                  <c:v>7.24</c:v>
                </c:pt>
                <c:pt idx="8">
                  <c:v>0</c:v>
                </c:pt>
                <c:pt idx="9">
                  <c:v>0</c:v>
                </c:pt>
              </c:numCache>
            </c:numRef>
          </c:val>
          <c:extLst>
            <c:ext xmlns:c16="http://schemas.microsoft.com/office/drawing/2014/chart" uri="{C3380CC4-5D6E-409C-BE32-E72D297353CC}">
              <c16:uniqueId val="{00000000-EE25-4DBA-B130-47598784E4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25-4DBA-B130-47598784E4F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2-EE25-4DBA-B130-47598784E4FC}"/>
            </c:ext>
          </c:extLst>
        </c:ser>
        <c:ser>
          <c:idx val="3"/>
          <c:order val="3"/>
          <c:tx>
            <c:strRef>
              <c:f>データシート!$A$30</c:f>
              <c:strCache>
                <c:ptCount val="1"/>
                <c:pt idx="0">
                  <c:v>高柳工場団地開発事業特別会計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1.18</c:v>
                </c:pt>
                <c:pt idx="2">
                  <c:v>#N/A</c:v>
                </c:pt>
                <c:pt idx="3">
                  <c:v>0.97</c:v>
                </c:pt>
                <c:pt idx="4">
                  <c:v>#N/A</c:v>
                </c:pt>
                <c:pt idx="5">
                  <c:v>0.96</c:v>
                </c:pt>
                <c:pt idx="6">
                  <c:v>#N/A</c:v>
                </c:pt>
                <c:pt idx="7">
                  <c:v>0.56999999999999995</c:v>
                </c:pt>
                <c:pt idx="8">
                  <c:v>#N/A</c:v>
                </c:pt>
                <c:pt idx="9">
                  <c:v>0.25</c:v>
                </c:pt>
              </c:numCache>
            </c:numRef>
          </c:val>
          <c:extLst>
            <c:ext xmlns:c16="http://schemas.microsoft.com/office/drawing/2014/chart" uri="{C3380CC4-5D6E-409C-BE32-E72D297353CC}">
              <c16:uniqueId val="{00000003-EE25-4DBA-B130-47598784E4F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2.74</c:v>
                </c:pt>
                <c:pt idx="2">
                  <c:v>#N/A</c:v>
                </c:pt>
                <c:pt idx="3">
                  <c:v>2.36</c:v>
                </c:pt>
                <c:pt idx="4">
                  <c:v>#N/A</c:v>
                </c:pt>
                <c:pt idx="5">
                  <c:v>1.91</c:v>
                </c:pt>
                <c:pt idx="6">
                  <c:v>#N/A</c:v>
                </c:pt>
                <c:pt idx="7">
                  <c:v>1.0900000000000001</c:v>
                </c:pt>
                <c:pt idx="8">
                  <c:v>#N/A</c:v>
                </c:pt>
                <c:pt idx="9">
                  <c:v>0.56999999999999995</c:v>
                </c:pt>
              </c:numCache>
            </c:numRef>
          </c:val>
          <c:extLst>
            <c:ext xmlns:c16="http://schemas.microsoft.com/office/drawing/2014/chart" uri="{C3380CC4-5D6E-409C-BE32-E72D297353CC}">
              <c16:uniqueId val="{00000004-EE25-4DBA-B130-47598784E4FC}"/>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0.09</c:v>
                </c:pt>
                <c:pt idx="4">
                  <c:v>#N/A</c:v>
                </c:pt>
                <c:pt idx="5">
                  <c:v>0.3</c:v>
                </c:pt>
                <c:pt idx="6">
                  <c:v>#N/A</c:v>
                </c:pt>
                <c:pt idx="7">
                  <c:v>0.48</c:v>
                </c:pt>
                <c:pt idx="8">
                  <c:v>#N/A</c:v>
                </c:pt>
                <c:pt idx="9">
                  <c:v>0.62</c:v>
                </c:pt>
              </c:numCache>
            </c:numRef>
          </c:val>
          <c:extLst>
            <c:ext xmlns:c16="http://schemas.microsoft.com/office/drawing/2014/chart" uri="{C3380CC4-5D6E-409C-BE32-E72D297353CC}">
              <c16:uniqueId val="{00000005-EE25-4DBA-B130-47598784E4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2.35</c:v>
                </c:pt>
                <c:pt idx="2">
                  <c:v>#N/A</c:v>
                </c:pt>
                <c:pt idx="3">
                  <c:v>1.06</c:v>
                </c:pt>
                <c:pt idx="4">
                  <c:v>#N/A</c:v>
                </c:pt>
                <c:pt idx="5">
                  <c:v>1.88</c:v>
                </c:pt>
                <c:pt idx="6">
                  <c:v>#N/A</c:v>
                </c:pt>
                <c:pt idx="7">
                  <c:v>3.11</c:v>
                </c:pt>
                <c:pt idx="8">
                  <c:v>#N/A</c:v>
                </c:pt>
                <c:pt idx="9">
                  <c:v>3.03</c:v>
                </c:pt>
              </c:numCache>
            </c:numRef>
          </c:val>
          <c:extLst>
            <c:ext xmlns:c16="http://schemas.microsoft.com/office/drawing/2014/chart" uri="{C3380CC4-5D6E-409C-BE32-E72D297353CC}">
              <c16:uniqueId val="{00000006-EE25-4DBA-B130-47598784E4F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6.73</c:v>
                </c:pt>
                <c:pt idx="2">
                  <c:v>#N/A</c:v>
                </c:pt>
                <c:pt idx="3">
                  <c:v>7.45</c:v>
                </c:pt>
                <c:pt idx="4">
                  <c:v>#N/A</c:v>
                </c:pt>
                <c:pt idx="5">
                  <c:v>7.63</c:v>
                </c:pt>
                <c:pt idx="6">
                  <c:v>#N/A</c:v>
                </c:pt>
                <c:pt idx="7">
                  <c:v>8.42</c:v>
                </c:pt>
                <c:pt idx="8">
                  <c:v>#N/A</c:v>
                </c:pt>
                <c:pt idx="9">
                  <c:v>7.71</c:v>
                </c:pt>
              </c:numCache>
            </c:numRef>
          </c:val>
          <c:extLst>
            <c:ext xmlns:c16="http://schemas.microsoft.com/office/drawing/2014/chart" uri="{C3380CC4-5D6E-409C-BE32-E72D297353CC}">
              <c16:uniqueId val="{00000007-EE25-4DBA-B130-47598784E4F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12.01</c:v>
                </c:pt>
                <c:pt idx="2">
                  <c:v>#N/A</c:v>
                </c:pt>
                <c:pt idx="3">
                  <c:v>12.17</c:v>
                </c:pt>
                <c:pt idx="4">
                  <c:v>#N/A</c:v>
                </c:pt>
                <c:pt idx="5">
                  <c:v>12.41</c:v>
                </c:pt>
                <c:pt idx="6">
                  <c:v>#N/A</c:v>
                </c:pt>
                <c:pt idx="7">
                  <c:v>13.12</c:v>
                </c:pt>
                <c:pt idx="8">
                  <c:v>#N/A</c:v>
                </c:pt>
                <c:pt idx="9">
                  <c:v>13.58</c:v>
                </c:pt>
              </c:numCache>
            </c:numRef>
          </c:val>
          <c:extLst>
            <c:ext xmlns:c16="http://schemas.microsoft.com/office/drawing/2014/chart" uri="{C3380CC4-5D6E-409C-BE32-E72D297353CC}">
              <c16:uniqueId val="{00000008-EE25-4DBA-B130-47598784E4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16.11</c:v>
                </c:pt>
                <c:pt idx="2">
                  <c:v>#N/A</c:v>
                </c:pt>
                <c:pt idx="3">
                  <c:v>14.73</c:v>
                </c:pt>
                <c:pt idx="4">
                  <c:v>#N/A</c:v>
                </c:pt>
                <c:pt idx="5">
                  <c:v>24.65</c:v>
                </c:pt>
                <c:pt idx="6">
                  <c:v>#N/A</c:v>
                </c:pt>
                <c:pt idx="7">
                  <c:v>18.489999999999998</c:v>
                </c:pt>
                <c:pt idx="8">
                  <c:v>#N/A</c:v>
                </c:pt>
                <c:pt idx="9">
                  <c:v>19.88</c:v>
                </c:pt>
              </c:numCache>
            </c:numRef>
          </c:val>
          <c:extLst>
            <c:ext xmlns:c16="http://schemas.microsoft.com/office/drawing/2014/chart" uri="{C3380CC4-5D6E-409C-BE32-E72D297353CC}">
              <c16:uniqueId val="{00000009-EE25-4DBA-B130-47598784E4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2154</c:v>
                </c:pt>
                <c:pt idx="5">
                  <c:v>2144</c:v>
                </c:pt>
                <c:pt idx="8">
                  <c:v>2098</c:v>
                </c:pt>
                <c:pt idx="11">
                  <c:v>2083</c:v>
                </c:pt>
                <c:pt idx="14">
                  <c:v>2099</c:v>
                </c:pt>
              </c:numCache>
            </c:numRef>
          </c:val>
          <c:extLst>
            <c:ext xmlns:c16="http://schemas.microsoft.com/office/drawing/2014/chart" uri="{C3380CC4-5D6E-409C-BE32-E72D297353CC}">
              <c16:uniqueId val="{00000000-3B31-4D51-BE3E-C725CC90A8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31-4D51-BE3E-C725CC90A8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37</c:v>
                </c:pt>
                <c:pt idx="3">
                  <c:v>19</c:v>
                </c:pt>
                <c:pt idx="6">
                  <c:v>11</c:v>
                </c:pt>
                <c:pt idx="9">
                  <c:v>10</c:v>
                </c:pt>
                <c:pt idx="12">
                  <c:v>10</c:v>
                </c:pt>
              </c:numCache>
            </c:numRef>
          </c:val>
          <c:extLst>
            <c:ext xmlns:c16="http://schemas.microsoft.com/office/drawing/2014/chart" uri="{C3380CC4-5D6E-409C-BE32-E72D297353CC}">
              <c16:uniqueId val="{00000002-3B31-4D51-BE3E-C725CC90A8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c:v>
                </c:pt>
                <c:pt idx="3">
                  <c:v>34</c:v>
                </c:pt>
                <c:pt idx="6">
                  <c:v>38</c:v>
                </c:pt>
                <c:pt idx="9">
                  <c:v>42</c:v>
                </c:pt>
                <c:pt idx="12">
                  <c:v>44</c:v>
                </c:pt>
              </c:numCache>
            </c:numRef>
          </c:val>
          <c:extLst>
            <c:ext xmlns:c16="http://schemas.microsoft.com/office/drawing/2014/chart" uri="{C3380CC4-5D6E-409C-BE32-E72D297353CC}">
              <c16:uniqueId val="{00000003-3B31-4D51-BE3E-C725CC90A8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1145</c:v>
                </c:pt>
                <c:pt idx="3">
                  <c:v>1136</c:v>
                </c:pt>
                <c:pt idx="6">
                  <c:v>1104</c:v>
                </c:pt>
                <c:pt idx="9">
                  <c:v>1064</c:v>
                </c:pt>
                <c:pt idx="12">
                  <c:v>1077</c:v>
                </c:pt>
              </c:numCache>
            </c:numRef>
          </c:val>
          <c:extLst>
            <c:ext xmlns:c16="http://schemas.microsoft.com/office/drawing/2014/chart" uri="{C3380CC4-5D6E-409C-BE32-E72D297353CC}">
              <c16:uniqueId val="{00000004-3B31-4D51-BE3E-C725CC90A8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31-4D51-BE3E-C725CC90A8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31-4D51-BE3E-C725CC90A8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1757</c:v>
                </c:pt>
                <c:pt idx="3">
                  <c:v>1602</c:v>
                </c:pt>
                <c:pt idx="6">
                  <c:v>1617</c:v>
                </c:pt>
                <c:pt idx="9">
                  <c:v>1652</c:v>
                </c:pt>
                <c:pt idx="12">
                  <c:v>1754</c:v>
                </c:pt>
              </c:numCache>
            </c:numRef>
          </c:val>
          <c:extLst>
            <c:ext xmlns:c16="http://schemas.microsoft.com/office/drawing/2014/chart" uri="{C3380CC4-5D6E-409C-BE32-E72D297353CC}">
              <c16:uniqueId val="{00000007-3B31-4D51-BE3E-C725CC90A8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814</c:v>
                </c:pt>
                <c:pt idx="2">
                  <c:v>#N/A</c:v>
                </c:pt>
                <c:pt idx="3">
                  <c:v>#N/A</c:v>
                </c:pt>
                <c:pt idx="4">
                  <c:v>647</c:v>
                </c:pt>
                <c:pt idx="5">
                  <c:v>#N/A</c:v>
                </c:pt>
                <c:pt idx="6">
                  <c:v>#N/A</c:v>
                </c:pt>
                <c:pt idx="7">
                  <c:v>672</c:v>
                </c:pt>
                <c:pt idx="8">
                  <c:v>#N/A</c:v>
                </c:pt>
                <c:pt idx="9">
                  <c:v>#N/A</c:v>
                </c:pt>
                <c:pt idx="10">
                  <c:v>685</c:v>
                </c:pt>
                <c:pt idx="11">
                  <c:v>#N/A</c:v>
                </c:pt>
                <c:pt idx="12">
                  <c:v>#N/A</c:v>
                </c:pt>
                <c:pt idx="13">
                  <c:v>786</c:v>
                </c:pt>
                <c:pt idx="14">
                  <c:v>#N/A</c:v>
                </c:pt>
              </c:numCache>
            </c:numRef>
          </c:val>
          <c:smooth val="0"/>
          <c:extLst>
            <c:ext xmlns:c16="http://schemas.microsoft.com/office/drawing/2014/chart" uri="{C3380CC4-5D6E-409C-BE32-E72D297353CC}">
              <c16:uniqueId val="{00000008-3B31-4D51-BE3E-C725CC90A8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22646</c:v>
                </c:pt>
                <c:pt idx="5">
                  <c:v>22740</c:v>
                </c:pt>
                <c:pt idx="8">
                  <c:v>21710</c:v>
                </c:pt>
                <c:pt idx="11">
                  <c:v>20514</c:v>
                </c:pt>
                <c:pt idx="14">
                  <c:v>19526</c:v>
                </c:pt>
              </c:numCache>
            </c:numRef>
          </c:val>
          <c:extLst>
            <c:ext xmlns:c16="http://schemas.microsoft.com/office/drawing/2014/chart" uri="{C3380CC4-5D6E-409C-BE32-E72D297353CC}">
              <c16:uniqueId val="{00000000-BA9B-4391-9601-72C07AC1FC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872</c:v>
                </c:pt>
                <c:pt idx="5">
                  <c:v>832</c:v>
                </c:pt>
                <c:pt idx="8">
                  <c:v>836</c:v>
                </c:pt>
                <c:pt idx="11">
                  <c:v>812</c:v>
                </c:pt>
                <c:pt idx="14">
                  <c:v>764</c:v>
                </c:pt>
              </c:numCache>
            </c:numRef>
          </c:val>
          <c:extLst>
            <c:ext xmlns:c16="http://schemas.microsoft.com/office/drawing/2014/chart" uri="{C3380CC4-5D6E-409C-BE32-E72D297353CC}">
              <c16:uniqueId val="{00000001-BA9B-4391-9601-72C07AC1FC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6963</c:v>
                </c:pt>
                <c:pt idx="5">
                  <c:v>7476</c:v>
                </c:pt>
                <c:pt idx="8">
                  <c:v>7630</c:v>
                </c:pt>
                <c:pt idx="11">
                  <c:v>10484</c:v>
                </c:pt>
                <c:pt idx="14">
                  <c:v>11877</c:v>
                </c:pt>
              </c:numCache>
            </c:numRef>
          </c:val>
          <c:extLst>
            <c:ext xmlns:c16="http://schemas.microsoft.com/office/drawing/2014/chart" uri="{C3380CC4-5D6E-409C-BE32-E72D297353CC}">
              <c16:uniqueId val="{00000002-BA9B-4391-9601-72C07AC1FC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9B-4391-9601-72C07AC1FC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9B-4391-9601-72C07AC1FC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9B-4391-9601-72C07AC1FC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2228</c:v>
                </c:pt>
                <c:pt idx="3">
                  <c:v>2193</c:v>
                </c:pt>
                <c:pt idx="6">
                  <c:v>2210</c:v>
                </c:pt>
                <c:pt idx="9">
                  <c:v>2202</c:v>
                </c:pt>
                <c:pt idx="12">
                  <c:v>2009</c:v>
                </c:pt>
              </c:numCache>
            </c:numRef>
          </c:val>
          <c:extLst>
            <c:ext xmlns:c16="http://schemas.microsoft.com/office/drawing/2014/chart" uri="{C3380CC4-5D6E-409C-BE32-E72D297353CC}">
              <c16:uniqueId val="{00000006-BA9B-4391-9601-72C07AC1FC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173</c:v>
                </c:pt>
                <c:pt idx="3">
                  <c:v>190</c:v>
                </c:pt>
                <c:pt idx="6">
                  <c:v>171</c:v>
                </c:pt>
                <c:pt idx="9">
                  <c:v>147</c:v>
                </c:pt>
                <c:pt idx="12">
                  <c:v>104</c:v>
                </c:pt>
              </c:numCache>
            </c:numRef>
          </c:val>
          <c:extLst>
            <c:ext xmlns:c16="http://schemas.microsoft.com/office/drawing/2014/chart" uri="{C3380CC4-5D6E-409C-BE32-E72D297353CC}">
              <c16:uniqueId val="{00000007-BA9B-4391-9601-72C07AC1FC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9939</c:v>
                </c:pt>
                <c:pt idx="3">
                  <c:v>9213</c:v>
                </c:pt>
                <c:pt idx="6">
                  <c:v>8594</c:v>
                </c:pt>
                <c:pt idx="9">
                  <c:v>8028</c:v>
                </c:pt>
                <c:pt idx="12">
                  <c:v>7429</c:v>
                </c:pt>
              </c:numCache>
            </c:numRef>
          </c:val>
          <c:extLst>
            <c:ext xmlns:c16="http://schemas.microsoft.com/office/drawing/2014/chart" uri="{C3380CC4-5D6E-409C-BE32-E72D297353CC}">
              <c16:uniqueId val="{00000008-BA9B-4391-9601-72C07AC1FC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60</c:v>
                </c:pt>
                <c:pt idx="3">
                  <c:v>42</c:v>
                </c:pt>
                <c:pt idx="6">
                  <c:v>31</c:v>
                </c:pt>
                <c:pt idx="9">
                  <c:v>21</c:v>
                </c:pt>
                <c:pt idx="12">
                  <c:v>10</c:v>
                </c:pt>
              </c:numCache>
            </c:numRef>
          </c:val>
          <c:extLst>
            <c:ext xmlns:c16="http://schemas.microsoft.com/office/drawing/2014/chart" uri="{C3380CC4-5D6E-409C-BE32-E72D297353CC}">
              <c16:uniqueId val="{00000009-BA9B-4391-9601-72C07AC1FC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18458</c:v>
                </c:pt>
                <c:pt idx="3">
                  <c:v>19142</c:v>
                </c:pt>
                <c:pt idx="6">
                  <c:v>18532</c:v>
                </c:pt>
                <c:pt idx="9">
                  <c:v>18039</c:v>
                </c:pt>
                <c:pt idx="12">
                  <c:v>17445</c:v>
                </c:pt>
              </c:numCache>
            </c:numRef>
          </c:val>
          <c:extLst>
            <c:ext xmlns:c16="http://schemas.microsoft.com/office/drawing/2014/chart" uri="{C3380CC4-5D6E-409C-BE32-E72D297353CC}">
              <c16:uniqueId val="{0000000A-BA9B-4391-9601-72C07AC1FC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378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9B-4391-9601-72C07AC1FC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5099</c:v>
                </c:pt>
                <c:pt idx="1">
                  <c:v>5102</c:v>
                </c:pt>
                <c:pt idx="2">
                  <c:v>5104</c:v>
                </c:pt>
              </c:numCache>
            </c:numRef>
          </c:val>
          <c:extLst>
            <c:ext xmlns:c16="http://schemas.microsoft.com/office/drawing/2014/chart" uri="{C3380CC4-5D6E-409C-BE32-E72D297353CC}">
              <c16:uniqueId val="{00000000-C0DE-4B93-A8EB-330D53BE98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293</c:v>
                </c:pt>
                <c:pt idx="1">
                  <c:v>294</c:v>
                </c:pt>
                <c:pt idx="2">
                  <c:v>294</c:v>
                </c:pt>
              </c:numCache>
            </c:numRef>
          </c:val>
          <c:extLst>
            <c:ext xmlns:c16="http://schemas.microsoft.com/office/drawing/2014/chart" uri="{C3380CC4-5D6E-409C-BE32-E72D297353CC}">
              <c16:uniqueId val="{00000001-C0DE-4B93-A8EB-330D53BE98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1756</c:v>
                </c:pt>
                <c:pt idx="1">
                  <c:v>4547</c:v>
                </c:pt>
                <c:pt idx="2">
                  <c:v>5658</c:v>
                </c:pt>
              </c:numCache>
            </c:numRef>
          </c:val>
          <c:extLst>
            <c:ext xmlns:c16="http://schemas.microsoft.com/office/drawing/2014/chart" uri="{C3380CC4-5D6E-409C-BE32-E72D297353CC}">
              <c16:uniqueId val="{00000002-C0DE-4B93-A8EB-330D53BE98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{AD085FE1-EC0F-4454-9A26-3932418C6CF4}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54F-45D2-A605-7B7E54C606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{B9DF2D0C-1895-4478-BCDA-2D3D3959A5E4}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4F-45D2-A605-7B7E54C606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{6E77ED23-E54A-4572-BC2C-AE716E11ECA1}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4F-45D2-A605-7B7E54C606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{5343BF15-A7E6-424A-A847-979F3EDED324}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4F-45D2-A605-7B7E54C606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{15760611-0E71-4C65-84A5-2DFA3D6982A2}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4F-45D2-A605-7B7E54C6060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{142F0F85-E6E7-41C9-9364-ADD24A07CDC4}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54F-45D2-A605-7B7E54C6060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{27A27DDB-7F6F-4E5A-87AD-1E9FA0FA9DC0}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54F-45D2-A605-7B7E54C6060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{95D0DF10-4C83-4776-838D-74B40A0F444F}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54F-45D2-A605-7B7E54C6060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{E065E102-5FD1-47AE-9873-B1DB0085AE50}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54F-45D2-A605-7B7E54C606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58.2</c:v>
                </c:pt>
                <c:pt idx="8">
                  <c:v>59.6</c:v>
                </c:pt>
                <c:pt idx="16">
                  <c:v>61.2</c:v>
                </c:pt>
                <c:pt idx="24">
                  <c:v>62.6</c:v>
                </c:pt>
                <c:pt idx="32">
                  <c:v>64.2</c:v>
                </c:pt>
              </c:numCache>
            </c:numRef>
          </c:xVal>
          <c:yVal>
            <c:numRef>
              <c:f>公会計指標分析・財政指標組合せ分析表!$BP$51:$DC$51</c:f>
              <c:numCache>
                <c:formatCode>#,##0.0;"▲ "#,##0.0</c:formatCode>
                <c:ptCount val="40"/>
                <c:pt idx="0">
                  <c:v>3.8</c:v>
                </c:pt>
              </c:numCache>
            </c:numRef>
          </c:yVal>
          <c:smooth val="0"/>
          <c:extLst>
            <c:ext xmlns:c16="http://schemas.microsoft.com/office/drawing/2014/chart" uri="{C3380CC4-5D6E-409C-BE32-E72D297353CC}">
              <c16:uniqueId val="{00000009-054F-45D2-A605-7B7E54C606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{026100DE-F7C1-4D12-A237-B280D0E3F0D7}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54F-45D2-A605-7B7E54C606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{A88BF7E3-31BD-4BB8-AE41-214C08A2AAB3}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4F-45D2-A605-7B7E54C606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{1B109B45-B0D0-4212-88A2-69764D656F56}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4F-45D2-A605-7B7E54C606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{49138D96-3158-4266-8BFA-79788FE5C513}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4F-45D2-A605-7B7E54C606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{7B76EA8E-AB10-4AC6-8265-F5947A3DEFD6}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4F-45D2-A605-7B7E54C6060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{19285D05-9B70-4E47-87C2-795B1B2E6DE0}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54F-45D2-A605-7B7E54C6060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{79176FB8-1E3E-45D4-81C4-30FEFB41A30F}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54F-45D2-A605-7B7E54C6060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{D3F51787-9DA2-41C3-BD88-47F13CADFD19}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54F-45D2-A605-7B7E54C6060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{893CB7B1-96BC-4E9F-BFB6-01D4C73D625C}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54F-45D2-A605-7B7E54C606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054F-45D2-A605-7B7E54C6060B}"/>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{2493CB1A-6B7B-4B33-962C-61DCAA4854BB}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509-4F75-8B99-ACF50CEED8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{14C39CDE-2A73-487F-9FDE-F59869017719}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09-4F75-8B99-ACF50CEED8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{69B34AAA-BAEC-4019-BF46-76CB2A3D8F4F}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09-4F75-8B99-ACF50CEED8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{0DD89C87-E4F1-42D7-90CF-CC2F6728F8C5}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09-4F75-8B99-ACF50CEED8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{A7950FE0-9D73-441F-80E2-A4E0DEFC6D4A}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09-4F75-8B99-ACF50CEED82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{F05C4F17-2FB1-474E-A4A9-DBD0EEE419E6}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509-4F75-8B99-ACF50CEED82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{27C913CA-6852-408D-B32D-D50F767BF350}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509-4F75-8B99-ACF50CEED82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{AA4D89D3-7302-4ECE-8C26-A9576B2F8973}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509-4F75-8B99-ACF50CEED82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{8A21AEC1-A4EF-4025-B2CE-14CAB04499CB}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509-4F75-8B99-ACF50CEED8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7.7</c:v>
                </c:pt>
                <c:pt idx="16">
                  <c:v>7.1</c:v>
                </c:pt>
                <c:pt idx="24">
                  <c:v>6.5</c:v>
                </c:pt>
                <c:pt idx="32">
                  <c:v>7</c:v>
                </c:pt>
              </c:numCache>
            </c:numRef>
          </c:xVal>
          <c:yVal>
            <c:numRef>
              <c:f>公会計指標分析・財政指標組合せ分析表!$BP$73:$DC$73</c:f>
              <c:numCache>
                <c:formatCode>#,##0.0;"▲ "#,##0.0</c:formatCode>
                <c:ptCount val="40"/>
                <c:pt idx="0">
                  <c:v>3.8</c:v>
                </c:pt>
              </c:numCache>
            </c:numRef>
          </c:yVal>
          <c:smooth val="0"/>
          <c:extLst>
            <c:ext xmlns:c16="http://schemas.microsoft.com/office/drawing/2014/chart" uri="{C3380CC4-5D6E-409C-BE32-E72D297353CC}">
              <c16:uniqueId val="{00000009-0509-4F75-8B99-ACF50CEED8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{64454E46-9E8D-4121-8A17-E11AAD220FC6}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509-4F75-8B99-ACF50CEED8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{43BF9292-9F65-45E5-9E6E-E4B8F0BFE932}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09-4F75-8B99-ACF50CEED8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{F68CE021-F2A9-4B7A-995B-8D1569238541}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09-4F75-8B99-ACF50CEED8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{53002DFD-DA60-4888-A28D-9EBF897F6E0A}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09-4F75-8B99-ACF50CEED8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{D95D3240-C017-4BCD-8741-73AAAB616581}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09-4F75-8B99-ACF50CEED82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{525472C0-79F9-447D-A417-73B35CF1A55E}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509-4F75-8B99-ACF50CEED82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{BF91B479-2FC6-4107-8B20-132201F44925}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509-4F75-8B99-ACF50CEED82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{CA8AA518-098E-4F08-96F1-49B3A3218AED}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509-4F75-8B99-ACF50CEED82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{C71AE5E0-AEF2-4A3D-B2AD-BEB4BB54A3D9}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509-4F75-8B99-ACF50CEED8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0509-4F75-8B99-ACF50CEED822}"/>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・大型建設事業の元金償還が開始となるため、元利償還金は今後増加傾向にある。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・将来負担額のうち、一般会計の地方債現在高は、新発債の精査により減少してきている。</a:t>
          </a:r>
        </a:p>
        <a:p>
          <a:r>
            <a:rPr kumimoji="1" lang="ja-JP" altLang="en-US" sz="1400">
              <a:latin typeface="ＭＳ ゴシック" pitchFamily="49" charset="-128"/>
              <a:ea typeface="ＭＳ ゴシック" pitchFamily="49" charset="-128"/>
            </a:rPr>
            <a:t>・公営企業債等繰入見込額は、高利地方債の抑制等により、減少傾向にある。</a:t>
          </a:r>
        </a:p>
        <a:p>
          <a:r>
            <a:rPr kumimoji="1" lang="ja-JP" altLang="en-US" sz="1400">
              <a:latin typeface="ＭＳ ゴシック" pitchFamily="49" charset="-128"/>
              <a:ea typeface="ＭＳ ゴシック" pitchFamily="49" charset="-128"/>
            </a:rPr>
            <a:t>・充当可能財源等の中で、充当可能基金については、令和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年度に新たな基金を新設したことから増額となっている。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新潟県妙高市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年度でその他特定目的基金が増額となっている主な要因は、企業会計であったガス事業会計の清算金を積み立てた公営企業経営安定基金を新設したことによる。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公共施設老朽化に伴う維持管理等に要する基金の積立など、今後見込まれる財政需要に応じた基金の新設や積増を積極的に行う必要がある。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・教育環境整備基金・・・市が設置する学校の教育環境の整備に必要な財源とする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・公営企業経営安定基金・・・ガス事業の清算金を原資に、公営企業の経営安定を図るとともに、ガス事業譲渡に関連して市が行うべき工事等に対応する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・公共施設等適正管理基金・・・公共施設等の長寿命化、修繕、改修及び解体等の適正な維持管理に必要な財源とする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・体育・文化施設基金・・・体育・文化施設の建設に必要な財源とする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・ふるさと振興基金・・・妙高市の一体感を醸成し、市域全体の振興を図るための事業の財源とする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＜公営企業経営安定基金＞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土地開発基金清算金を積立てたため。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基金から企業会計へ貸付を行っており、貸付元金が償還されているため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類似団体を上回る基金残高となっているが、今後見込まれる財政需要に対応するため、引き続き一定の規模を確保していく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年度では、財政調整基金の取崩しを行わなかったことから、運用収益のみの増額となった。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人口減少等に伴う税収の減少等が見込まれる中、突発的な財政需要等に備えるためにも、今後も可能な限り取崩しを行わないよう、持続可能な財政運営を進めていく必要がある。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年度は積立・取崩しはしていない。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市場金利が上昇傾向にある中、市場金利が最も低かった時期に発行した市債の借換時期を迎えることから、計画的な繰上償還を実施し、財源となる減債基金への積増しも検討していきたい。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FD887F6-10EB-4636-8FC6-9614B6143A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FA2D6F5-816E-4CBB-BA0D-4A58FA5B94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7523CCF-355A-4725-98F8-5DC0F42A25B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71C6162-5AD0-46CD-9E1B-51570A44599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D3385FD1-DC42-4F46-8616-565853B686F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3190568-ECE5-4C38-BC66-B1BA961A88B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635AB8EC-DDEB-4384-A08F-B3E3F213277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CEB2FCED-4D0F-4C64-82D5-0B12466DBDF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F84CCE1-6557-4B9A-B773-09D0A27365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576F6EAC-D878-4F45-A090-99D226598EE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BF5BBE4D-339B-48FB-A2AF-B00AF62FBC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E3033A3E-FB8B-476F-B3EB-2A16F9918E7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2A821BBE-E551-4BB1-8A56-01D722C5D73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3EFD69E-DCDA-46C7-A463-65AFDB39C90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D6A4E350-9598-4C6E-9B96-02F4E88001C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EA5D3658-2C50-45FE-A532-AD1EEB3AB2A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F0CC2D38-A68A-43B0-AF75-3856A2EC811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3577CB41-FB0F-4760-8D8B-AF5EE892B7B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2627F1B8-A0E3-44D0-8CE9-CE29F711EEB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AC929147-30D0-483D-95F6-2A9C1BC962F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30,345
29,897
445.63
23,778,632
21,214,510
2,382,910
11,985,747
17,444,693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1A9D2855-43E5-4215-A220-6931CDB59A7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5E224522-5098-4283-8E33-C6900033FC7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9DDBEF5-157A-4FD6-A33F-AF9CA71E130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1AEFB067-BBCD-49FE-A252-D1A1BF89690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945264B-6051-4D38-91C1-33A86AE4176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FB0C39FD-0C40-4AC9-89E1-17942E30F21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5642CDD-379B-4126-961A-750A8A926C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267EC5B-69F0-464B-A730-8B9E19D4F5C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1254F334-D5F6-479A-BFAB-42ED5F1FEC2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9B724CA2-8B27-4195-B79D-7FBDA5F5F86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A6679CA8-9657-4B43-993A-F8DE0E561F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3AA1930E-1FED-4E92-82EA-60CAA4B581C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772DCA2-3D03-42E6-9B38-7CE1DB38469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372F7D30-B8AA-435F-B828-F41E095AF72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122487A-677A-422A-A625-221A68E520C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4BFC394F-50F9-47AC-9526-06ECBA870A5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11A489AE-6150-4EB8-B4E3-5B7BAEA5364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C586BA56-1BAB-49C1-AAD3-7B32AF271B2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C64098CC-E6AC-42C4-9E62-1953758D8A9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F333E939-FB42-4F41-BE5A-D1276FB2643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id="{7BB3E0B2-BC3C-4F7D-A7D6-4535C0C3DF3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F9A34AE1-6A35-4C11-A0BC-55675B7B2D2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EC9D4E2-CC9F-4647-BC4E-04230BD7FB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3B06CBEA-AA04-411A-AB16-A69B30C2E2E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1B96F0F8-D773-4CBA-92C0-699945734DE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33EA805A-E7D9-4464-9B00-DCBE07E6E46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1033AC6-8CC7-43F1-8B3E-C5DC7203387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79AFAD5-A4CC-43EB-B1D1-433D5C3BA63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5CF0943-BF6E-4869-B7F0-6BD72DF757E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7AA4A9A-083D-4C6D-AA97-40BA0EA59B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7A8DB90-6941-4E89-A104-7E454DD568F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FE22C0C-EE6B-4982-BCDF-0434A90E1C2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61280B0-3108-4812-89D2-B688E1E1B98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29EA9315-D9F3-420B-ADA3-BC705BD8D45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D936C21-44EC-466E-BE47-7CB025FE83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有形固定資産減価償却率は類似団体と比較して</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ポイント下回り、全国平均を</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回っている。この要因は、合併後において園の統廃合等により、老朽化した施設の集約化・複合化や除却を進めてきたためである。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今後も公共施設等総合管理計画に基づき、計画的な資産管理を進めていく。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2FAB2A38-13AA-49C1-8E18-0566A572ACE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49DBDE7D-FF9D-47BD-8C19-CDD1093A14C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274483BC-E1D9-4A20-B6A6-FA3260D1E1F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08C43A2D-6C3E-4967-A186-0C110E48732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7E8F3470-01C0-4F13-BE2F-03AACC42F07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6CCD1788-636B-41DD-A24F-32E329AD765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1048CDF6-B8E4-42FE-8EC6-BF1ACD960CF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272D3081-21A5-44DC-84FA-D7C8E3F9B39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3BA3D3EF-3264-460F-9377-874F15A311F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FA760DB3-0F6B-4531-B3E1-91BE9E1859F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AB789E65-7BCD-4AD6-B101-81AEAD5A1AC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F96CDC3D-406E-4DD1-AC26-0F56999E445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849BAB10-058E-4C0A-947D-8FB4E56E87CA}"/>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AE01F257-AFC2-4817-BAA5-A89ACB7679B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D22DF5A9-7911-4C73-98BE-D2BB23D7D29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E794CA9E-42FC-40F7-BEDF-AA6EB159D32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490BC0C-0219-4947-896E-E7AD94CE00C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9AC25C0-8F9D-451B-8E42-277050C5F6A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75" name="直線コネクタ 74">
          <a:extLst>
            <a:ext uri="{FF2B5EF4-FFF2-40B4-BE49-F238E27FC236}">
              <a16:creationId xmlns:a16="http://schemas.microsoft.com/office/drawing/2014/main" id="{8816F7CE-3924-4E1C-A292-1DFF065C5D92}"/>
            </a:ext>
          </a:extLst>
        </xdr:cNvPr>
        <xdr:cNvCxnSpPr/>
      </xdr:nvCxnSpPr>
      <xdr:spPr>
        <a:xfrm flipV="1">
          <a:off x="4760595" y="5332367"/>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6" name="有形固定資産減価償却率最小値テキスト">
          <a:extLst>
            <a:ext uri="{FF2B5EF4-FFF2-40B4-BE49-F238E27FC236}">
              <a16:creationId xmlns:a16="http://schemas.microsoft.com/office/drawing/2014/main" id="{727E7C11-CCFF-41C1-9F16-5F1BEF4F0432}"/>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7" name="直線コネクタ 76">
          <a:extLst>
            <a:ext uri="{FF2B5EF4-FFF2-40B4-BE49-F238E27FC236}">
              <a16:creationId xmlns:a16="http://schemas.microsoft.com/office/drawing/2014/main" id="{7E604492-BCE3-43CA-89B8-4DD48B1C31D6}"/>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8" name="有形固定資産減価償却率最大値テキスト">
          <a:extLst>
            <a:ext uri="{FF2B5EF4-FFF2-40B4-BE49-F238E27FC236}">
              <a16:creationId xmlns:a16="http://schemas.microsoft.com/office/drawing/2014/main" id="{5A993F48-44B7-411C-8179-58A9F6DFE7CD}"/>
            </a:ext>
          </a:extLst>
        </xdr:cNvPr>
        <xdr:cNvSpPr txBox="1"/>
      </xdr:nvSpPr>
      <xdr:spPr>
        <a:xfrm>
          <a:off x="4813300" y="5107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9" name="直線コネクタ 78">
          <a:extLst>
            <a:ext uri="{FF2B5EF4-FFF2-40B4-BE49-F238E27FC236}">
              <a16:creationId xmlns:a16="http://schemas.microsoft.com/office/drawing/2014/main" id="{C73EC4DD-B2CC-482E-A961-5F1B3DAD670D}"/>
            </a:ext>
          </a:extLst>
        </xdr:cNvPr>
        <xdr:cNvCxnSpPr/>
      </xdr:nvCxnSpPr>
      <xdr:spPr>
        <a:xfrm>
          <a:off x="4673600" y="533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80" name="有形固定資産減価償却率平均値テキスト">
          <a:extLst>
            <a:ext uri="{FF2B5EF4-FFF2-40B4-BE49-F238E27FC236}">
              <a16:creationId xmlns:a16="http://schemas.microsoft.com/office/drawing/2014/main" id="{801A1C22-B057-4C4B-A59A-BA3FEEB8A7FA}"/>
            </a:ext>
          </a:extLst>
        </xdr:cNvPr>
        <xdr:cNvSpPr txBox="1"/>
      </xdr:nvSpPr>
      <xdr:spPr>
        <a:xfrm>
          <a:off x="4813300" y="5966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81" name="フローチャート: 判断 80">
          <a:extLst>
            <a:ext uri="{FF2B5EF4-FFF2-40B4-BE49-F238E27FC236}">
              <a16:creationId xmlns:a16="http://schemas.microsoft.com/office/drawing/2014/main" id="{0901DFD7-CD4C-4608-8625-7B69C473152A}"/>
            </a:ext>
          </a:extLst>
        </xdr:cNvPr>
        <xdr:cNvSpPr/>
      </xdr:nvSpPr>
      <xdr:spPr>
        <a:xfrm>
          <a:off x="47117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82" name="フローチャート: 判断 81">
          <a:extLst>
            <a:ext uri="{FF2B5EF4-FFF2-40B4-BE49-F238E27FC236}">
              <a16:creationId xmlns:a16="http://schemas.microsoft.com/office/drawing/2014/main" id="{9241BED3-D06E-459D-9EE0-1C2295F43BE8}"/>
            </a:ext>
          </a:extLst>
        </xdr:cNvPr>
        <xdr:cNvSpPr/>
      </xdr:nvSpPr>
      <xdr:spPr>
        <a:xfrm>
          <a:off x="4000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3" name="フローチャート: 判断 82">
          <a:extLst>
            <a:ext uri="{FF2B5EF4-FFF2-40B4-BE49-F238E27FC236}">
              <a16:creationId xmlns:a16="http://schemas.microsoft.com/office/drawing/2014/main" id="{AC3FA0F4-85CC-4A0E-82CF-73EC1FD8398A}"/>
            </a:ext>
          </a:extLst>
        </xdr:cNvPr>
        <xdr:cNvSpPr/>
      </xdr:nvSpPr>
      <xdr:spPr>
        <a:xfrm>
          <a:off x="3238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90079</xdr:rowOff>
    </xdr:from>
    <xdr:to>
      <xdr:col>11</xdr:col>
      <xdr:colOff>187325</xdr:colOff>
      <xdr:row>30</xdr:row>
      <xdr:rowOff>20229</xdr:rowOff>
    </xdr:to>
    <xdr:sp macro="" textlink="">
      <xdr:nvSpPr>
        <xdr:cNvPr id="84" name="フローチャート: 判断 83">
          <a:extLst>
            <a:ext uri="{FF2B5EF4-FFF2-40B4-BE49-F238E27FC236}">
              <a16:creationId xmlns:a16="http://schemas.microsoft.com/office/drawing/2014/main" id="{328FEF65-63C1-4C67-94F8-865393B636B0}"/>
            </a:ext>
          </a:extLst>
        </xdr:cNvPr>
        <xdr:cNvSpPr/>
      </xdr:nvSpPr>
      <xdr:spPr>
        <a:xfrm>
          <a:off x="2476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80826</xdr:rowOff>
    </xdr:from>
    <xdr:to>
      <xdr:col>7</xdr:col>
      <xdr:colOff>187325</xdr:colOff>
      <xdr:row>30</xdr:row>
      <xdr:rowOff>10976</xdr:rowOff>
    </xdr:to>
    <xdr:sp macro="" textlink="">
      <xdr:nvSpPr>
        <xdr:cNvPr id="85" name="フローチャート: 判断 84">
          <a:extLst>
            <a:ext uri="{FF2B5EF4-FFF2-40B4-BE49-F238E27FC236}">
              <a16:creationId xmlns:a16="http://schemas.microsoft.com/office/drawing/2014/main" id="{5E330B6B-86A2-4498-ABBD-A2E2A48AF96B}"/>
            </a:ext>
          </a:extLst>
        </xdr:cNvPr>
        <xdr:cNvSpPr/>
      </xdr:nvSpPr>
      <xdr:spPr>
        <a:xfrm>
          <a:off x="1714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5170FEB-2815-4F90-B02D-B4506784603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12970EB-31D5-4549-89E2-2B188679D2A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22EA10B-D0FC-416C-B0B6-1D22A2FBEF5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DAEB153-7A60-4755-AB14-D0327CA9F1D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EAEE10B-4A23-43BD-8AC8-B658D9E64B3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42001</xdr:rowOff>
    </xdr:from>
    <xdr:to>
      <xdr:col>23</xdr:col>
      <xdr:colOff>136525</xdr:colOff>
      <xdr:row>30</xdr:row>
      <xdr:rowOff>143601</xdr:rowOff>
    </xdr:to>
    <xdr:sp macro="" textlink="">
      <xdr:nvSpPr>
        <xdr:cNvPr id="91" name="楕円 90">
          <a:extLst>
            <a:ext uri="{FF2B5EF4-FFF2-40B4-BE49-F238E27FC236}">
              <a16:creationId xmlns:a16="http://schemas.microsoft.com/office/drawing/2014/main" id="{8145AB50-4134-4E7D-B23B-4F86EAE18238}"/>
            </a:ext>
          </a:extLst>
        </xdr:cNvPr>
        <xdr:cNvSpPr/>
      </xdr:nvSpPr>
      <xdr:spPr>
        <a:xfrm>
          <a:off x="47117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64878</xdr:rowOff>
    </xdr:from>
    <xdr:ext cx="405111" cy="259045"/>
    <xdr:sp macro="" textlink="">
      <xdr:nvSpPr>
        <xdr:cNvPr id="92" name="有形固定資産減価償却率該当値テキスト">
          <a:extLst>
            <a:ext uri="{FF2B5EF4-FFF2-40B4-BE49-F238E27FC236}">
              <a16:creationId xmlns:a16="http://schemas.microsoft.com/office/drawing/2014/main" id="{5FC03A2C-0280-4C66-A3A0-21CD89E0DFA8}"/>
            </a:ext>
          </a:extLst>
        </xdr:cNvPr>
        <xdr:cNvSpPr txBox="1"/>
      </xdr:nvSpPr>
      <xdr:spPr>
        <a:xfrm>
          <a:off x="4813300" y="580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164102</xdr:rowOff>
    </xdr:from>
    <xdr:to>
      <xdr:col>19</xdr:col>
      <xdr:colOff>187325</xdr:colOff>
      <xdr:row>30</xdr:row>
      <xdr:rowOff>94252</xdr:rowOff>
    </xdr:to>
    <xdr:sp macro="" textlink="">
      <xdr:nvSpPr>
        <xdr:cNvPr id="93" name="楕円 92">
          <a:extLst>
            <a:ext uri="{FF2B5EF4-FFF2-40B4-BE49-F238E27FC236}">
              <a16:creationId xmlns:a16="http://schemas.microsoft.com/office/drawing/2014/main" id="{A2A535B0-79F1-4971-90ED-3C21B20E370F}"/>
            </a:ext>
          </a:extLst>
        </xdr:cNvPr>
        <xdr:cNvSpPr/>
      </xdr:nvSpPr>
      <xdr:spPr>
        <a:xfrm>
          <a:off x="4000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43452</xdr:rowOff>
    </xdr:from>
    <xdr:to>
      <xdr:col>23</xdr:col>
      <xdr:colOff>85725</xdr:colOff>
      <xdr:row>30</xdr:row>
      <xdr:rowOff>92801</xdr:rowOff>
    </xdr:to>
    <xdr:cxnSp macro="">
      <xdr:nvCxnSpPr>
        <xdr:cNvPr id="94" name="直線コネクタ 93">
          <a:extLst>
            <a:ext uri="{FF2B5EF4-FFF2-40B4-BE49-F238E27FC236}">
              <a16:creationId xmlns:a16="http://schemas.microsoft.com/office/drawing/2014/main" id="{DBE3009A-0366-4EEA-9F0C-F3913D5DF2B4}"/>
            </a:ext>
          </a:extLst>
        </xdr:cNvPr>
        <xdr:cNvCxnSpPr/>
      </xdr:nvCxnSpPr>
      <xdr:spPr>
        <a:xfrm>
          <a:off x="4051300" y="5958477"/>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120922</xdr:rowOff>
    </xdr:from>
    <xdr:to>
      <xdr:col>15</xdr:col>
      <xdr:colOff>187325</xdr:colOff>
      <xdr:row>30</xdr:row>
      <xdr:rowOff>51072</xdr:rowOff>
    </xdr:to>
    <xdr:sp macro="" textlink="">
      <xdr:nvSpPr>
        <xdr:cNvPr id="95" name="楕円 94">
          <a:extLst>
            <a:ext uri="{FF2B5EF4-FFF2-40B4-BE49-F238E27FC236}">
              <a16:creationId xmlns:a16="http://schemas.microsoft.com/office/drawing/2014/main" id="{34A8A333-6BE3-42F5-8C88-14F8658EB635}"/>
            </a:ext>
          </a:extLst>
        </xdr:cNvPr>
        <xdr:cNvSpPr/>
      </xdr:nvSpPr>
      <xdr:spPr>
        <a:xfrm>
          <a:off x="32385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272</xdr:rowOff>
    </xdr:from>
    <xdr:to>
      <xdr:col>19</xdr:col>
      <xdr:colOff>136525</xdr:colOff>
      <xdr:row>30</xdr:row>
      <xdr:rowOff>43452</xdr:rowOff>
    </xdr:to>
    <xdr:cxnSp macro="">
      <xdr:nvCxnSpPr>
        <xdr:cNvPr id="96" name="直線コネクタ 95">
          <a:extLst>
            <a:ext uri="{FF2B5EF4-FFF2-40B4-BE49-F238E27FC236}">
              <a16:creationId xmlns:a16="http://schemas.microsoft.com/office/drawing/2014/main" id="{914B9147-87CF-42CB-8A81-AC005C000D35}"/>
            </a:ext>
          </a:extLst>
        </xdr:cNvPr>
        <xdr:cNvCxnSpPr/>
      </xdr:nvCxnSpPr>
      <xdr:spPr>
        <a:xfrm>
          <a:off x="3289300" y="59152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71574</xdr:rowOff>
    </xdr:from>
    <xdr:to>
      <xdr:col>11</xdr:col>
      <xdr:colOff>187325</xdr:colOff>
      <xdr:row>30</xdr:row>
      <xdr:rowOff>1724</xdr:rowOff>
    </xdr:to>
    <xdr:sp macro="" textlink="">
      <xdr:nvSpPr>
        <xdr:cNvPr id="97" name="楕円 96">
          <a:extLst>
            <a:ext uri="{FF2B5EF4-FFF2-40B4-BE49-F238E27FC236}">
              <a16:creationId xmlns:a16="http://schemas.microsoft.com/office/drawing/2014/main" id="{BA6E946F-EDD5-4427-AE9B-E77866050A50}"/>
            </a:ext>
          </a:extLst>
        </xdr:cNvPr>
        <xdr:cNvSpPr/>
      </xdr:nvSpPr>
      <xdr:spPr>
        <a:xfrm>
          <a:off x="2476500" y="581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122374</xdr:rowOff>
    </xdr:from>
    <xdr:to>
      <xdr:col>15</xdr:col>
      <xdr:colOff>136525</xdr:colOff>
      <xdr:row>30</xdr:row>
      <xdr:rowOff>272</xdr:rowOff>
    </xdr:to>
    <xdr:cxnSp macro="">
      <xdr:nvCxnSpPr>
        <xdr:cNvPr id="98" name="直線コネクタ 97">
          <a:extLst>
            <a:ext uri="{FF2B5EF4-FFF2-40B4-BE49-F238E27FC236}">
              <a16:creationId xmlns:a16="http://schemas.microsoft.com/office/drawing/2014/main" id="{634B06CA-5AEE-4A27-80E4-C4D9F32EBDA1}"/>
            </a:ext>
          </a:extLst>
        </xdr:cNvPr>
        <xdr:cNvCxnSpPr/>
      </xdr:nvCxnSpPr>
      <xdr:spPr>
        <a:xfrm>
          <a:off x="2527300" y="5865949"/>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28394</xdr:rowOff>
    </xdr:from>
    <xdr:to>
      <xdr:col>7</xdr:col>
      <xdr:colOff>187325</xdr:colOff>
      <xdr:row>29</xdr:row>
      <xdr:rowOff>129994</xdr:rowOff>
    </xdr:to>
    <xdr:sp macro="" textlink="">
      <xdr:nvSpPr>
        <xdr:cNvPr id="99" name="楕円 98">
          <a:extLst>
            <a:ext uri="{FF2B5EF4-FFF2-40B4-BE49-F238E27FC236}">
              <a16:creationId xmlns:a16="http://schemas.microsoft.com/office/drawing/2014/main" id="{D39D1A2B-512A-4748-98F4-021DE69F5F23}"/>
            </a:ext>
          </a:extLst>
        </xdr:cNvPr>
        <xdr:cNvSpPr/>
      </xdr:nvSpPr>
      <xdr:spPr>
        <a:xfrm>
          <a:off x="1714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79194</xdr:rowOff>
    </xdr:from>
    <xdr:to>
      <xdr:col>11</xdr:col>
      <xdr:colOff>136525</xdr:colOff>
      <xdr:row>29</xdr:row>
      <xdr:rowOff>122374</xdr:rowOff>
    </xdr:to>
    <xdr:cxnSp macro="">
      <xdr:nvCxnSpPr>
        <xdr:cNvPr id="100" name="直線コネクタ 99">
          <a:extLst>
            <a:ext uri="{FF2B5EF4-FFF2-40B4-BE49-F238E27FC236}">
              <a16:creationId xmlns:a16="http://schemas.microsoft.com/office/drawing/2014/main" id="{7CCACDCE-D2AA-46A7-B5E4-798649A803E7}"/>
            </a:ext>
          </a:extLst>
        </xdr:cNvPr>
        <xdr:cNvCxnSpPr/>
      </xdr:nvCxnSpPr>
      <xdr:spPr>
        <a:xfrm>
          <a:off x="1765300" y="582276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103885</xdr:rowOff>
    </xdr:from>
    <xdr:ext cx="405111" cy="259045"/>
    <xdr:sp macro="" textlink="">
      <xdr:nvSpPr>
        <xdr:cNvPr id="101" name="n_1aveValue有形固定資産減価償却率">
          <a:extLst>
            <a:ext uri="{FF2B5EF4-FFF2-40B4-BE49-F238E27FC236}">
              <a16:creationId xmlns:a16="http://schemas.microsoft.com/office/drawing/2014/main" id="{CE7301CC-F607-4083-A250-FFDA76634A8F}"/>
            </a:ext>
          </a:extLst>
        </xdr:cNvPr>
        <xdr:cNvSpPr txBox="1"/>
      </xdr:nvSpPr>
      <xdr:spPr>
        <a:xfrm>
          <a:off x="38360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66874</xdr:rowOff>
    </xdr:from>
    <xdr:ext cx="405111" cy="259045"/>
    <xdr:sp macro="" textlink="">
      <xdr:nvSpPr>
        <xdr:cNvPr id="102" name="n_2aveValue有形固定資産減価償却率">
          <a:extLst>
            <a:ext uri="{FF2B5EF4-FFF2-40B4-BE49-F238E27FC236}">
              <a16:creationId xmlns:a16="http://schemas.microsoft.com/office/drawing/2014/main" id="{69AAAFBA-076C-4D6D-B2AF-CC79AAF76A7D}"/>
            </a:ext>
          </a:extLst>
        </xdr:cNvPr>
        <xdr:cNvSpPr txBox="1"/>
      </xdr:nvSpPr>
      <xdr:spPr>
        <a:xfrm>
          <a:off x="3086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11356</xdr:rowOff>
    </xdr:from>
    <xdr:ext cx="405111" cy="259045"/>
    <xdr:sp macro="" textlink="">
      <xdr:nvSpPr>
        <xdr:cNvPr id="103" name="n_3aveValue有形固定資産減価償却率">
          <a:extLst>
            <a:ext uri="{FF2B5EF4-FFF2-40B4-BE49-F238E27FC236}">
              <a16:creationId xmlns:a16="http://schemas.microsoft.com/office/drawing/2014/main" id="{2B22D24E-4FA4-4E69-8D62-C9920E9E2F2A}"/>
            </a:ext>
          </a:extLst>
        </xdr:cNvPr>
        <xdr:cNvSpPr txBox="1"/>
      </xdr:nvSpPr>
      <xdr:spPr>
        <a:xfrm>
          <a:off x="2324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2103</xdr:rowOff>
    </xdr:from>
    <xdr:ext cx="405111" cy="259045"/>
    <xdr:sp macro="" textlink="">
      <xdr:nvSpPr>
        <xdr:cNvPr id="104" name="n_4aveValue有形固定資産減価償却率">
          <a:extLst>
            <a:ext uri="{FF2B5EF4-FFF2-40B4-BE49-F238E27FC236}">
              <a16:creationId xmlns:a16="http://schemas.microsoft.com/office/drawing/2014/main" id="{C7E136C6-0176-4817-AAF0-98C9946AFC3E}"/>
            </a:ext>
          </a:extLst>
        </xdr:cNvPr>
        <xdr:cNvSpPr txBox="1"/>
      </xdr:nvSpPr>
      <xdr:spPr>
        <a:xfrm>
          <a:off x="1562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110779</xdr:rowOff>
    </xdr:from>
    <xdr:ext cx="405111" cy="259045"/>
    <xdr:sp macro="" textlink="">
      <xdr:nvSpPr>
        <xdr:cNvPr id="105" name="n_1mainValue有形固定資産減価償却率">
          <a:extLst>
            <a:ext uri="{FF2B5EF4-FFF2-40B4-BE49-F238E27FC236}">
              <a16:creationId xmlns:a16="http://schemas.microsoft.com/office/drawing/2014/main" id="{6F8CCA49-1CAD-4F69-848B-3F7D6EBEDE28}"/>
            </a:ext>
          </a:extLst>
        </xdr:cNvPr>
        <xdr:cNvSpPr txBox="1"/>
      </xdr:nvSpPr>
      <xdr:spPr>
        <a:xfrm>
          <a:off x="38360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106" name="n_2mainValue有形固定資産減価償却率">
          <a:extLst>
            <a:ext uri="{FF2B5EF4-FFF2-40B4-BE49-F238E27FC236}">
              <a16:creationId xmlns:a16="http://schemas.microsoft.com/office/drawing/2014/main" id="{ADF7B546-74DD-4030-8D62-CF86FE11C7F8}"/>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18251</xdr:rowOff>
    </xdr:from>
    <xdr:ext cx="405111" cy="259045"/>
    <xdr:sp macro="" textlink="">
      <xdr:nvSpPr>
        <xdr:cNvPr id="107" name="n_3mainValue有形固定資産減価償却率">
          <a:extLst>
            <a:ext uri="{FF2B5EF4-FFF2-40B4-BE49-F238E27FC236}">
              <a16:creationId xmlns:a16="http://schemas.microsoft.com/office/drawing/2014/main" id="{0AAA2A0C-7BBF-4CEA-8A67-A0589EF9FBB0}"/>
            </a:ext>
          </a:extLst>
        </xdr:cNvPr>
        <xdr:cNvSpPr txBox="1"/>
      </xdr:nvSpPr>
      <xdr:spPr>
        <a:xfrm>
          <a:off x="23247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108" name="n_4mainValue有形固定資産減価償却率">
          <a:extLst>
            <a:ext uri="{FF2B5EF4-FFF2-40B4-BE49-F238E27FC236}">
              <a16:creationId xmlns:a16="http://schemas.microsoft.com/office/drawing/2014/main" id="{D48D331D-81D5-4B64-9988-155190940F0E}"/>
            </a:ext>
          </a:extLst>
        </xdr:cNvPr>
        <xdr:cNvSpPr txBox="1"/>
      </xdr:nvSpPr>
      <xdr:spPr>
        <a:xfrm>
          <a:off x="1562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1082222-BBB1-4909-A070-3952A5743BA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F3E72CF4-1BC2-4AA2-A864-0974537B7BB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76727F2-E67B-464E-B277-86F3595475B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AB8E282-E5AB-4D9B-B8EE-1F944B71ACD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0254FDE-094F-4472-BBA6-E0BD4562D5F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C51F93C-0C55-4F28-B566-A988FE2DC7B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2A4B747-695A-414B-A9D7-AF24D5A4AA2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8818ABE9-78C4-44E9-B98C-98B2B3FC952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D32DF71-92A1-4D67-A29F-CE12F8C071D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8FB4093E-7BD4-49DA-97B6-588B0F812FF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1F64B58-57E2-4E3E-9E5C-218BAA5B44B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E4134BF-9EE8-42D2-9CAD-EBF48767B1E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921ABD5-2D82-49C4-BE76-BAF010AC1E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債務償還比率は全国平均並びに類似団体平均を下回っている。主な要因として、償還が進み市債残高が減少したことが考えられる。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474482C-E496-4507-A8D5-FAE0378303F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D1CCC8F-6581-431E-B2C5-73DC5C356D0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5F5E86B-7A74-4069-B57D-6BF13559140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51630A22-F4E6-4E44-B5EC-0B5E77E10BA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8A54C1B-C125-4AED-95A1-EB56BF26BF8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A23B4A4E-A9CD-4F9E-99E1-DA7356C69A7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710C19AF-253B-4B6F-88C1-777EDE9711F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CD98AD1F-57D1-43F8-BA52-2312A8263B0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A5021E9-0D93-4EBA-9479-17A982508A6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169E66FC-C286-4485-AF66-232E52360D0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3089E40E-2ACB-4437-85F7-6BDDDA7B04C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52A8BE-A18E-41B7-8454-481F8058B45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0BC31E9-6A74-4B82-9F45-C0BD46EEBB5F}"/>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E6999C5F-E56A-40FF-975E-280C0809307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6" name="テキスト ボックス 135">
          <a:extLst>
            <a:ext uri="{FF2B5EF4-FFF2-40B4-BE49-F238E27FC236}">
              <a16:creationId xmlns:a16="http://schemas.microsoft.com/office/drawing/2014/main" id="{B7C7EBFC-CB8C-447A-9E3D-A3F2F8C3111B}"/>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3E72E86-8986-4E4D-BD2A-ABB0D16CF36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a:extLst>
            <a:ext uri="{FF2B5EF4-FFF2-40B4-BE49-F238E27FC236}">
              <a16:creationId xmlns:a16="http://schemas.microsoft.com/office/drawing/2014/main" id="{671E63E1-9AA4-4123-8AF6-40BC0237CD9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a:extLst>
            <a:ext uri="{FF2B5EF4-FFF2-40B4-BE49-F238E27FC236}">
              <a16:creationId xmlns:a16="http://schemas.microsoft.com/office/drawing/2014/main" id="{997E6454-E2A7-4E91-81EF-47D8E38DDFE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40" name="直線コネクタ 139">
          <a:extLst>
            <a:ext uri="{FF2B5EF4-FFF2-40B4-BE49-F238E27FC236}">
              <a16:creationId xmlns:a16="http://schemas.microsoft.com/office/drawing/2014/main" id="{34068B6D-9ED1-43C5-9E66-1952BCDA9288}"/>
            </a:ext>
          </a:extLst>
        </xdr:cNvPr>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41" name="債務償還比率最小値テキスト">
          <a:extLst>
            <a:ext uri="{FF2B5EF4-FFF2-40B4-BE49-F238E27FC236}">
              <a16:creationId xmlns:a16="http://schemas.microsoft.com/office/drawing/2014/main" id="{B9FE6C4F-F5BE-4ECF-950C-9AF507D273F1}"/>
            </a:ext>
          </a:extLst>
        </xdr:cNvPr>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42" name="直線コネクタ 141">
          <a:extLst>
            <a:ext uri="{FF2B5EF4-FFF2-40B4-BE49-F238E27FC236}">
              <a16:creationId xmlns:a16="http://schemas.microsoft.com/office/drawing/2014/main" id="{9679FA70-379E-45D0-8B10-4E67A4696223}"/>
            </a:ext>
          </a:extLst>
        </xdr:cNvPr>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43" name="債務償還比率最大値テキスト">
          <a:extLst>
            <a:ext uri="{FF2B5EF4-FFF2-40B4-BE49-F238E27FC236}">
              <a16:creationId xmlns:a16="http://schemas.microsoft.com/office/drawing/2014/main" id="{9A6D29C2-947A-46F6-BF04-3944C9324AE7}"/>
            </a:ext>
          </a:extLst>
        </xdr:cNvPr>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44" name="直線コネクタ 143">
          <a:extLst>
            <a:ext uri="{FF2B5EF4-FFF2-40B4-BE49-F238E27FC236}">
              <a16:creationId xmlns:a16="http://schemas.microsoft.com/office/drawing/2014/main" id="{30CBEF7A-80F4-48BA-9006-C719217A4211}"/>
            </a:ext>
          </a:extLst>
        </xdr:cNvPr>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148353</xdr:rowOff>
    </xdr:from>
    <xdr:ext cx="469744" cy="259045"/>
    <xdr:sp macro="" textlink="">
      <xdr:nvSpPr>
        <xdr:cNvPr id="145" name="債務償還比率平均値テキスト">
          <a:extLst>
            <a:ext uri="{FF2B5EF4-FFF2-40B4-BE49-F238E27FC236}">
              <a16:creationId xmlns:a16="http://schemas.microsoft.com/office/drawing/2014/main" id="{0FF49A5F-E725-43C4-8503-3D3D2DF9F3E7}"/>
            </a:ext>
          </a:extLst>
        </xdr:cNvPr>
        <xdr:cNvSpPr txBox="1"/>
      </xdr:nvSpPr>
      <xdr:spPr>
        <a:xfrm>
          <a:off x="14846300" y="5720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46" name="フローチャート: 判断 145">
          <a:extLst>
            <a:ext uri="{FF2B5EF4-FFF2-40B4-BE49-F238E27FC236}">
              <a16:creationId xmlns:a16="http://schemas.microsoft.com/office/drawing/2014/main" id="{C0857FEF-AE99-48B2-923D-97033EF6BC05}"/>
            </a:ext>
          </a:extLst>
        </xdr:cNvPr>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47" name="フローチャート: 判断 146">
          <a:extLst>
            <a:ext uri="{FF2B5EF4-FFF2-40B4-BE49-F238E27FC236}">
              <a16:creationId xmlns:a16="http://schemas.microsoft.com/office/drawing/2014/main" id="{EE8738EF-D6A6-4E58-B298-E5D8CC7C3E07}"/>
            </a:ext>
          </a:extLst>
        </xdr:cNvPr>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8" name="フローチャート: 判断 147">
          <a:extLst>
            <a:ext uri="{FF2B5EF4-FFF2-40B4-BE49-F238E27FC236}">
              <a16:creationId xmlns:a16="http://schemas.microsoft.com/office/drawing/2014/main" id="{2E33E8C8-FE90-45E3-9472-AB5D5168E5DE}"/>
            </a:ext>
          </a:extLst>
        </xdr:cNvPr>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49" name="フローチャート: 判断 148">
          <a:extLst>
            <a:ext uri="{FF2B5EF4-FFF2-40B4-BE49-F238E27FC236}">
              <a16:creationId xmlns:a16="http://schemas.microsoft.com/office/drawing/2014/main" id="{F1E643FC-BC2D-4F88-96F2-7B17425574FA}"/>
            </a:ext>
          </a:extLst>
        </xdr:cNvPr>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50" name="フローチャート: 判断 149">
          <a:extLst>
            <a:ext uri="{FF2B5EF4-FFF2-40B4-BE49-F238E27FC236}">
              <a16:creationId xmlns:a16="http://schemas.microsoft.com/office/drawing/2014/main" id="{8B419FA8-57EC-4BAC-863C-22274B4C3FE5}"/>
            </a:ext>
          </a:extLst>
        </xdr:cNvPr>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1BF59CA-9EF7-4709-8318-906141C955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5CF79DC-A910-4BF8-95B5-25F2F8FE6A1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D754EF0-E55B-4683-B8AC-3B6148638EC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44D561C-9D7E-4C16-8177-593902CC486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F8BE1E88-4995-40AA-83D2-C3FF118E311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154586</xdr:rowOff>
    </xdr:from>
    <xdr:to>
      <xdr:col>76</xdr:col>
      <xdr:colOff>73025</xdr:colOff>
      <xdr:row>27</xdr:row>
      <xdr:rowOff>84736</xdr:rowOff>
    </xdr:to>
    <xdr:sp macro="" textlink="">
      <xdr:nvSpPr>
        <xdr:cNvPr id="156" name="楕円 155">
          <a:extLst>
            <a:ext uri="{FF2B5EF4-FFF2-40B4-BE49-F238E27FC236}">
              <a16:creationId xmlns:a16="http://schemas.microsoft.com/office/drawing/2014/main" id="{E99FB0E5-BD98-403E-AAA2-8C7F281B938A}"/>
            </a:ext>
          </a:extLst>
        </xdr:cNvPr>
        <xdr:cNvSpPr/>
      </xdr:nvSpPr>
      <xdr:spPr>
        <a:xfrm>
          <a:off x="14744700" y="53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6013</xdr:rowOff>
    </xdr:from>
    <xdr:ext cx="469744" cy="259045"/>
    <xdr:sp macro="" textlink="">
      <xdr:nvSpPr>
        <xdr:cNvPr id="157" name="債務償還比率該当値テキスト">
          <a:extLst>
            <a:ext uri="{FF2B5EF4-FFF2-40B4-BE49-F238E27FC236}">
              <a16:creationId xmlns:a16="http://schemas.microsoft.com/office/drawing/2014/main" id="{D3BA41E2-EF09-4FB7-A858-070386B86E29}"/>
            </a:ext>
          </a:extLst>
        </xdr:cNvPr>
        <xdr:cNvSpPr txBox="1"/>
      </xdr:nvSpPr>
      <xdr:spPr>
        <a:xfrm>
          <a:off x="14846300" y="52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32176</xdr:rowOff>
    </xdr:from>
    <xdr:to>
      <xdr:col>72</xdr:col>
      <xdr:colOff>123825</xdr:colOff>
      <xdr:row>27</xdr:row>
      <xdr:rowOff>133776</xdr:rowOff>
    </xdr:to>
    <xdr:sp macro="" textlink="">
      <xdr:nvSpPr>
        <xdr:cNvPr id="158" name="楕円 157">
          <a:extLst>
            <a:ext uri="{FF2B5EF4-FFF2-40B4-BE49-F238E27FC236}">
              <a16:creationId xmlns:a16="http://schemas.microsoft.com/office/drawing/2014/main" id="{F70DD2D8-AC2F-4218-ABB0-C646DD52306C}"/>
            </a:ext>
          </a:extLst>
        </xdr:cNvPr>
        <xdr:cNvSpPr/>
      </xdr:nvSpPr>
      <xdr:spPr>
        <a:xfrm>
          <a:off x="14033500" y="54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33936</xdr:rowOff>
    </xdr:from>
    <xdr:to>
      <xdr:col>76</xdr:col>
      <xdr:colOff>22225</xdr:colOff>
      <xdr:row>27</xdr:row>
      <xdr:rowOff>82976</xdr:rowOff>
    </xdr:to>
    <xdr:cxnSp macro="">
      <xdr:nvCxnSpPr>
        <xdr:cNvPr id="159" name="直線コネクタ 158">
          <a:extLst>
            <a:ext uri="{FF2B5EF4-FFF2-40B4-BE49-F238E27FC236}">
              <a16:creationId xmlns:a16="http://schemas.microsoft.com/office/drawing/2014/main" id="{0F4FCA22-22D0-428D-B273-A8913FA3D1E6}"/>
            </a:ext>
          </a:extLst>
        </xdr:cNvPr>
        <xdr:cNvCxnSpPr/>
      </xdr:nvCxnSpPr>
      <xdr:spPr>
        <a:xfrm flipV="1">
          <a:off x="14084300" y="5434611"/>
          <a:ext cx="7112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132261</xdr:rowOff>
    </xdr:from>
    <xdr:to>
      <xdr:col>68</xdr:col>
      <xdr:colOff>123825</xdr:colOff>
      <xdr:row>28</xdr:row>
      <xdr:rowOff>62411</xdr:rowOff>
    </xdr:to>
    <xdr:sp macro="" textlink="">
      <xdr:nvSpPr>
        <xdr:cNvPr id="160" name="楕円 159">
          <a:extLst>
            <a:ext uri="{FF2B5EF4-FFF2-40B4-BE49-F238E27FC236}">
              <a16:creationId xmlns:a16="http://schemas.microsoft.com/office/drawing/2014/main" id="{F1EC32FF-C5B5-4720-AB24-13D7374EFBB6}"/>
            </a:ext>
          </a:extLst>
        </xdr:cNvPr>
        <xdr:cNvSpPr/>
      </xdr:nvSpPr>
      <xdr:spPr>
        <a:xfrm>
          <a:off x="13271500" y="553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82976</xdr:rowOff>
    </xdr:from>
    <xdr:to>
      <xdr:col>72</xdr:col>
      <xdr:colOff>73025</xdr:colOff>
      <xdr:row>28</xdr:row>
      <xdr:rowOff>11611</xdr:rowOff>
    </xdr:to>
    <xdr:cxnSp macro="">
      <xdr:nvCxnSpPr>
        <xdr:cNvPr id="161" name="直線コネクタ 160">
          <a:extLst>
            <a:ext uri="{FF2B5EF4-FFF2-40B4-BE49-F238E27FC236}">
              <a16:creationId xmlns:a16="http://schemas.microsoft.com/office/drawing/2014/main" id="{C146393F-BB7B-4029-9396-914C014E81C0}"/>
            </a:ext>
          </a:extLst>
        </xdr:cNvPr>
        <xdr:cNvCxnSpPr/>
      </xdr:nvCxnSpPr>
      <xdr:spPr>
        <a:xfrm flipV="1">
          <a:off x="13322300" y="5483651"/>
          <a:ext cx="762000" cy="10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28974</xdr:rowOff>
    </xdr:from>
    <xdr:to>
      <xdr:col>64</xdr:col>
      <xdr:colOff>123825</xdr:colOff>
      <xdr:row>28</xdr:row>
      <xdr:rowOff>130574</xdr:rowOff>
    </xdr:to>
    <xdr:sp macro="" textlink="">
      <xdr:nvSpPr>
        <xdr:cNvPr id="162" name="楕円 161">
          <a:extLst>
            <a:ext uri="{FF2B5EF4-FFF2-40B4-BE49-F238E27FC236}">
              <a16:creationId xmlns:a16="http://schemas.microsoft.com/office/drawing/2014/main" id="{720A6837-D9F8-4202-984A-F6CB6C189F04}"/>
            </a:ext>
          </a:extLst>
        </xdr:cNvPr>
        <xdr:cNvSpPr/>
      </xdr:nvSpPr>
      <xdr:spPr>
        <a:xfrm>
          <a:off x="12509500" y="56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11611</xdr:rowOff>
    </xdr:from>
    <xdr:to>
      <xdr:col>68</xdr:col>
      <xdr:colOff>73025</xdr:colOff>
      <xdr:row>28</xdr:row>
      <xdr:rowOff>79774</xdr:rowOff>
    </xdr:to>
    <xdr:cxnSp macro="">
      <xdr:nvCxnSpPr>
        <xdr:cNvPr id="163" name="直線コネクタ 162">
          <a:extLst>
            <a:ext uri="{FF2B5EF4-FFF2-40B4-BE49-F238E27FC236}">
              <a16:creationId xmlns:a16="http://schemas.microsoft.com/office/drawing/2014/main" id="{FE75208F-4F6E-4895-BCEF-0A87DDE52DF1}"/>
            </a:ext>
          </a:extLst>
        </xdr:cNvPr>
        <xdr:cNvCxnSpPr/>
      </xdr:nvCxnSpPr>
      <xdr:spPr>
        <a:xfrm flipV="1">
          <a:off x="12560300" y="5583736"/>
          <a:ext cx="762000" cy="6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37302</xdr:rowOff>
    </xdr:from>
    <xdr:to>
      <xdr:col>60</xdr:col>
      <xdr:colOff>123825</xdr:colOff>
      <xdr:row>28</xdr:row>
      <xdr:rowOff>138902</xdr:rowOff>
    </xdr:to>
    <xdr:sp macro="" textlink="">
      <xdr:nvSpPr>
        <xdr:cNvPr id="164" name="楕円 163">
          <a:extLst>
            <a:ext uri="{FF2B5EF4-FFF2-40B4-BE49-F238E27FC236}">
              <a16:creationId xmlns:a16="http://schemas.microsoft.com/office/drawing/2014/main" id="{366A10DC-504C-4A62-98B5-50451C3B80E6}"/>
            </a:ext>
          </a:extLst>
        </xdr:cNvPr>
        <xdr:cNvSpPr/>
      </xdr:nvSpPr>
      <xdr:spPr>
        <a:xfrm>
          <a:off x="11747500" y="5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79774</xdr:rowOff>
    </xdr:from>
    <xdr:to>
      <xdr:col>64</xdr:col>
      <xdr:colOff>73025</xdr:colOff>
      <xdr:row>28</xdr:row>
      <xdr:rowOff>88102</xdr:rowOff>
    </xdr:to>
    <xdr:cxnSp macro="">
      <xdr:nvCxnSpPr>
        <xdr:cNvPr id="165" name="直線コネクタ 164">
          <a:extLst>
            <a:ext uri="{FF2B5EF4-FFF2-40B4-BE49-F238E27FC236}">
              <a16:creationId xmlns:a16="http://schemas.microsoft.com/office/drawing/2014/main" id="{4D9D30A9-E0EE-4A9A-905E-DEA86B0CD9A3}"/>
            </a:ext>
          </a:extLst>
        </xdr:cNvPr>
        <xdr:cNvCxnSpPr/>
      </xdr:nvCxnSpPr>
      <xdr:spPr>
        <a:xfrm flipV="1">
          <a:off x="11798300" y="5651899"/>
          <a:ext cx="762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43242</xdr:rowOff>
    </xdr:from>
    <xdr:ext cx="469744" cy="259045"/>
    <xdr:sp macro="" textlink="">
      <xdr:nvSpPr>
        <xdr:cNvPr id="166" name="n_1aveValue債務償還比率">
          <a:extLst>
            <a:ext uri="{FF2B5EF4-FFF2-40B4-BE49-F238E27FC236}">
              <a16:creationId xmlns:a16="http://schemas.microsoft.com/office/drawing/2014/main" id="{5F8F2768-93DE-48EE-A807-8EEB663DD06E}"/>
            </a:ext>
          </a:extLst>
        </xdr:cNvPr>
        <xdr:cNvSpPr txBox="1"/>
      </xdr:nvSpPr>
      <xdr:spPr>
        <a:xfrm>
          <a:off x="13836727" y="578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81678</xdr:rowOff>
    </xdr:from>
    <xdr:ext cx="469744" cy="259045"/>
    <xdr:sp macro="" textlink="">
      <xdr:nvSpPr>
        <xdr:cNvPr id="167" name="n_2aveValue債務償還比率">
          <a:extLst>
            <a:ext uri="{FF2B5EF4-FFF2-40B4-BE49-F238E27FC236}">
              <a16:creationId xmlns:a16="http://schemas.microsoft.com/office/drawing/2014/main" id="{EE9D985F-1EF4-4C02-942E-D3437B184ABF}"/>
            </a:ext>
          </a:extLst>
        </xdr:cNvPr>
        <xdr:cNvSpPr txBox="1"/>
      </xdr:nvSpPr>
      <xdr:spPr>
        <a:xfrm>
          <a:off x="13087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1677</xdr:rowOff>
    </xdr:from>
    <xdr:ext cx="469744" cy="259045"/>
    <xdr:sp macro="" textlink="">
      <xdr:nvSpPr>
        <xdr:cNvPr id="168" name="n_3aveValue債務償還比率">
          <a:extLst>
            <a:ext uri="{FF2B5EF4-FFF2-40B4-BE49-F238E27FC236}">
              <a16:creationId xmlns:a16="http://schemas.microsoft.com/office/drawing/2014/main" id="{7A8961AB-FD33-4F3E-907A-90377DFE5C2D}"/>
            </a:ext>
          </a:extLst>
        </xdr:cNvPr>
        <xdr:cNvSpPr txBox="1"/>
      </xdr:nvSpPr>
      <xdr:spPr>
        <a:xfrm>
          <a:off x="12325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69" name="n_4aveValue債務償還比率">
          <a:extLst>
            <a:ext uri="{FF2B5EF4-FFF2-40B4-BE49-F238E27FC236}">
              <a16:creationId xmlns:a16="http://schemas.microsoft.com/office/drawing/2014/main" id="{A6C06CD4-63AC-461D-B4FF-76682A4514BB}"/>
            </a:ext>
          </a:extLst>
        </xdr:cNvPr>
        <xdr:cNvSpPr txBox="1"/>
      </xdr:nvSpPr>
      <xdr:spPr>
        <a:xfrm>
          <a:off x="11563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150303</xdr:rowOff>
    </xdr:from>
    <xdr:ext cx="469744" cy="259045"/>
    <xdr:sp macro="" textlink="">
      <xdr:nvSpPr>
        <xdr:cNvPr id="170" name="n_1mainValue債務償還比率">
          <a:extLst>
            <a:ext uri="{FF2B5EF4-FFF2-40B4-BE49-F238E27FC236}">
              <a16:creationId xmlns:a16="http://schemas.microsoft.com/office/drawing/2014/main" id="{97C024BD-9621-4EFF-BE6C-90C0E2310486}"/>
            </a:ext>
          </a:extLst>
        </xdr:cNvPr>
        <xdr:cNvSpPr txBox="1"/>
      </xdr:nvSpPr>
      <xdr:spPr>
        <a:xfrm>
          <a:off x="13836727" y="520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78938</xdr:rowOff>
    </xdr:from>
    <xdr:ext cx="469744" cy="259045"/>
    <xdr:sp macro="" textlink="">
      <xdr:nvSpPr>
        <xdr:cNvPr id="171" name="n_2mainValue債務償還比率">
          <a:extLst>
            <a:ext uri="{FF2B5EF4-FFF2-40B4-BE49-F238E27FC236}">
              <a16:creationId xmlns:a16="http://schemas.microsoft.com/office/drawing/2014/main" id="{E3CE0099-3B42-485E-8A16-34BF5B069F4C}"/>
            </a:ext>
          </a:extLst>
        </xdr:cNvPr>
        <xdr:cNvSpPr txBox="1"/>
      </xdr:nvSpPr>
      <xdr:spPr>
        <a:xfrm>
          <a:off x="13087427" y="53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147101</xdr:rowOff>
    </xdr:from>
    <xdr:ext cx="469744" cy="259045"/>
    <xdr:sp macro="" textlink="">
      <xdr:nvSpPr>
        <xdr:cNvPr id="172" name="n_3mainValue債務償還比率">
          <a:extLst>
            <a:ext uri="{FF2B5EF4-FFF2-40B4-BE49-F238E27FC236}">
              <a16:creationId xmlns:a16="http://schemas.microsoft.com/office/drawing/2014/main" id="{9ECD8DFC-6ACB-4287-9E11-A583FA619AE9}"/>
            </a:ext>
          </a:extLst>
        </xdr:cNvPr>
        <xdr:cNvSpPr txBox="1"/>
      </xdr:nvSpPr>
      <xdr:spPr>
        <a:xfrm>
          <a:off x="12325427" y="537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155429</xdr:rowOff>
    </xdr:from>
    <xdr:ext cx="469744" cy="259045"/>
    <xdr:sp macro="" textlink="">
      <xdr:nvSpPr>
        <xdr:cNvPr id="173" name="n_4mainValue債務償還比率">
          <a:extLst>
            <a:ext uri="{FF2B5EF4-FFF2-40B4-BE49-F238E27FC236}">
              <a16:creationId xmlns:a16="http://schemas.microsoft.com/office/drawing/2014/main" id="{F0776801-B232-4F00-93D4-19B2AD21C503}"/>
            </a:ext>
          </a:extLst>
        </xdr:cNvPr>
        <xdr:cNvSpPr txBox="1"/>
      </xdr:nvSpPr>
      <xdr:spPr>
        <a:xfrm>
          <a:off x="11563427" y="538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id="{0FE9F8CF-BCB9-4FFC-8D04-73D8FEC852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id="{C299BF23-593B-4F54-9149-E6F5EF73B09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id="{AB0207E0-B00D-4294-91DC-F040D4F0722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id="{DB900A74-10FB-4DCF-9934-3E547BA94A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id="{8889B6CA-CE76-4DAF-91D7-71D0B05E657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id="{492BC175-0751-4C45-ABAF-90B2ECEAC68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82F577-59E9-493D-9933-1689B579B2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A399560-F7BD-422C-996B-9E0873AABA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BD9317-D731-4F45-BD45-0B27F58278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82D58D-2A1B-456B-B0DA-8DE6D08122B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AF824D-EED0-4185-A6DE-02A575448E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8FD6D23-6E1A-4CEB-A812-D196DB47B3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1800E07-66DE-4E92-932E-6575B14781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560575-4065-43CE-A1F0-23C1B7016A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386A33-540D-4430-96AA-49B5E45F12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04B7C47-AAD3-4D3F-9E53-27616EB1EE5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30,345
29,897
445.63
23,778,632
21,214,510
2,382,910
11,985,747
17,444,693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46F6DE-1904-46EC-A98F-06A3492122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E6DA56-D7FE-4C1F-81E9-59AA31B5E17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0E8C64-CE9E-4E7D-B0DE-B57FDFD7B2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8ED864-EB53-4CE4-827E-B906ED5BF0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9D6087-2587-4A9A-BE06-66DEBD40616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9F2DF0-7544-4399-8DDA-1673DB34009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4DB537-7A82-4BDC-A0C3-7E36FE205C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84FFB9-3BCC-4C41-94D7-2029D8EE7C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63D5C6-3A8E-4B25-B6CD-DA08F1FBAD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33A842-5C92-41FE-9406-A607A97F77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EF22EF-584F-41D4-BDA0-C071F6679E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ED4129-33A3-4EC8-971B-2DB03762A3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E61FDF-29A7-4E65-9C2F-D32C34A7D59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2A1026-26B7-41B0-BD31-11A6BD5656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F789C7-18DE-4D27-961D-36BC4DB65AB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696E55F-6D02-44DB-8BB1-7F62E85C92A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AB34B6-9BED-4DB7-A371-3B7FEEB4F3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15F16F-3AE8-4D22-BC20-41DCDE085A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C762A1-08A7-47A0-B969-6B64B183BB2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A781E9-39B0-4DE5-A08A-41C98A1199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CA0BED4-75D8-4597-B24F-A868F8E8CD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EA6EBF-6784-4E49-BBD3-4A22FBFDA0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BE942E-3152-4826-B72F-DC847708B9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0FD0BF-5282-41AA-81B9-B91CF3C944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70A1D4-6967-4FF6-8CDF-573FEF3E92F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9E794D-64C4-4CE6-85C5-7D14013B9D1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370158-6FB1-4A1E-95B6-E2C1A50EB7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29A0CB-8160-4014-B34E-E43F83F83D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DDA1B2-DB3E-4167-A28E-D507B27023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2DB93A8-5D64-4659-BAB9-9753885763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2C3B398-587F-48E2-9CED-C201D040FE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48C4B04-D90C-4944-9C7E-8B0EA79D90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0EC3A44-DDD9-4A88-98B8-3525419E4F6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943D269-D8E7-4777-A0FC-8B67F1D7BCA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4876EDB-A5B5-4850-9F11-C2212E997FA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6D899D4-24E8-42EE-91EA-6A075237F2A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0F147DD-B9BF-4633-9064-714DE95F457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18715C-D7B3-49E4-BE4D-3E97CAE6C59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FA740EE-1C56-41B2-9BEF-469A41A5A50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EB73E1F-A810-4243-950C-970B99494AF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8BC478E-1480-4960-9808-526E0541FFF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D5ECBB7-31FF-4D3D-B496-A16F63C6EC2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286A1FD-C91B-4EAE-89C8-559D459C25C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E9113C4-DC91-4BE6-B956-2BBB4F30052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699B08C-F3EF-4A92-9B42-CD1AD99056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228A968B-090E-400D-9DB4-093FC811AEE3}"/>
            </a:ext>
          </a:extLst>
        </xdr:cNvPr>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5D7DC439-DFCF-4C93-8089-46A44562E01A}"/>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D6692CC4-1A4A-4D8A-A71E-5402B8652848}"/>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E5A11B51-412B-4C09-88B6-82E13A3ED50B}"/>
            </a:ext>
          </a:extLst>
        </xdr:cNvPr>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AC0B66C1-2FF2-443D-8ABC-B278249AC35B}"/>
            </a:ext>
          </a:extLst>
        </xdr:cNvPr>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a:extLst>
            <a:ext uri="{FF2B5EF4-FFF2-40B4-BE49-F238E27FC236}">
              <a16:creationId xmlns:a16="http://schemas.microsoft.com/office/drawing/2014/main" id="{E270A993-0DC4-4591-B0D5-CC53EC3AAC64}"/>
            </a:ext>
          </a:extLst>
        </xdr:cNvPr>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BC808686-4ADA-4C22-97B8-7D7846D6FF94}"/>
            </a:ext>
          </a:extLst>
        </xdr:cNvPr>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9C7DB8C8-B9A1-4DD8-90A5-C3224FE68E6E}"/>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561CABD8-F918-44CF-A81A-81D858C124A6}"/>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a:extLst>
            <a:ext uri="{FF2B5EF4-FFF2-40B4-BE49-F238E27FC236}">
              <a16:creationId xmlns:a16="http://schemas.microsoft.com/office/drawing/2014/main" id="{8754C6CD-B7CD-4AAC-86F4-D8FB354D0997}"/>
            </a:ext>
          </a:extLst>
        </xdr:cNvPr>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E3B03481-570B-4C68-B3ED-E2DBFA82EFD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522A3AF-CC58-4134-A732-3FF39A394CE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10B369-193C-42AC-9A9A-13FD72EC1BA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102FA5-4878-4A01-B3E6-4A20B0927CD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5EE88C-8133-4E68-BCB1-BDEAEF3853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2A2EF3C-B17A-40B3-9ECA-C2CC2C5747D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145415</xdr:rowOff>
    </xdr:from>
    <xdr:to>
      <xdr:col>24</xdr:col>
      <xdr:colOff>114300</xdr:colOff>
      <xdr:row>38</xdr:row>
      <xdr:rowOff>75565</xdr:rowOff>
    </xdr:to>
    <xdr:sp macro="" textlink="">
      <xdr:nvSpPr>
        <xdr:cNvPr id="73" name="楕円 72">
          <a:extLst>
            <a:ext uri="{FF2B5EF4-FFF2-40B4-BE49-F238E27FC236}">
              <a16:creationId xmlns:a16="http://schemas.microsoft.com/office/drawing/2014/main" id="{D8400ACD-DC5F-46C5-A792-D904B1463EE2}"/>
            </a:ext>
          </a:extLst>
        </xdr:cNvPr>
        <xdr:cNvSpPr/>
      </xdr:nvSpPr>
      <xdr:spPr>
        <a:xfrm>
          <a:off x="458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168292</xdr:rowOff>
    </xdr:from>
    <xdr:ext cx="405111" cy="259045"/>
    <xdr:sp macro="" textlink="">
      <xdr:nvSpPr>
        <xdr:cNvPr id="74" name="【道路】&#10;有形固定資産減価償却率該当値テキスト">
          <a:extLst>
            <a:ext uri="{FF2B5EF4-FFF2-40B4-BE49-F238E27FC236}">
              <a16:creationId xmlns:a16="http://schemas.microsoft.com/office/drawing/2014/main" id="{EE530C8A-B99B-427C-8D7B-4C058D7E7C40}"/>
            </a:ext>
          </a:extLst>
        </xdr:cNvPr>
        <xdr:cNvSpPr txBox="1"/>
      </xdr:nvSpPr>
      <xdr:spPr>
        <a:xfrm>
          <a:off x="4673600"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75" name="楕円 74">
          <a:extLst>
            <a:ext uri="{FF2B5EF4-FFF2-40B4-BE49-F238E27FC236}">
              <a16:creationId xmlns:a16="http://schemas.microsoft.com/office/drawing/2014/main" id="{1E015E9B-0F6E-4039-9075-5B97247F608C}"/>
            </a:ext>
          </a:extLst>
        </xdr:cNvPr>
        <xdr:cNvSpPr/>
      </xdr:nvSpPr>
      <xdr:spPr>
        <a:xfrm>
          <a:off x="3746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161925</xdr:rowOff>
    </xdr:from>
    <xdr:to>
      <xdr:col>24</xdr:col>
      <xdr:colOff>63500</xdr:colOff>
      <xdr:row>38</xdr:row>
      <xdr:rowOff>24765</xdr:rowOff>
    </xdr:to>
    <xdr:cxnSp macro="">
      <xdr:nvCxnSpPr>
        <xdr:cNvPr id="76" name="直線コネクタ 75">
          <a:extLst>
            <a:ext uri="{FF2B5EF4-FFF2-40B4-BE49-F238E27FC236}">
              <a16:creationId xmlns:a16="http://schemas.microsoft.com/office/drawing/2014/main" id="{131B545A-A4B1-4C32-B4AB-A7F2FBCFAE9A}"/>
            </a:ext>
          </a:extLst>
        </xdr:cNvPr>
        <xdr:cNvCxnSpPr/>
      </xdr:nvCxnSpPr>
      <xdr:spPr>
        <a:xfrm>
          <a:off x="3797300" y="65055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74930</xdr:rowOff>
    </xdr:from>
    <xdr:to>
      <xdr:col>15</xdr:col>
      <xdr:colOff>101600</xdr:colOff>
      <xdr:row>38</xdr:row>
      <xdr:rowOff>5080</xdr:rowOff>
    </xdr:to>
    <xdr:sp macro="" textlink="">
      <xdr:nvSpPr>
        <xdr:cNvPr id="77" name="楕円 76">
          <a:extLst>
            <a:ext uri="{FF2B5EF4-FFF2-40B4-BE49-F238E27FC236}">
              <a16:creationId xmlns:a16="http://schemas.microsoft.com/office/drawing/2014/main" id="{86A78F34-1049-455C-877C-713EE073E2F3}"/>
            </a:ext>
          </a:extLst>
        </xdr:cNvPr>
        <xdr:cNvSpPr/>
      </xdr:nvSpPr>
      <xdr:spPr>
        <a:xfrm>
          <a:off x="285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125730</xdr:rowOff>
    </xdr:from>
    <xdr:to>
      <xdr:col>19</xdr:col>
      <xdr:colOff>177800</xdr:colOff>
      <xdr:row>37</xdr:row>
      <xdr:rowOff>161925</xdr:rowOff>
    </xdr:to>
    <xdr:cxnSp macro="">
      <xdr:nvCxnSpPr>
        <xdr:cNvPr id="78" name="直線コネクタ 77">
          <a:extLst>
            <a:ext uri="{FF2B5EF4-FFF2-40B4-BE49-F238E27FC236}">
              <a16:creationId xmlns:a16="http://schemas.microsoft.com/office/drawing/2014/main" id="{2F7194F9-DD4D-43D0-8A05-E03086994144}"/>
            </a:ext>
          </a:extLst>
        </xdr:cNvPr>
        <xdr:cNvCxnSpPr/>
      </xdr:nvCxnSpPr>
      <xdr:spPr>
        <a:xfrm>
          <a:off x="2908300" y="646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79" name="n_1aveValue【道路】&#10;有形固定資産減価償却率">
          <a:extLst>
            <a:ext uri="{FF2B5EF4-FFF2-40B4-BE49-F238E27FC236}">
              <a16:creationId xmlns:a16="http://schemas.microsoft.com/office/drawing/2014/main" id="{BCC1B34C-E8B4-4B31-9F10-E9DB0B0386C3}"/>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0" name="n_2aveValue【道路】&#10;有形固定資産減価償却率">
          <a:extLst>
            <a:ext uri="{FF2B5EF4-FFF2-40B4-BE49-F238E27FC236}">
              <a16:creationId xmlns:a16="http://schemas.microsoft.com/office/drawing/2014/main" id="{8F3DF072-2213-4457-A570-27C2C4B18990}"/>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38752</xdr:rowOff>
    </xdr:from>
    <xdr:ext cx="405111" cy="259045"/>
    <xdr:sp macro="" textlink="">
      <xdr:nvSpPr>
        <xdr:cNvPr id="81" name="n_3aveValue【道路】&#10;有形固定資産減価償却率">
          <a:extLst>
            <a:ext uri="{FF2B5EF4-FFF2-40B4-BE49-F238E27FC236}">
              <a16:creationId xmlns:a16="http://schemas.microsoft.com/office/drawing/2014/main" id="{15726171-7D13-4671-B2EE-C30C068B9AA5}"/>
            </a:ext>
          </a:extLst>
        </xdr:cNvPr>
        <xdr:cNvSpPr txBox="1"/>
      </xdr:nvSpPr>
      <xdr:spPr>
        <a:xfrm>
          <a:off x="1816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2" name="n_4aveValue【道路】&#10;有形固定資産減価償却率">
          <a:extLst>
            <a:ext uri="{FF2B5EF4-FFF2-40B4-BE49-F238E27FC236}">
              <a16:creationId xmlns:a16="http://schemas.microsoft.com/office/drawing/2014/main" id="{3471D762-250F-4239-86D0-7A43DA426D5C}"/>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57802</xdr:rowOff>
    </xdr:from>
    <xdr:ext cx="405111" cy="259045"/>
    <xdr:sp macro="" textlink="">
      <xdr:nvSpPr>
        <xdr:cNvPr id="83" name="n_1mainValue【道路】&#10;有形固定資産減価償却率">
          <a:extLst>
            <a:ext uri="{FF2B5EF4-FFF2-40B4-BE49-F238E27FC236}">
              <a16:creationId xmlns:a16="http://schemas.microsoft.com/office/drawing/2014/main" id="{7F3109E1-170F-48AE-B86F-9EC943E062DF}"/>
            </a:ext>
          </a:extLst>
        </xdr:cNvPr>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4" name="n_2mainValue【道路】&#10;有形固定資産減価償却率">
          <a:extLst>
            <a:ext uri="{FF2B5EF4-FFF2-40B4-BE49-F238E27FC236}">
              <a16:creationId xmlns:a16="http://schemas.microsoft.com/office/drawing/2014/main" id="{4A250E82-3160-480F-BA75-D7F3CD25BA32}"/>
            </a:ext>
          </a:extLst>
        </xdr:cNvPr>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8586907D-8838-49CD-BB86-50C8A3532B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576F0DE1-F5FB-4D54-A9C1-C3805726B8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C9F944A-432A-4255-9453-E229F77AEAF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F9B62DC6-6AAB-48AB-BAD8-C3861D911A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5D723D10-D68F-485D-85A2-52ABF7304D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5DD6C0ED-0573-4012-96A1-64A1652132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7C29D232-A235-4547-A277-E9629CF483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EA8C517B-5367-47A2-893F-AC8058C2FB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B75BE8E5-1270-453E-A5EA-B512786B4EE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32D5E68C-A16F-48CB-A915-1E675A1DE19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443CDD60-5597-4147-AD23-EDF13AEDEC2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8FB44BD8-B31B-4C9D-860F-E5BC7B73AD5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0678DB12-DBBF-466E-B8DD-9793D6091A8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a:extLst>
            <a:ext uri="{FF2B5EF4-FFF2-40B4-BE49-F238E27FC236}">
              <a16:creationId xmlns:a16="http://schemas.microsoft.com/office/drawing/2014/main" id="{1C0D0133-ED7C-44E7-AE1F-526F13FB887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559E255E-08E7-4824-845F-1E74D6DE42D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a:extLst>
            <a:ext uri="{FF2B5EF4-FFF2-40B4-BE49-F238E27FC236}">
              <a16:creationId xmlns:a16="http://schemas.microsoft.com/office/drawing/2014/main" id="{B81DCDD3-393D-4E05-806F-5D0D89CBF915}"/>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B03C6832-19B7-49BA-AF71-9153608315C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a:extLst>
            <a:ext uri="{FF2B5EF4-FFF2-40B4-BE49-F238E27FC236}">
              <a16:creationId xmlns:a16="http://schemas.microsoft.com/office/drawing/2014/main" id="{A2444681-DB19-460D-93D6-7D8B6E19024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893418DC-F0BF-44C9-9AFB-FDB12C2158B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a:extLst>
            <a:ext uri="{FF2B5EF4-FFF2-40B4-BE49-F238E27FC236}">
              <a16:creationId xmlns:a16="http://schemas.microsoft.com/office/drawing/2014/main" id="{6210F6E8-C6A3-4BCD-8E03-FEF3F4A816C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E16C8735-A762-4A64-AB15-A073644978D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a:extLst>
            <a:ext uri="{FF2B5EF4-FFF2-40B4-BE49-F238E27FC236}">
              <a16:creationId xmlns:a16="http://schemas.microsoft.com/office/drawing/2014/main" id="{A4A2D5C1-2634-4CD0-A325-FC047C2F0574}"/>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7F5DA13A-7ADE-4B7B-A02A-C4DA0C8067C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7903102D-7E99-4DE7-BBD8-0CFD7DF44B6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DAC8023-7EC7-4592-9718-BC6C4C9A365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0" name="直線コネクタ 109">
          <a:extLst>
            <a:ext uri="{FF2B5EF4-FFF2-40B4-BE49-F238E27FC236}">
              <a16:creationId xmlns:a16="http://schemas.microsoft.com/office/drawing/2014/main" id="{CDD5CC34-2E75-4474-93C6-C3751B5F30BA}"/>
            </a:ext>
          </a:extLst>
        </xdr:cNvPr>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1" name="【道路】&#10;一人当たり延長最小値テキスト">
          <a:extLst>
            <a:ext uri="{FF2B5EF4-FFF2-40B4-BE49-F238E27FC236}">
              <a16:creationId xmlns:a16="http://schemas.microsoft.com/office/drawing/2014/main" id="{C5AC6206-F647-4D88-95CA-1288FCA854D9}"/>
            </a:ext>
          </a:extLst>
        </xdr:cNvPr>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2" name="直線コネクタ 111">
          <a:extLst>
            <a:ext uri="{FF2B5EF4-FFF2-40B4-BE49-F238E27FC236}">
              <a16:creationId xmlns:a16="http://schemas.microsoft.com/office/drawing/2014/main" id="{DDC0254A-6EF9-4841-8AC8-7E10C2D9227A}"/>
            </a:ext>
          </a:extLst>
        </xdr:cNvPr>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3" name="【道路】&#10;一人当たり延長最大値テキスト">
          <a:extLst>
            <a:ext uri="{FF2B5EF4-FFF2-40B4-BE49-F238E27FC236}">
              <a16:creationId xmlns:a16="http://schemas.microsoft.com/office/drawing/2014/main" id="{F7AA45B8-62F1-4F88-A7DC-6B9D612A1903}"/>
            </a:ext>
          </a:extLst>
        </xdr:cNvPr>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14" name="直線コネクタ 113">
          <a:extLst>
            <a:ext uri="{FF2B5EF4-FFF2-40B4-BE49-F238E27FC236}">
              <a16:creationId xmlns:a16="http://schemas.microsoft.com/office/drawing/2014/main" id="{6340409C-D3CB-4567-A6E0-28FACB028986}"/>
            </a:ext>
          </a:extLst>
        </xdr:cNvPr>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95332</xdr:rowOff>
    </xdr:from>
    <xdr:ext cx="534377" cy="259045"/>
    <xdr:sp macro="" textlink="">
      <xdr:nvSpPr>
        <xdr:cNvPr id="115" name="【道路】&#10;一人当たり延長平均値テキスト">
          <a:extLst>
            <a:ext uri="{FF2B5EF4-FFF2-40B4-BE49-F238E27FC236}">
              <a16:creationId xmlns:a16="http://schemas.microsoft.com/office/drawing/2014/main" id="{E9068251-DA90-4CAD-865B-63A04F4A0B29}"/>
            </a:ext>
          </a:extLst>
        </xdr:cNvPr>
        <xdr:cNvSpPr txBox="1"/>
      </xdr:nvSpPr>
      <xdr:spPr>
        <a:xfrm>
          <a:off x="10515600" y="66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16" name="フローチャート: 判断 115">
          <a:extLst>
            <a:ext uri="{FF2B5EF4-FFF2-40B4-BE49-F238E27FC236}">
              <a16:creationId xmlns:a16="http://schemas.microsoft.com/office/drawing/2014/main" id="{3C06A374-D471-4649-A173-AF4BBA9DFB19}"/>
            </a:ext>
          </a:extLst>
        </xdr:cNvPr>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17" name="フローチャート: 判断 116">
          <a:extLst>
            <a:ext uri="{FF2B5EF4-FFF2-40B4-BE49-F238E27FC236}">
              <a16:creationId xmlns:a16="http://schemas.microsoft.com/office/drawing/2014/main" id="{DB63475C-59BF-4CA9-9EEE-287CF8AE0E69}"/>
            </a:ext>
          </a:extLst>
        </xdr:cNvPr>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18" name="フローチャート: 判断 117">
          <a:extLst>
            <a:ext uri="{FF2B5EF4-FFF2-40B4-BE49-F238E27FC236}">
              <a16:creationId xmlns:a16="http://schemas.microsoft.com/office/drawing/2014/main" id="{F6618732-0C05-4B47-91D0-691C0E757D08}"/>
            </a:ext>
          </a:extLst>
        </xdr:cNvPr>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19" name="フローチャート: 判断 118">
          <a:extLst>
            <a:ext uri="{FF2B5EF4-FFF2-40B4-BE49-F238E27FC236}">
              <a16:creationId xmlns:a16="http://schemas.microsoft.com/office/drawing/2014/main" id="{3B0953EB-7F8D-4E73-8734-0ECA69188F62}"/>
            </a:ext>
          </a:extLst>
        </xdr:cNvPr>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0" name="フローチャート: 判断 119">
          <a:extLst>
            <a:ext uri="{FF2B5EF4-FFF2-40B4-BE49-F238E27FC236}">
              <a16:creationId xmlns:a16="http://schemas.microsoft.com/office/drawing/2014/main" id="{754018F6-8C78-4F8A-90F2-8808892B8C49}"/>
            </a:ext>
          </a:extLst>
        </xdr:cNvPr>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725C1B4-0C3D-4A47-AF85-967D670051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F80323F-38D1-4E3A-9E15-2C77D6691D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2EBF09B-A75B-45F9-A282-9D361507FE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184E5CF-6D62-4367-AE82-5AFC0A1C86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FF3F30-766D-4C3A-8D78-AE712E0E727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110276</xdr:rowOff>
    </xdr:from>
    <xdr:to>
      <xdr:col>55</xdr:col>
      <xdr:colOff>50800</xdr:colOff>
      <xdr:row>37</xdr:row>
      <xdr:rowOff>40426</xdr:rowOff>
    </xdr:to>
    <xdr:sp macro="" textlink="">
      <xdr:nvSpPr>
        <xdr:cNvPr id="126" name="楕円 125">
          <a:extLst>
            <a:ext uri="{FF2B5EF4-FFF2-40B4-BE49-F238E27FC236}">
              <a16:creationId xmlns:a16="http://schemas.microsoft.com/office/drawing/2014/main" id="{542196F5-013B-4B2A-90AD-EA86E716E3E9}"/>
            </a:ext>
          </a:extLst>
        </xdr:cNvPr>
        <xdr:cNvSpPr/>
      </xdr:nvSpPr>
      <xdr:spPr>
        <a:xfrm>
          <a:off x="10426700" y="628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133153</xdr:rowOff>
    </xdr:from>
    <xdr:ext cx="534377" cy="259045"/>
    <xdr:sp macro="" textlink="">
      <xdr:nvSpPr>
        <xdr:cNvPr id="127" name="【道路】&#10;一人当たり延長該当値テキスト">
          <a:extLst>
            <a:ext uri="{FF2B5EF4-FFF2-40B4-BE49-F238E27FC236}">
              <a16:creationId xmlns:a16="http://schemas.microsoft.com/office/drawing/2014/main" id="{56B6435B-F745-4226-B649-A033044813B6}"/>
            </a:ext>
          </a:extLst>
        </xdr:cNvPr>
        <xdr:cNvSpPr txBox="1"/>
      </xdr:nvSpPr>
      <xdr:spPr>
        <a:xfrm>
          <a:off x="10515600" y="61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128401</xdr:rowOff>
    </xdr:from>
    <xdr:to>
      <xdr:col>50</xdr:col>
      <xdr:colOff>165100</xdr:colOff>
      <xdr:row>37</xdr:row>
      <xdr:rowOff>58551</xdr:rowOff>
    </xdr:to>
    <xdr:sp macro="" textlink="">
      <xdr:nvSpPr>
        <xdr:cNvPr id="128" name="楕円 127">
          <a:extLst>
            <a:ext uri="{FF2B5EF4-FFF2-40B4-BE49-F238E27FC236}">
              <a16:creationId xmlns:a16="http://schemas.microsoft.com/office/drawing/2014/main" id="{2422AD53-916B-413D-917B-7483BC39729C}"/>
            </a:ext>
          </a:extLst>
        </xdr:cNvPr>
        <xdr:cNvSpPr/>
      </xdr:nvSpPr>
      <xdr:spPr>
        <a:xfrm>
          <a:off x="9588500" y="63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161076</xdr:rowOff>
    </xdr:from>
    <xdr:to>
      <xdr:col>55</xdr:col>
      <xdr:colOff>0</xdr:colOff>
      <xdr:row>37</xdr:row>
      <xdr:rowOff>7751</xdr:rowOff>
    </xdr:to>
    <xdr:cxnSp macro="">
      <xdr:nvCxnSpPr>
        <xdr:cNvPr id="129" name="直線コネクタ 128">
          <a:extLst>
            <a:ext uri="{FF2B5EF4-FFF2-40B4-BE49-F238E27FC236}">
              <a16:creationId xmlns:a16="http://schemas.microsoft.com/office/drawing/2014/main" id="{88D6BBF6-C8FA-4FCF-8FD7-722FBC03A99F}"/>
            </a:ext>
          </a:extLst>
        </xdr:cNvPr>
        <xdr:cNvCxnSpPr/>
      </xdr:nvCxnSpPr>
      <xdr:spPr>
        <a:xfrm flipV="1">
          <a:off x="9639300" y="6333276"/>
          <a:ext cx="8382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141953</xdr:rowOff>
    </xdr:from>
    <xdr:to>
      <xdr:col>46</xdr:col>
      <xdr:colOff>38100</xdr:colOff>
      <xdr:row>37</xdr:row>
      <xdr:rowOff>72103</xdr:rowOff>
    </xdr:to>
    <xdr:sp macro="" textlink="">
      <xdr:nvSpPr>
        <xdr:cNvPr id="130" name="楕円 129">
          <a:extLst>
            <a:ext uri="{FF2B5EF4-FFF2-40B4-BE49-F238E27FC236}">
              <a16:creationId xmlns:a16="http://schemas.microsoft.com/office/drawing/2014/main" id="{D5567322-50F3-4A86-88CE-8FDA64A00B62}"/>
            </a:ext>
          </a:extLst>
        </xdr:cNvPr>
        <xdr:cNvSpPr/>
      </xdr:nvSpPr>
      <xdr:spPr>
        <a:xfrm>
          <a:off x="8699500" y="63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7751</xdr:rowOff>
    </xdr:from>
    <xdr:to>
      <xdr:col>50</xdr:col>
      <xdr:colOff>114300</xdr:colOff>
      <xdr:row>37</xdr:row>
      <xdr:rowOff>21303</xdr:rowOff>
    </xdr:to>
    <xdr:cxnSp macro="">
      <xdr:nvCxnSpPr>
        <xdr:cNvPr id="131" name="直線コネクタ 130">
          <a:extLst>
            <a:ext uri="{FF2B5EF4-FFF2-40B4-BE49-F238E27FC236}">
              <a16:creationId xmlns:a16="http://schemas.microsoft.com/office/drawing/2014/main" id="{8983D0FB-044A-4F1F-AB79-E2554F75598E}"/>
            </a:ext>
          </a:extLst>
        </xdr:cNvPr>
        <xdr:cNvCxnSpPr/>
      </xdr:nvCxnSpPr>
      <xdr:spPr>
        <a:xfrm flipV="1">
          <a:off x="8750300" y="6351401"/>
          <a:ext cx="889000" cy="1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46118</xdr:rowOff>
    </xdr:from>
    <xdr:ext cx="534377" cy="259045"/>
    <xdr:sp macro="" textlink="">
      <xdr:nvSpPr>
        <xdr:cNvPr id="132" name="n_1aveValue【道路】&#10;一人当たり延長">
          <a:extLst>
            <a:ext uri="{FF2B5EF4-FFF2-40B4-BE49-F238E27FC236}">
              <a16:creationId xmlns:a16="http://schemas.microsoft.com/office/drawing/2014/main" id="{111352EE-A8DE-4E8D-A172-B1182EB7AC90}"/>
            </a:ext>
          </a:extLst>
        </xdr:cNvPr>
        <xdr:cNvSpPr txBox="1"/>
      </xdr:nvSpPr>
      <xdr:spPr>
        <a:xfrm>
          <a:off x="9359411" y="67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33" name="n_2aveValue【道路】&#10;一人当たり延長">
          <a:extLst>
            <a:ext uri="{FF2B5EF4-FFF2-40B4-BE49-F238E27FC236}">
              <a16:creationId xmlns:a16="http://schemas.microsoft.com/office/drawing/2014/main" id="{21DA2019-B4FE-4C92-A635-3D188A9EE309}"/>
            </a:ext>
          </a:extLst>
        </xdr:cNvPr>
        <xdr:cNvSpPr txBox="1"/>
      </xdr:nvSpPr>
      <xdr:spPr>
        <a:xfrm>
          <a:off x="8483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137975</xdr:rowOff>
    </xdr:from>
    <xdr:ext cx="534377" cy="259045"/>
    <xdr:sp macro="" textlink="">
      <xdr:nvSpPr>
        <xdr:cNvPr id="134" name="n_3aveValue【道路】&#10;一人当たり延長">
          <a:extLst>
            <a:ext uri="{FF2B5EF4-FFF2-40B4-BE49-F238E27FC236}">
              <a16:creationId xmlns:a16="http://schemas.microsoft.com/office/drawing/2014/main" id="{6B35A1A4-E9B3-4DCD-B9C8-72F4885F221C}"/>
            </a:ext>
          </a:extLst>
        </xdr:cNvPr>
        <xdr:cNvSpPr txBox="1"/>
      </xdr:nvSpPr>
      <xdr:spPr>
        <a:xfrm>
          <a:off x="7594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148720</xdr:rowOff>
    </xdr:from>
    <xdr:ext cx="534377" cy="259045"/>
    <xdr:sp macro="" textlink="">
      <xdr:nvSpPr>
        <xdr:cNvPr id="135" name="n_4aveValue【道路】&#10;一人当たり延長">
          <a:extLst>
            <a:ext uri="{FF2B5EF4-FFF2-40B4-BE49-F238E27FC236}">
              <a16:creationId xmlns:a16="http://schemas.microsoft.com/office/drawing/2014/main" id="{39C6861A-BC3E-4001-A935-190BDBD9B5EF}"/>
            </a:ext>
          </a:extLst>
        </xdr:cNvPr>
        <xdr:cNvSpPr txBox="1"/>
      </xdr:nvSpPr>
      <xdr:spPr>
        <a:xfrm>
          <a:off x="6705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75078</xdr:rowOff>
    </xdr:from>
    <xdr:ext cx="534377" cy="259045"/>
    <xdr:sp macro="" textlink="">
      <xdr:nvSpPr>
        <xdr:cNvPr id="136" name="n_1mainValue【道路】&#10;一人当たり延長">
          <a:extLst>
            <a:ext uri="{FF2B5EF4-FFF2-40B4-BE49-F238E27FC236}">
              <a16:creationId xmlns:a16="http://schemas.microsoft.com/office/drawing/2014/main" id="{E526C1B2-7FC1-4D50-A385-CC387BCD85D9}"/>
            </a:ext>
          </a:extLst>
        </xdr:cNvPr>
        <xdr:cNvSpPr txBox="1"/>
      </xdr:nvSpPr>
      <xdr:spPr>
        <a:xfrm>
          <a:off x="9359411" y="60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88630</xdr:rowOff>
    </xdr:from>
    <xdr:ext cx="534377" cy="259045"/>
    <xdr:sp macro="" textlink="">
      <xdr:nvSpPr>
        <xdr:cNvPr id="137" name="n_2mainValue【道路】&#10;一人当たり延長">
          <a:extLst>
            <a:ext uri="{FF2B5EF4-FFF2-40B4-BE49-F238E27FC236}">
              <a16:creationId xmlns:a16="http://schemas.microsoft.com/office/drawing/2014/main" id="{A81F6863-BE1E-4991-89F1-2F6A5A25E03A}"/>
            </a:ext>
          </a:extLst>
        </xdr:cNvPr>
        <xdr:cNvSpPr txBox="1"/>
      </xdr:nvSpPr>
      <xdr:spPr>
        <a:xfrm>
          <a:off x="8483111" y="60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F5778808-9A54-40A8-B577-51C76631DF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C469B434-72CC-48CF-86DE-BDEAF41A5A9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A01DDBE7-065D-4066-89B3-F0FC8569FEC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6BE99124-4104-4038-944E-7B414158E7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5ECE8B7D-4436-4740-AF3C-C3CF8CB1E8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D24B3D98-F3C2-4730-BF0D-CDECA4B004C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AACE7A25-4B75-4D8A-ACBC-540E70158D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307F8D1F-E314-45E2-9397-B7F6F671BB6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F5226760-5D05-4B43-A6E1-E98C861E93A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32CA4D17-4195-491F-AAF8-499A4EA4398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0B481794-27F7-4704-A298-40C17261434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a:extLst>
            <a:ext uri="{FF2B5EF4-FFF2-40B4-BE49-F238E27FC236}">
              <a16:creationId xmlns:a16="http://schemas.microsoft.com/office/drawing/2014/main" id="{56BDC3CF-6E2C-47AC-87EF-5A252EA574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0" name="テキスト ボックス 149">
          <a:extLst>
            <a:ext uri="{FF2B5EF4-FFF2-40B4-BE49-F238E27FC236}">
              <a16:creationId xmlns:a16="http://schemas.microsoft.com/office/drawing/2014/main" id="{C91FAFE9-FB04-4BBC-8611-21904974433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a:extLst>
            <a:ext uri="{FF2B5EF4-FFF2-40B4-BE49-F238E27FC236}">
              <a16:creationId xmlns:a16="http://schemas.microsoft.com/office/drawing/2014/main" id="{8DDF5469-6B07-4295-B0AB-00FB4AF7462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a:extLst>
            <a:ext uri="{FF2B5EF4-FFF2-40B4-BE49-F238E27FC236}">
              <a16:creationId xmlns:a16="http://schemas.microsoft.com/office/drawing/2014/main" id="{C2958217-489E-4674-9E0A-09808696522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a:extLst>
            <a:ext uri="{FF2B5EF4-FFF2-40B4-BE49-F238E27FC236}">
              <a16:creationId xmlns:a16="http://schemas.microsoft.com/office/drawing/2014/main" id="{1C925320-792A-4597-9515-7FFF422E2DD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a:extLst>
            <a:ext uri="{FF2B5EF4-FFF2-40B4-BE49-F238E27FC236}">
              <a16:creationId xmlns:a16="http://schemas.microsoft.com/office/drawing/2014/main" id="{A721DDC1-84E3-4F61-A5DB-F9AC9F45C43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a:extLst>
            <a:ext uri="{FF2B5EF4-FFF2-40B4-BE49-F238E27FC236}">
              <a16:creationId xmlns:a16="http://schemas.microsoft.com/office/drawing/2014/main" id="{FB26AD19-3AE2-47A8-9EAD-E43B7FF3B37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a:extLst>
            <a:ext uri="{FF2B5EF4-FFF2-40B4-BE49-F238E27FC236}">
              <a16:creationId xmlns:a16="http://schemas.microsoft.com/office/drawing/2014/main" id="{ACC90FDB-B83A-49D3-AEF8-6667207646E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a:extLst>
            <a:ext uri="{FF2B5EF4-FFF2-40B4-BE49-F238E27FC236}">
              <a16:creationId xmlns:a16="http://schemas.microsoft.com/office/drawing/2014/main" id="{89BA2484-12DB-4845-BA54-7CB18DF098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a:extLst>
            <a:ext uri="{FF2B5EF4-FFF2-40B4-BE49-F238E27FC236}">
              <a16:creationId xmlns:a16="http://schemas.microsoft.com/office/drawing/2014/main" id="{FB292C8D-154A-4BAD-B3D8-A594D6B090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a:extLst>
            <a:ext uri="{FF2B5EF4-FFF2-40B4-BE49-F238E27FC236}">
              <a16:creationId xmlns:a16="http://schemas.microsoft.com/office/drawing/2014/main" id="{427FEE71-EB0D-492B-AD3B-F3A98AC3EB7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0" name="テキスト ボックス 159">
          <a:extLst>
            <a:ext uri="{FF2B5EF4-FFF2-40B4-BE49-F238E27FC236}">
              <a16:creationId xmlns:a16="http://schemas.microsoft.com/office/drawing/2014/main" id="{BED69D25-AE51-4825-ABB7-F74FF587B32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FA5C44C7-C6FD-4459-A0DF-D37ACD58A91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7C6DE44D-23CB-4A3D-9200-38C4561601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63" name="直線コネクタ 162">
          <a:extLst>
            <a:ext uri="{FF2B5EF4-FFF2-40B4-BE49-F238E27FC236}">
              <a16:creationId xmlns:a16="http://schemas.microsoft.com/office/drawing/2014/main" id="{4DA4984E-C7E4-4E17-AF5A-96708F96B9BD}"/>
            </a:ext>
          </a:extLst>
        </xdr:cNvPr>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64" name="【橋りょう・トンネル】&#10;有形固定資産減価償却率最小値テキスト">
          <a:extLst>
            <a:ext uri="{FF2B5EF4-FFF2-40B4-BE49-F238E27FC236}">
              <a16:creationId xmlns:a16="http://schemas.microsoft.com/office/drawing/2014/main" id="{82CBF695-1F0D-4FE4-A362-F737B4DBD3D8}"/>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65" name="直線コネクタ 164">
          <a:extLst>
            <a:ext uri="{FF2B5EF4-FFF2-40B4-BE49-F238E27FC236}">
              <a16:creationId xmlns:a16="http://schemas.microsoft.com/office/drawing/2014/main" id="{49F3B4A9-D459-4860-B525-641C819AF9D7}"/>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FF52371D-BDCE-4F5B-89F4-B7619BD52FB1}"/>
            </a:ext>
          </a:extLst>
        </xdr:cNvPr>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67" name="直線コネクタ 166">
          <a:extLst>
            <a:ext uri="{FF2B5EF4-FFF2-40B4-BE49-F238E27FC236}">
              <a16:creationId xmlns:a16="http://schemas.microsoft.com/office/drawing/2014/main" id="{7AFB4177-A0F1-4E60-BE4B-AEBAB4C1826C}"/>
            </a:ext>
          </a:extLst>
        </xdr:cNvPr>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21A25035-9B9B-40D7-ADF7-3CD1309A378A}"/>
            </a:ext>
          </a:extLst>
        </xdr:cNvPr>
        <xdr:cNvSpPr txBox="1"/>
      </xdr:nvSpPr>
      <xdr:spPr>
        <a:xfrm>
          <a:off x="4673600"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69" name="フローチャート: 判断 168">
          <a:extLst>
            <a:ext uri="{FF2B5EF4-FFF2-40B4-BE49-F238E27FC236}">
              <a16:creationId xmlns:a16="http://schemas.microsoft.com/office/drawing/2014/main" id="{05497FBE-D529-4D7C-96EB-BE1724D3CC78}"/>
            </a:ext>
          </a:extLst>
        </xdr:cNvPr>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70" name="フローチャート: 判断 169">
          <a:extLst>
            <a:ext uri="{FF2B5EF4-FFF2-40B4-BE49-F238E27FC236}">
              <a16:creationId xmlns:a16="http://schemas.microsoft.com/office/drawing/2014/main" id="{C9ADC053-7DBF-4611-A0AE-E2ED2E150175}"/>
            </a:ext>
          </a:extLst>
        </xdr:cNvPr>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71" name="フローチャート: 判断 170">
          <a:extLst>
            <a:ext uri="{FF2B5EF4-FFF2-40B4-BE49-F238E27FC236}">
              <a16:creationId xmlns:a16="http://schemas.microsoft.com/office/drawing/2014/main" id="{8DFF032B-CA89-4DA4-84FA-834579C47091}"/>
            </a:ext>
          </a:extLst>
        </xdr:cNvPr>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2" name="フローチャート: 判断 171">
          <a:extLst>
            <a:ext uri="{FF2B5EF4-FFF2-40B4-BE49-F238E27FC236}">
              <a16:creationId xmlns:a16="http://schemas.microsoft.com/office/drawing/2014/main" id="{7D49131C-1DC4-445B-BFDC-3BA40FF64E92}"/>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73" name="フローチャート: 判断 172">
          <a:extLst>
            <a:ext uri="{FF2B5EF4-FFF2-40B4-BE49-F238E27FC236}">
              <a16:creationId xmlns:a16="http://schemas.microsoft.com/office/drawing/2014/main" id="{1B496DF6-29EC-4587-9AF1-02927162C72B}"/>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373F8BD-29BD-42FD-A22B-92D8B8C954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FBE89B6D-81A3-454D-9C7C-287424EBE8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FD698BE-1CEB-4F92-B87F-51F0AE8946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99B24DC-349E-4A0A-AE42-934C03844D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366F8971-3B68-4490-86B1-72F6CF3C30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92891</xdr:rowOff>
    </xdr:from>
    <xdr:to>
      <xdr:col>24</xdr:col>
      <xdr:colOff>114300</xdr:colOff>
      <xdr:row>61</xdr:row>
      <xdr:rowOff>23041</xdr:rowOff>
    </xdr:to>
    <xdr:sp macro="" textlink="">
      <xdr:nvSpPr>
        <xdr:cNvPr id="179" name="楕円 178">
          <a:extLst>
            <a:ext uri="{FF2B5EF4-FFF2-40B4-BE49-F238E27FC236}">
              <a16:creationId xmlns:a16="http://schemas.microsoft.com/office/drawing/2014/main" id="{B7181B47-BAA0-4233-8383-BD9E0F488D68}"/>
            </a:ext>
          </a:extLst>
        </xdr:cNvPr>
        <xdr:cNvSpPr/>
      </xdr:nvSpPr>
      <xdr:spPr>
        <a:xfrm>
          <a:off x="45847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115768</xdr:rowOff>
    </xdr:from>
    <xdr:ext cx="405111" cy="259045"/>
    <xdr:sp macro="" textlink="">
      <xdr:nvSpPr>
        <xdr:cNvPr id="180" name="【橋りょう・トンネル】&#10;有形固定資産減価償却率該当値テキスト">
          <a:extLst>
            <a:ext uri="{FF2B5EF4-FFF2-40B4-BE49-F238E27FC236}">
              <a16:creationId xmlns:a16="http://schemas.microsoft.com/office/drawing/2014/main" id="{3F8BA82B-C2BF-4606-BCE5-179BD1593FEE}"/>
            </a:ext>
          </a:extLst>
        </xdr:cNvPr>
        <xdr:cNvSpPr txBox="1"/>
      </xdr:nvSpPr>
      <xdr:spPr>
        <a:xfrm>
          <a:off x="4673600" y="1023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65133</xdr:rowOff>
    </xdr:from>
    <xdr:to>
      <xdr:col>20</xdr:col>
      <xdr:colOff>38100</xdr:colOff>
      <xdr:row>60</xdr:row>
      <xdr:rowOff>166733</xdr:rowOff>
    </xdr:to>
    <xdr:sp macro="" textlink="">
      <xdr:nvSpPr>
        <xdr:cNvPr id="181" name="楕円 180">
          <a:extLst>
            <a:ext uri="{FF2B5EF4-FFF2-40B4-BE49-F238E27FC236}">
              <a16:creationId xmlns:a16="http://schemas.microsoft.com/office/drawing/2014/main" id="{9573AB0A-316C-410F-BC56-B4969BEA7D3E}"/>
            </a:ext>
          </a:extLst>
        </xdr:cNvPr>
        <xdr:cNvSpPr/>
      </xdr:nvSpPr>
      <xdr:spPr>
        <a:xfrm>
          <a:off x="3746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115933</xdr:rowOff>
    </xdr:from>
    <xdr:to>
      <xdr:col>24</xdr:col>
      <xdr:colOff>63500</xdr:colOff>
      <xdr:row>60</xdr:row>
      <xdr:rowOff>143691</xdr:rowOff>
    </xdr:to>
    <xdr:cxnSp macro="">
      <xdr:nvCxnSpPr>
        <xdr:cNvPr id="182" name="直線コネクタ 181">
          <a:extLst>
            <a:ext uri="{FF2B5EF4-FFF2-40B4-BE49-F238E27FC236}">
              <a16:creationId xmlns:a16="http://schemas.microsoft.com/office/drawing/2014/main" id="{6B99EAFA-5157-4550-B902-A05D45B9E6D8}"/>
            </a:ext>
          </a:extLst>
        </xdr:cNvPr>
        <xdr:cNvCxnSpPr/>
      </xdr:nvCxnSpPr>
      <xdr:spPr>
        <a:xfrm>
          <a:off x="3797300" y="1040293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183" name="楕円 182">
          <a:extLst>
            <a:ext uri="{FF2B5EF4-FFF2-40B4-BE49-F238E27FC236}">
              <a16:creationId xmlns:a16="http://schemas.microsoft.com/office/drawing/2014/main" id="{88A9B4CD-1920-48B2-9ACB-4470DC81747C}"/>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115933</xdr:rowOff>
    </xdr:to>
    <xdr:cxnSp macro="">
      <xdr:nvCxnSpPr>
        <xdr:cNvPr id="184" name="直線コネクタ 183">
          <a:extLst>
            <a:ext uri="{FF2B5EF4-FFF2-40B4-BE49-F238E27FC236}">
              <a16:creationId xmlns:a16="http://schemas.microsoft.com/office/drawing/2014/main" id="{C1AC4ED8-673C-4EA0-A4C4-2116F9FC8050}"/>
            </a:ext>
          </a:extLst>
        </xdr:cNvPr>
        <xdr:cNvCxnSpPr/>
      </xdr:nvCxnSpPr>
      <xdr:spPr>
        <a:xfrm>
          <a:off x="2908300" y="1039803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8837AF0C-A465-4D04-AAF8-F34521E5C71D}"/>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11D9E8BB-8301-4083-AB16-851CC735A605}"/>
            </a:ext>
          </a:extLst>
        </xdr:cNvPr>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E78292A7-603C-4CD2-A937-FF486A9D480C}"/>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88" name="n_4aveValue【橋りょう・トンネル】&#10;有形固定資産減価償却率">
          <a:extLst>
            <a:ext uri="{FF2B5EF4-FFF2-40B4-BE49-F238E27FC236}">
              <a16:creationId xmlns:a16="http://schemas.microsoft.com/office/drawing/2014/main" id="{05376DE8-C174-4B8A-8AB1-0C657B0D3331}"/>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11810</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90417255-85BB-4F1A-A0E2-417D72961084}"/>
            </a:ext>
          </a:extLst>
        </xdr:cNvPr>
        <xdr:cNvSpPr txBox="1"/>
      </xdr:nvSpPr>
      <xdr:spPr>
        <a:xfrm>
          <a:off x="35820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099CDAB7-44CE-494D-A4FD-28FDF882B105}"/>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2C8F5E04-B371-4043-9707-3D343690B0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AFA17B11-0373-4A2A-B446-DADB2FB1D1B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A518BD96-BBFE-4638-9F55-78C47D97D19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26B5EF2B-7E03-4415-8189-6628A7B931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510AA24E-DB7A-4E3F-BCC7-AEF0EFBA272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BFF155EF-6069-42AC-B998-2C9222FAFE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AC07FC1C-D8DC-45A1-A6F3-A09DCD4CDFE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4209E40C-AC85-4B1F-938E-E9B7A3D5B3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5A05A58B-6869-478F-9FA1-8D6505ADA3A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E74A8569-A909-4B02-8646-4B409901D4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C37A4055-5BD1-44F3-8994-21A4CBDB59F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2" name="テキスト ボックス 201">
          <a:extLst>
            <a:ext uri="{FF2B5EF4-FFF2-40B4-BE49-F238E27FC236}">
              <a16:creationId xmlns:a16="http://schemas.microsoft.com/office/drawing/2014/main" id="{9293045E-DB53-4CF5-AD3F-F9153A596A7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8B5A3DB0-FE56-4B8B-94AF-FDA9D254B20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4" name="テキスト ボックス 203">
          <a:extLst>
            <a:ext uri="{FF2B5EF4-FFF2-40B4-BE49-F238E27FC236}">
              <a16:creationId xmlns:a16="http://schemas.microsoft.com/office/drawing/2014/main" id="{C831087B-927D-45AF-9F6D-C83887B7A6A9}"/>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9EB7A110-1270-4795-8C07-EEB14CBC13D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6" name="テキスト ボックス 205">
          <a:extLst>
            <a:ext uri="{FF2B5EF4-FFF2-40B4-BE49-F238E27FC236}">
              <a16:creationId xmlns:a16="http://schemas.microsoft.com/office/drawing/2014/main" id="{EBFA42E4-7617-492D-AEE6-AB12FD8887E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6D7D8055-93C4-4429-9403-CA0027AE5A2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8" name="テキスト ボックス 207">
          <a:extLst>
            <a:ext uri="{FF2B5EF4-FFF2-40B4-BE49-F238E27FC236}">
              <a16:creationId xmlns:a16="http://schemas.microsoft.com/office/drawing/2014/main" id="{88A2AF96-496F-4D5C-96A1-994F05D5EE1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92E16BB8-4E58-449E-8811-33AD197C2A6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0" name="テキスト ボックス 209">
          <a:extLst>
            <a:ext uri="{FF2B5EF4-FFF2-40B4-BE49-F238E27FC236}">
              <a16:creationId xmlns:a16="http://schemas.microsoft.com/office/drawing/2014/main" id="{B1EBF1C4-DB23-4C98-923F-FBFD539227B3}"/>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39FBBA46-FA7A-444E-AF2E-81A5EF658DD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2" name="テキスト ボックス 211">
          <a:extLst>
            <a:ext uri="{FF2B5EF4-FFF2-40B4-BE49-F238E27FC236}">
              <a16:creationId xmlns:a16="http://schemas.microsoft.com/office/drawing/2014/main" id="{F52B317E-A78A-4EBA-8C1E-FD5B3C90072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C175378A-790F-4FDB-AB0D-69D123D284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a:extLst>
            <a:ext uri="{FF2B5EF4-FFF2-40B4-BE49-F238E27FC236}">
              <a16:creationId xmlns:a16="http://schemas.microsoft.com/office/drawing/2014/main" id="{A7D7118E-4764-47F9-93C6-CB6C3DCBFF9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3DEE1B62-0537-4E78-A131-29ADC85E64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16" name="直線コネクタ 215">
          <a:extLst>
            <a:ext uri="{FF2B5EF4-FFF2-40B4-BE49-F238E27FC236}">
              <a16:creationId xmlns:a16="http://schemas.microsoft.com/office/drawing/2014/main" id="{6F1C0D01-D68C-44BD-BFD1-7B09804A1A08}"/>
            </a:ext>
          </a:extLst>
        </xdr:cNvPr>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F66862A2-A547-4E32-9F81-5EB83B60FD4A}"/>
            </a:ext>
          </a:extLst>
        </xdr:cNvPr>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18" name="直線コネクタ 217">
          <a:extLst>
            <a:ext uri="{FF2B5EF4-FFF2-40B4-BE49-F238E27FC236}">
              <a16:creationId xmlns:a16="http://schemas.microsoft.com/office/drawing/2014/main" id="{BAB77166-B229-4543-9005-A9FEB2DF7088}"/>
            </a:ext>
          </a:extLst>
        </xdr:cNvPr>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10FF1608-6DB3-4F45-881C-1F43F0C46BFD}"/>
            </a:ext>
          </a:extLst>
        </xdr:cNvPr>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20" name="直線コネクタ 219">
          <a:extLst>
            <a:ext uri="{FF2B5EF4-FFF2-40B4-BE49-F238E27FC236}">
              <a16:creationId xmlns:a16="http://schemas.microsoft.com/office/drawing/2014/main" id="{894871B3-2F89-4DBC-B3A6-DC58301A2CD7}"/>
            </a:ext>
          </a:extLst>
        </xdr:cNvPr>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9D6539C2-DF2D-4688-BE32-B61791B26371}"/>
            </a:ext>
          </a:extLst>
        </xdr:cNvPr>
        <xdr:cNvSpPr txBox="1"/>
      </xdr:nvSpPr>
      <xdr:spPr>
        <a:xfrm>
          <a:off x="10515600" y="10540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22" name="フローチャート: 判断 221">
          <a:extLst>
            <a:ext uri="{FF2B5EF4-FFF2-40B4-BE49-F238E27FC236}">
              <a16:creationId xmlns:a16="http://schemas.microsoft.com/office/drawing/2014/main" id="{93F46088-BFF7-4422-87AE-62BC55AC56C0}"/>
            </a:ext>
          </a:extLst>
        </xdr:cNvPr>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23" name="フローチャート: 判断 222">
          <a:extLst>
            <a:ext uri="{FF2B5EF4-FFF2-40B4-BE49-F238E27FC236}">
              <a16:creationId xmlns:a16="http://schemas.microsoft.com/office/drawing/2014/main" id="{750A0F3D-1AF2-4256-9447-9A90F1929704}"/>
            </a:ext>
          </a:extLst>
        </xdr:cNvPr>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24" name="フローチャート: 判断 223">
          <a:extLst>
            <a:ext uri="{FF2B5EF4-FFF2-40B4-BE49-F238E27FC236}">
              <a16:creationId xmlns:a16="http://schemas.microsoft.com/office/drawing/2014/main" id="{645C3675-48AF-4124-91D7-D7540F8FD844}"/>
            </a:ext>
          </a:extLst>
        </xdr:cNvPr>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25" name="フローチャート: 判断 224">
          <a:extLst>
            <a:ext uri="{FF2B5EF4-FFF2-40B4-BE49-F238E27FC236}">
              <a16:creationId xmlns:a16="http://schemas.microsoft.com/office/drawing/2014/main" id="{D2A30A95-60E1-4DAE-8EE2-80CA4CEC443A}"/>
            </a:ext>
          </a:extLst>
        </xdr:cNvPr>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26" name="フローチャート: 判断 225">
          <a:extLst>
            <a:ext uri="{FF2B5EF4-FFF2-40B4-BE49-F238E27FC236}">
              <a16:creationId xmlns:a16="http://schemas.microsoft.com/office/drawing/2014/main" id="{EA4F2B93-BB9F-4042-9A45-4A004ECD7CC9}"/>
            </a:ext>
          </a:extLst>
        </xdr:cNvPr>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0F399B6-D6E0-4899-B476-26FEA9F1BCD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74CAFEA-7482-45C2-846B-A6FA0DD4968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44433DC5-3B13-4EB4-941F-8031659458C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068E122-79FF-4E1D-B567-F66F7FA1C1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4791A986-DD6B-43E2-B91D-52B59EFB3BD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1482</xdr:rowOff>
    </xdr:from>
    <xdr:to>
      <xdr:col>55</xdr:col>
      <xdr:colOff>50800</xdr:colOff>
      <xdr:row>60</xdr:row>
      <xdr:rowOff>103082</xdr:rowOff>
    </xdr:to>
    <xdr:sp macro="" textlink="">
      <xdr:nvSpPr>
        <xdr:cNvPr id="232" name="楕円 231">
          <a:extLst>
            <a:ext uri="{FF2B5EF4-FFF2-40B4-BE49-F238E27FC236}">
              <a16:creationId xmlns:a16="http://schemas.microsoft.com/office/drawing/2014/main" id="{F57AB993-D4B3-47A0-88C5-48838C742203}"/>
            </a:ext>
          </a:extLst>
        </xdr:cNvPr>
        <xdr:cNvSpPr/>
      </xdr:nvSpPr>
      <xdr:spPr>
        <a:xfrm>
          <a:off x="10426700" y="102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24359</xdr:rowOff>
    </xdr:from>
    <xdr:ext cx="599010" cy="259045"/>
    <xdr:sp macro="" textlink="">
      <xdr:nvSpPr>
        <xdr:cNvPr id="233" name="【橋りょう・トンネル】&#10;一人当たり有形固定資産（償却資産）額該当値テキスト">
          <a:extLst>
            <a:ext uri="{FF2B5EF4-FFF2-40B4-BE49-F238E27FC236}">
              <a16:creationId xmlns:a16="http://schemas.microsoft.com/office/drawing/2014/main" id="{F26051ED-4D15-49AD-B25C-D4CCEEBF0A6F}"/>
            </a:ext>
          </a:extLst>
        </xdr:cNvPr>
        <xdr:cNvSpPr txBox="1"/>
      </xdr:nvSpPr>
      <xdr:spPr>
        <a:xfrm>
          <a:off x="10515600" y="1013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13454</xdr:rowOff>
    </xdr:from>
    <xdr:to>
      <xdr:col>50</xdr:col>
      <xdr:colOff>165100</xdr:colOff>
      <xdr:row>60</xdr:row>
      <xdr:rowOff>115054</xdr:rowOff>
    </xdr:to>
    <xdr:sp macro="" textlink="">
      <xdr:nvSpPr>
        <xdr:cNvPr id="234" name="楕円 233">
          <a:extLst>
            <a:ext uri="{FF2B5EF4-FFF2-40B4-BE49-F238E27FC236}">
              <a16:creationId xmlns:a16="http://schemas.microsoft.com/office/drawing/2014/main" id="{5C701702-22FF-449D-BD02-2939A4E9181C}"/>
            </a:ext>
          </a:extLst>
        </xdr:cNvPr>
        <xdr:cNvSpPr/>
      </xdr:nvSpPr>
      <xdr:spPr>
        <a:xfrm>
          <a:off x="9588500" y="103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52282</xdr:rowOff>
    </xdr:from>
    <xdr:to>
      <xdr:col>55</xdr:col>
      <xdr:colOff>0</xdr:colOff>
      <xdr:row>60</xdr:row>
      <xdr:rowOff>64254</xdr:rowOff>
    </xdr:to>
    <xdr:cxnSp macro="">
      <xdr:nvCxnSpPr>
        <xdr:cNvPr id="235" name="直線コネクタ 234">
          <a:extLst>
            <a:ext uri="{FF2B5EF4-FFF2-40B4-BE49-F238E27FC236}">
              <a16:creationId xmlns:a16="http://schemas.microsoft.com/office/drawing/2014/main" id="{AFA5BF83-DDE2-4840-83B8-915DB5B1AD48}"/>
            </a:ext>
          </a:extLst>
        </xdr:cNvPr>
        <xdr:cNvCxnSpPr/>
      </xdr:nvCxnSpPr>
      <xdr:spPr>
        <a:xfrm flipV="1">
          <a:off x="9639300" y="10339282"/>
          <a:ext cx="838200" cy="1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42547</xdr:rowOff>
    </xdr:from>
    <xdr:to>
      <xdr:col>46</xdr:col>
      <xdr:colOff>38100</xdr:colOff>
      <xdr:row>60</xdr:row>
      <xdr:rowOff>144147</xdr:rowOff>
    </xdr:to>
    <xdr:sp macro="" textlink="">
      <xdr:nvSpPr>
        <xdr:cNvPr id="236" name="楕円 235">
          <a:extLst>
            <a:ext uri="{FF2B5EF4-FFF2-40B4-BE49-F238E27FC236}">
              <a16:creationId xmlns:a16="http://schemas.microsoft.com/office/drawing/2014/main" id="{972C638A-F3FC-461C-9137-2B8F7B987F3D}"/>
            </a:ext>
          </a:extLst>
        </xdr:cNvPr>
        <xdr:cNvSpPr/>
      </xdr:nvSpPr>
      <xdr:spPr>
        <a:xfrm>
          <a:off x="8699500" y="1032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64254</xdr:rowOff>
    </xdr:from>
    <xdr:to>
      <xdr:col>50</xdr:col>
      <xdr:colOff>114300</xdr:colOff>
      <xdr:row>60</xdr:row>
      <xdr:rowOff>93347</xdr:rowOff>
    </xdr:to>
    <xdr:cxnSp macro="">
      <xdr:nvCxnSpPr>
        <xdr:cNvPr id="237" name="直線コネクタ 236">
          <a:extLst>
            <a:ext uri="{FF2B5EF4-FFF2-40B4-BE49-F238E27FC236}">
              <a16:creationId xmlns:a16="http://schemas.microsoft.com/office/drawing/2014/main" id="{5200598B-0E98-47DD-91E6-F190EA4EC22F}"/>
            </a:ext>
          </a:extLst>
        </xdr:cNvPr>
        <xdr:cNvCxnSpPr/>
      </xdr:nvCxnSpPr>
      <xdr:spPr>
        <a:xfrm flipV="1">
          <a:off x="8750300" y="10351254"/>
          <a:ext cx="889000" cy="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27905</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B59219BF-4C40-4109-AF25-85DE5C973812}"/>
            </a:ext>
          </a:extLst>
        </xdr:cNvPr>
        <xdr:cNvSpPr txBox="1"/>
      </xdr:nvSpPr>
      <xdr:spPr>
        <a:xfrm>
          <a:off x="9327095" y="1065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8516F07C-C1E7-46A4-BF9E-9DE8A54F6804}"/>
            </a:ext>
          </a:extLst>
        </xdr:cNvPr>
        <xdr:cNvSpPr txBox="1"/>
      </xdr:nvSpPr>
      <xdr:spPr>
        <a:xfrm>
          <a:off x="8450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B9052F4A-3A72-4299-BC49-983F2512D37E}"/>
            </a:ext>
          </a:extLst>
        </xdr:cNvPr>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41" name="n_4aveValue【橋りょう・トンネル】&#10;一人当たり有形固定資産（償却資産）額">
          <a:extLst>
            <a:ext uri="{FF2B5EF4-FFF2-40B4-BE49-F238E27FC236}">
              <a16:creationId xmlns:a16="http://schemas.microsoft.com/office/drawing/2014/main" id="{4C1D6586-5D86-4BE5-B2AD-E2404878A53F}"/>
            </a:ext>
          </a:extLst>
        </xdr:cNvPr>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131581</xdr:rowOff>
    </xdr:from>
    <xdr:ext cx="599010" cy="259045"/>
    <xdr:sp macro="" textlink="">
      <xdr:nvSpPr>
        <xdr:cNvPr id="242" name="n_1mainValue【橋りょう・トンネル】&#10;一人当たり有形固定資産（償却資産）額">
          <a:extLst>
            <a:ext uri="{FF2B5EF4-FFF2-40B4-BE49-F238E27FC236}">
              <a16:creationId xmlns:a16="http://schemas.microsoft.com/office/drawing/2014/main" id="{791C450B-162A-4A78-B94D-D50A70B67290}"/>
            </a:ext>
          </a:extLst>
        </xdr:cNvPr>
        <xdr:cNvSpPr txBox="1"/>
      </xdr:nvSpPr>
      <xdr:spPr>
        <a:xfrm>
          <a:off x="9327095" y="1007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160674</xdr:rowOff>
    </xdr:from>
    <xdr:ext cx="599010" cy="259045"/>
    <xdr:sp macro="" textlink="">
      <xdr:nvSpPr>
        <xdr:cNvPr id="243" name="n_2mainValue【橋りょう・トンネル】&#10;一人当たり有形固定資産（償却資産）額">
          <a:extLst>
            <a:ext uri="{FF2B5EF4-FFF2-40B4-BE49-F238E27FC236}">
              <a16:creationId xmlns:a16="http://schemas.microsoft.com/office/drawing/2014/main" id="{6F5BF1E2-CBE0-455F-8977-F7199AF3740A}"/>
            </a:ext>
          </a:extLst>
        </xdr:cNvPr>
        <xdr:cNvSpPr txBox="1"/>
      </xdr:nvSpPr>
      <xdr:spPr>
        <a:xfrm>
          <a:off x="8450795" y="1010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1EF9D70D-FC84-41DF-B0E0-3484E4BEE3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F211D9FB-0B8C-475C-B1E8-E36038317DE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2BE0A428-D2A4-490A-8F58-22F8EBD0FA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B848F8E3-B6C7-42B0-9939-8E449D02DB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33115BF6-A6BD-4335-BCCF-A03FEE523B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0EE934EC-6857-4D97-8EDE-09492801AA9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B8543E09-EFC9-4E33-B463-211F83F940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9DAB8B95-672C-477C-880F-F027FA769B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C7F24F3A-FB3B-422F-BBF6-B8F6FD947B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24806F75-AD67-4C54-BA13-5261A0ADC0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090C2886-D806-4625-A945-BAD333FF818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F61EF922-B045-4F66-A674-9407273B86A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a:extLst>
            <a:ext uri="{FF2B5EF4-FFF2-40B4-BE49-F238E27FC236}">
              <a16:creationId xmlns:a16="http://schemas.microsoft.com/office/drawing/2014/main" id="{FEF70A9E-25F9-4B82-9F84-5E5445356C4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5C6240D5-D0E6-48A0-BDE6-FBD881A6CF6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420B80E4-CC8C-4CAA-8373-4A67D387F5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BB0AE6A3-0B59-45CA-9A25-C550896D7FB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737E944D-6766-456F-9D83-873A2B80623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114CA4DA-7FC8-4F2F-8BBD-881FC95177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BB3F66B1-6005-44A4-A134-CDA64FF786A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90125B9D-CD3A-4A83-BBD6-AB934E5047E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a:extLst>
            <a:ext uri="{FF2B5EF4-FFF2-40B4-BE49-F238E27FC236}">
              <a16:creationId xmlns:a16="http://schemas.microsoft.com/office/drawing/2014/main" id="{235D5F5D-A02E-4BF9-B619-C8AA2650494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B1415EA4-1259-4B94-862D-C39B44B1DD1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a:extLst>
            <a:ext uri="{FF2B5EF4-FFF2-40B4-BE49-F238E27FC236}">
              <a16:creationId xmlns:a16="http://schemas.microsoft.com/office/drawing/2014/main" id="{8B9D31C3-A874-4748-B704-F69D853715C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AEF94EA2-2FB6-4055-9232-96C68802F8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68" name="直線コネクタ 267">
          <a:extLst>
            <a:ext uri="{FF2B5EF4-FFF2-40B4-BE49-F238E27FC236}">
              <a16:creationId xmlns:a16="http://schemas.microsoft.com/office/drawing/2014/main" id="{A2689410-C9D3-4C77-86A8-584CDC7DD721}"/>
            </a:ext>
          </a:extLst>
        </xdr:cNvPr>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DE4FCD51-27D7-42DD-89B8-3E1D3A337EEF}"/>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70" name="直線コネクタ 269">
          <a:extLst>
            <a:ext uri="{FF2B5EF4-FFF2-40B4-BE49-F238E27FC236}">
              <a16:creationId xmlns:a16="http://schemas.microsoft.com/office/drawing/2014/main" id="{C1C3A35D-AC03-4A71-AAA3-5DFDF1420872}"/>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1" name="【公営住宅】&#10;有形固定資産減価償却率最大値テキスト">
          <a:extLst>
            <a:ext uri="{FF2B5EF4-FFF2-40B4-BE49-F238E27FC236}">
              <a16:creationId xmlns:a16="http://schemas.microsoft.com/office/drawing/2014/main" id="{986C2F16-9469-4E54-A204-9DC406E87763}"/>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2" name="直線コネクタ 271">
          <a:extLst>
            <a:ext uri="{FF2B5EF4-FFF2-40B4-BE49-F238E27FC236}">
              <a16:creationId xmlns:a16="http://schemas.microsoft.com/office/drawing/2014/main" id="{16400971-49E6-4D2C-8126-EEEEBC0F986F}"/>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46E435EE-6D24-4204-A188-E3CA83FC0015}"/>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74" name="フローチャート: 判断 273">
          <a:extLst>
            <a:ext uri="{FF2B5EF4-FFF2-40B4-BE49-F238E27FC236}">
              <a16:creationId xmlns:a16="http://schemas.microsoft.com/office/drawing/2014/main" id="{A236EF26-DE22-425D-97EB-FB5BBB3D5286}"/>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5" name="フローチャート: 判断 274">
          <a:extLst>
            <a:ext uri="{FF2B5EF4-FFF2-40B4-BE49-F238E27FC236}">
              <a16:creationId xmlns:a16="http://schemas.microsoft.com/office/drawing/2014/main" id="{618ABA75-1C47-48EB-B9DF-951E6A1A2AD7}"/>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76" name="フローチャート: 判断 275">
          <a:extLst>
            <a:ext uri="{FF2B5EF4-FFF2-40B4-BE49-F238E27FC236}">
              <a16:creationId xmlns:a16="http://schemas.microsoft.com/office/drawing/2014/main" id="{67A2CC9F-4A40-466F-B637-3DBBDDAE31C9}"/>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77" name="フローチャート: 判断 276">
          <a:extLst>
            <a:ext uri="{FF2B5EF4-FFF2-40B4-BE49-F238E27FC236}">
              <a16:creationId xmlns:a16="http://schemas.microsoft.com/office/drawing/2014/main" id="{843DD52B-35B9-4AC6-8256-568EEA2ADE9D}"/>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78" name="フローチャート: 判断 277">
          <a:extLst>
            <a:ext uri="{FF2B5EF4-FFF2-40B4-BE49-F238E27FC236}">
              <a16:creationId xmlns:a16="http://schemas.microsoft.com/office/drawing/2014/main" id="{BC252731-2CF3-479A-B972-2B12D53A5BAC}"/>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BC488A3F-5582-42F6-9C2F-EE53B9EF46F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C06B1D0-E18D-43F0-8BD9-1E96723347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2FCB874F-7D6E-4E04-A477-6BD80ABB56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EB41B8FE-9D87-4DE5-A82B-9A1604736F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820200D4-2099-4E83-8BF5-5946F237C39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284" name="楕円 283">
          <a:extLst>
            <a:ext uri="{FF2B5EF4-FFF2-40B4-BE49-F238E27FC236}">
              <a16:creationId xmlns:a16="http://schemas.microsoft.com/office/drawing/2014/main" id="{5645C2DC-185A-4C79-9C0A-66AED6A1685F}"/>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105427</xdr:rowOff>
    </xdr:from>
    <xdr:ext cx="405111" cy="259045"/>
    <xdr:sp macro="" textlink="">
      <xdr:nvSpPr>
        <xdr:cNvPr id="285" name="【公営住宅】&#10;有形固定資産減価償却率該当値テキスト">
          <a:extLst>
            <a:ext uri="{FF2B5EF4-FFF2-40B4-BE49-F238E27FC236}">
              <a16:creationId xmlns:a16="http://schemas.microsoft.com/office/drawing/2014/main" id="{8E8B578A-412A-430E-A6E2-0E03EB5FB005}"/>
            </a:ext>
          </a:extLst>
        </xdr:cNvPr>
        <xdr:cNvSpPr txBox="1"/>
      </xdr:nvSpPr>
      <xdr:spPr>
        <a:xfrm>
          <a:off x="4673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42545</xdr:rowOff>
    </xdr:from>
    <xdr:to>
      <xdr:col>20</xdr:col>
      <xdr:colOff>38100</xdr:colOff>
      <xdr:row>81</xdr:row>
      <xdr:rowOff>144145</xdr:rowOff>
    </xdr:to>
    <xdr:sp macro="" textlink="">
      <xdr:nvSpPr>
        <xdr:cNvPr id="286" name="楕円 285">
          <a:extLst>
            <a:ext uri="{FF2B5EF4-FFF2-40B4-BE49-F238E27FC236}">
              <a16:creationId xmlns:a16="http://schemas.microsoft.com/office/drawing/2014/main" id="{453A468A-EEEC-4B32-9F19-964FE7CBC6B6}"/>
            </a:ext>
          </a:extLst>
        </xdr:cNvPr>
        <xdr:cNvSpPr/>
      </xdr:nvSpPr>
      <xdr:spPr>
        <a:xfrm>
          <a:off x="3746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93345</xdr:rowOff>
    </xdr:from>
    <xdr:to>
      <xdr:col>24</xdr:col>
      <xdr:colOff>63500</xdr:colOff>
      <xdr:row>81</xdr:row>
      <xdr:rowOff>133350</xdr:rowOff>
    </xdr:to>
    <xdr:cxnSp macro="">
      <xdr:nvCxnSpPr>
        <xdr:cNvPr id="287" name="直線コネクタ 286">
          <a:extLst>
            <a:ext uri="{FF2B5EF4-FFF2-40B4-BE49-F238E27FC236}">
              <a16:creationId xmlns:a16="http://schemas.microsoft.com/office/drawing/2014/main" id="{CE680DED-FE67-4EF7-9A42-7DF7E497237D}"/>
            </a:ext>
          </a:extLst>
        </xdr:cNvPr>
        <xdr:cNvCxnSpPr/>
      </xdr:nvCxnSpPr>
      <xdr:spPr>
        <a:xfrm>
          <a:off x="3797300" y="139807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636</xdr:rowOff>
    </xdr:from>
    <xdr:to>
      <xdr:col>15</xdr:col>
      <xdr:colOff>101600</xdr:colOff>
      <xdr:row>81</xdr:row>
      <xdr:rowOff>102236</xdr:rowOff>
    </xdr:to>
    <xdr:sp macro="" textlink="">
      <xdr:nvSpPr>
        <xdr:cNvPr id="288" name="楕円 287">
          <a:extLst>
            <a:ext uri="{FF2B5EF4-FFF2-40B4-BE49-F238E27FC236}">
              <a16:creationId xmlns:a16="http://schemas.microsoft.com/office/drawing/2014/main" id="{992E8DC1-3A02-4ED1-BD58-1DBF98ABF080}"/>
            </a:ext>
          </a:extLst>
        </xdr:cNvPr>
        <xdr:cNvSpPr/>
      </xdr:nvSpPr>
      <xdr:spPr>
        <a:xfrm>
          <a:off x="2857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51436</xdr:rowOff>
    </xdr:from>
    <xdr:to>
      <xdr:col>19</xdr:col>
      <xdr:colOff>177800</xdr:colOff>
      <xdr:row>81</xdr:row>
      <xdr:rowOff>93345</xdr:rowOff>
    </xdr:to>
    <xdr:cxnSp macro="">
      <xdr:nvCxnSpPr>
        <xdr:cNvPr id="289" name="直線コネクタ 288">
          <a:extLst>
            <a:ext uri="{FF2B5EF4-FFF2-40B4-BE49-F238E27FC236}">
              <a16:creationId xmlns:a16="http://schemas.microsoft.com/office/drawing/2014/main" id="{D23F2756-3022-42A8-962F-413065A122A9}"/>
            </a:ext>
          </a:extLst>
        </xdr:cNvPr>
        <xdr:cNvCxnSpPr/>
      </xdr:nvCxnSpPr>
      <xdr:spPr>
        <a:xfrm>
          <a:off x="2908300" y="139388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0" name="n_1aveValue【公営住宅】&#10;有形固定資産減価償却率">
          <a:extLst>
            <a:ext uri="{FF2B5EF4-FFF2-40B4-BE49-F238E27FC236}">
              <a16:creationId xmlns:a16="http://schemas.microsoft.com/office/drawing/2014/main" id="{E76DA81F-C27A-467E-822D-9F4CBF9B4568}"/>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291" name="n_2aveValue【公営住宅】&#10;有形固定資産減価償却率">
          <a:extLst>
            <a:ext uri="{FF2B5EF4-FFF2-40B4-BE49-F238E27FC236}">
              <a16:creationId xmlns:a16="http://schemas.microsoft.com/office/drawing/2014/main" id="{B7B6C143-40C8-402B-8A11-25FB66A8C078}"/>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292" name="n_3aveValue【公営住宅】&#10;有形固定資産減価償却率">
          <a:extLst>
            <a:ext uri="{FF2B5EF4-FFF2-40B4-BE49-F238E27FC236}">
              <a16:creationId xmlns:a16="http://schemas.microsoft.com/office/drawing/2014/main" id="{D31174F6-27A8-4012-BD82-5DCF414549D7}"/>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293" name="n_4aveValue【公営住宅】&#10;有形固定資産減価償却率">
          <a:extLst>
            <a:ext uri="{FF2B5EF4-FFF2-40B4-BE49-F238E27FC236}">
              <a16:creationId xmlns:a16="http://schemas.microsoft.com/office/drawing/2014/main" id="{5FFEEA99-AC77-4F9B-A82E-66F11715057B}"/>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160672</xdr:rowOff>
    </xdr:from>
    <xdr:ext cx="405111" cy="259045"/>
    <xdr:sp macro="" textlink="">
      <xdr:nvSpPr>
        <xdr:cNvPr id="294" name="n_1mainValue【公営住宅】&#10;有形固定資産減価償却率">
          <a:extLst>
            <a:ext uri="{FF2B5EF4-FFF2-40B4-BE49-F238E27FC236}">
              <a16:creationId xmlns:a16="http://schemas.microsoft.com/office/drawing/2014/main" id="{379E0B49-887C-457C-A1A8-DA2B18708BF9}"/>
            </a:ext>
          </a:extLst>
        </xdr:cNvPr>
        <xdr:cNvSpPr txBox="1"/>
      </xdr:nvSpPr>
      <xdr:spPr>
        <a:xfrm>
          <a:off x="35820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118763</xdr:rowOff>
    </xdr:from>
    <xdr:ext cx="405111" cy="259045"/>
    <xdr:sp macro="" textlink="">
      <xdr:nvSpPr>
        <xdr:cNvPr id="295" name="n_2mainValue【公営住宅】&#10;有形固定資産減価償却率">
          <a:extLst>
            <a:ext uri="{FF2B5EF4-FFF2-40B4-BE49-F238E27FC236}">
              <a16:creationId xmlns:a16="http://schemas.microsoft.com/office/drawing/2014/main" id="{5DA95104-A734-4793-B8DD-C2DCA65B7CD2}"/>
            </a:ext>
          </a:extLst>
        </xdr:cNvPr>
        <xdr:cNvSpPr txBox="1"/>
      </xdr:nvSpPr>
      <xdr:spPr>
        <a:xfrm>
          <a:off x="2705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4FB19D27-646C-4104-9DD7-10313FFF31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D73FEFDC-CABC-477E-948D-AB86E68D6A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E1C79C2D-A9AA-41B9-8C87-25C02E6140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4E30896E-9735-4C9D-8F9F-4A1BB754DB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BCC0E336-F501-436B-8194-0EF908EECC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4D756C56-5FC9-44E7-85EC-2AD307B243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5BCAA574-27B5-47BE-98E5-C6F27C8D09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369490DB-BAEE-40FE-B862-9095A3464EC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28C5571A-E39F-47F9-BBB2-E762C9D45E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7B4B9141-DB1D-4C36-B38D-43098C99E51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8DED1F3D-FE60-4AA4-B64B-2DC8D7B9064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7D5D65C4-51D0-4237-8423-8D41FB69EB8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34C52DB2-D94B-43FD-8442-9D339AC6264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BF34AD18-7A32-4F37-BE6F-772F1052516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BE3CD7CE-DDCE-4C0F-9868-91ED8E18953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BAC3DD2B-2CC6-4CFD-B976-EFBB54C3457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34485187-6B04-4423-A392-431CC4A215C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209D124F-6F57-4645-B362-90414DDE2C6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4FB58B4A-70DD-4325-9B45-9AEFCCC982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120C26C4-2A33-471F-8CB7-7CCD0375F66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9F6100F4-2777-4001-A816-EAFF539C0A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64EFF3D8-D4A9-4EDE-965D-975608833A5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5486C4BE-3BBB-4B78-A2C1-DDE29E9580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19" name="直線コネクタ 318">
          <a:extLst>
            <a:ext uri="{FF2B5EF4-FFF2-40B4-BE49-F238E27FC236}">
              <a16:creationId xmlns:a16="http://schemas.microsoft.com/office/drawing/2014/main" id="{C8DDDD8D-313E-4198-A109-6F1931AA7953}"/>
            </a:ext>
          </a:extLst>
        </xdr:cNvPr>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20" name="【公営住宅】&#10;一人当たり面積最小値テキスト">
          <a:extLst>
            <a:ext uri="{FF2B5EF4-FFF2-40B4-BE49-F238E27FC236}">
              <a16:creationId xmlns:a16="http://schemas.microsoft.com/office/drawing/2014/main" id="{DC1C03E8-F8E1-4204-9F1C-1ACDB28377AB}"/>
            </a:ext>
          </a:extLst>
        </xdr:cNvPr>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21" name="直線コネクタ 320">
          <a:extLst>
            <a:ext uri="{FF2B5EF4-FFF2-40B4-BE49-F238E27FC236}">
              <a16:creationId xmlns:a16="http://schemas.microsoft.com/office/drawing/2014/main" id="{916AE9C7-BA96-4EAB-BBD4-268B61446F42}"/>
            </a:ext>
          </a:extLst>
        </xdr:cNvPr>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22" name="【公営住宅】&#10;一人当たり面積最大値テキスト">
          <a:extLst>
            <a:ext uri="{FF2B5EF4-FFF2-40B4-BE49-F238E27FC236}">
              <a16:creationId xmlns:a16="http://schemas.microsoft.com/office/drawing/2014/main" id="{9B37AAA0-177F-488E-A1D6-7C4E0F6AF2CB}"/>
            </a:ext>
          </a:extLst>
        </xdr:cNvPr>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23" name="直線コネクタ 322">
          <a:extLst>
            <a:ext uri="{FF2B5EF4-FFF2-40B4-BE49-F238E27FC236}">
              <a16:creationId xmlns:a16="http://schemas.microsoft.com/office/drawing/2014/main" id="{7B127CF9-B71D-4C81-9EF8-15E234014A57}"/>
            </a:ext>
          </a:extLst>
        </xdr:cNvPr>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24" name="【公営住宅】&#10;一人当たり面積平均値テキスト">
          <a:extLst>
            <a:ext uri="{FF2B5EF4-FFF2-40B4-BE49-F238E27FC236}">
              <a16:creationId xmlns:a16="http://schemas.microsoft.com/office/drawing/2014/main" id="{3B23B544-E43C-4B57-BDDD-CC8D7509D9A3}"/>
            </a:ext>
          </a:extLst>
        </xdr:cNvPr>
        <xdr:cNvSpPr txBox="1"/>
      </xdr:nvSpPr>
      <xdr:spPr>
        <a:xfrm>
          <a:off x="10515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25" name="フローチャート: 判断 324">
          <a:extLst>
            <a:ext uri="{FF2B5EF4-FFF2-40B4-BE49-F238E27FC236}">
              <a16:creationId xmlns:a16="http://schemas.microsoft.com/office/drawing/2014/main" id="{72CD744C-1747-4C29-B724-B69E76B48BD2}"/>
            </a:ext>
          </a:extLst>
        </xdr:cNvPr>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26" name="フローチャート: 判断 325">
          <a:extLst>
            <a:ext uri="{FF2B5EF4-FFF2-40B4-BE49-F238E27FC236}">
              <a16:creationId xmlns:a16="http://schemas.microsoft.com/office/drawing/2014/main" id="{CDF6138F-DB72-43A7-871F-650EAF93C394}"/>
            </a:ext>
          </a:extLst>
        </xdr:cNvPr>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27" name="フローチャート: 判断 326">
          <a:extLst>
            <a:ext uri="{FF2B5EF4-FFF2-40B4-BE49-F238E27FC236}">
              <a16:creationId xmlns:a16="http://schemas.microsoft.com/office/drawing/2014/main" id="{61E8DC02-F08D-47DC-917E-8ECAB490B763}"/>
            </a:ext>
          </a:extLst>
        </xdr:cNvPr>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28" name="フローチャート: 判断 327">
          <a:extLst>
            <a:ext uri="{FF2B5EF4-FFF2-40B4-BE49-F238E27FC236}">
              <a16:creationId xmlns:a16="http://schemas.microsoft.com/office/drawing/2014/main" id="{D37A1DAE-6E02-4DC5-B1FE-3E7C14E2E141}"/>
            </a:ext>
          </a:extLst>
        </xdr:cNvPr>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29" name="フローチャート: 判断 328">
          <a:extLst>
            <a:ext uri="{FF2B5EF4-FFF2-40B4-BE49-F238E27FC236}">
              <a16:creationId xmlns:a16="http://schemas.microsoft.com/office/drawing/2014/main" id="{989A8925-2B84-4367-AFAC-E65B3C71CEB3}"/>
            </a:ext>
          </a:extLst>
        </xdr:cNvPr>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3016C29C-4EA6-455C-A474-0FB43A4D407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50FDDA20-208A-4AE6-A079-43469AC9A88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D137D1B9-8721-41FA-B488-A6471EC121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DF48E9C5-7416-4A1C-A58F-4B43F438A7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53BF816F-6514-4DA4-AC14-7A3D5A3CBF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41402</xdr:rowOff>
    </xdr:from>
    <xdr:to>
      <xdr:col>55</xdr:col>
      <xdr:colOff>50800</xdr:colOff>
      <xdr:row>85</xdr:row>
      <xdr:rowOff>143002</xdr:rowOff>
    </xdr:to>
    <xdr:sp macro="" textlink="">
      <xdr:nvSpPr>
        <xdr:cNvPr id="335" name="楕円 334">
          <a:extLst>
            <a:ext uri="{FF2B5EF4-FFF2-40B4-BE49-F238E27FC236}">
              <a16:creationId xmlns:a16="http://schemas.microsoft.com/office/drawing/2014/main" id="{2DF866A2-F90E-4ED7-93AA-6379D1361E4F}"/>
            </a:ext>
          </a:extLst>
        </xdr:cNvPr>
        <xdr:cNvSpPr/>
      </xdr:nvSpPr>
      <xdr:spPr>
        <a:xfrm>
          <a:off x="10426700" y="146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19829</xdr:rowOff>
    </xdr:from>
    <xdr:ext cx="469744" cy="259045"/>
    <xdr:sp macro="" textlink="">
      <xdr:nvSpPr>
        <xdr:cNvPr id="336" name="【公営住宅】&#10;一人当たり面積該当値テキスト">
          <a:extLst>
            <a:ext uri="{FF2B5EF4-FFF2-40B4-BE49-F238E27FC236}">
              <a16:creationId xmlns:a16="http://schemas.microsoft.com/office/drawing/2014/main" id="{EA5496A3-EB69-49B7-B40E-4F2DD7C09038}"/>
            </a:ext>
          </a:extLst>
        </xdr:cNvPr>
        <xdr:cNvSpPr txBox="1"/>
      </xdr:nvSpPr>
      <xdr:spPr>
        <a:xfrm>
          <a:off x="10515600" y="145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37" name="楕円 336">
          <a:extLst>
            <a:ext uri="{FF2B5EF4-FFF2-40B4-BE49-F238E27FC236}">
              <a16:creationId xmlns:a16="http://schemas.microsoft.com/office/drawing/2014/main" id="{0F486C65-BF00-4E94-B8B7-0D53B3587835}"/>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92202</xdr:rowOff>
    </xdr:from>
    <xdr:to>
      <xdr:col>55</xdr:col>
      <xdr:colOff>0</xdr:colOff>
      <xdr:row>85</xdr:row>
      <xdr:rowOff>95250</xdr:rowOff>
    </xdr:to>
    <xdr:cxnSp macro="">
      <xdr:nvCxnSpPr>
        <xdr:cNvPr id="338" name="直線コネクタ 337">
          <a:extLst>
            <a:ext uri="{FF2B5EF4-FFF2-40B4-BE49-F238E27FC236}">
              <a16:creationId xmlns:a16="http://schemas.microsoft.com/office/drawing/2014/main" id="{F3F65CD9-0DF6-4572-8748-68328704EA4F}"/>
            </a:ext>
          </a:extLst>
        </xdr:cNvPr>
        <xdr:cNvCxnSpPr/>
      </xdr:nvCxnSpPr>
      <xdr:spPr>
        <a:xfrm flipV="1">
          <a:off x="9639300" y="146654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47117</xdr:rowOff>
    </xdr:from>
    <xdr:to>
      <xdr:col>46</xdr:col>
      <xdr:colOff>38100</xdr:colOff>
      <xdr:row>85</xdr:row>
      <xdr:rowOff>148717</xdr:rowOff>
    </xdr:to>
    <xdr:sp macro="" textlink="">
      <xdr:nvSpPr>
        <xdr:cNvPr id="339" name="楕円 338">
          <a:extLst>
            <a:ext uri="{FF2B5EF4-FFF2-40B4-BE49-F238E27FC236}">
              <a16:creationId xmlns:a16="http://schemas.microsoft.com/office/drawing/2014/main" id="{8147C8EA-E32B-4128-AD44-2788B6236CFA}"/>
            </a:ext>
          </a:extLst>
        </xdr:cNvPr>
        <xdr:cNvSpPr/>
      </xdr:nvSpPr>
      <xdr:spPr>
        <a:xfrm>
          <a:off x="8699500" y="146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97917</xdr:rowOff>
    </xdr:to>
    <xdr:cxnSp macro="">
      <xdr:nvCxnSpPr>
        <xdr:cNvPr id="340" name="直線コネクタ 339">
          <a:extLst>
            <a:ext uri="{FF2B5EF4-FFF2-40B4-BE49-F238E27FC236}">
              <a16:creationId xmlns:a16="http://schemas.microsoft.com/office/drawing/2014/main" id="{6EF2529A-FABD-4765-A30E-210C2A6B454F}"/>
            </a:ext>
          </a:extLst>
        </xdr:cNvPr>
        <xdr:cNvCxnSpPr/>
      </xdr:nvCxnSpPr>
      <xdr:spPr>
        <a:xfrm flipV="1">
          <a:off x="8750300" y="1466850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41" name="n_1aveValue【公営住宅】&#10;一人当たり面積">
          <a:extLst>
            <a:ext uri="{FF2B5EF4-FFF2-40B4-BE49-F238E27FC236}">
              <a16:creationId xmlns:a16="http://schemas.microsoft.com/office/drawing/2014/main" id="{E51CB81F-8F62-4B12-BA39-305E068CA9D4}"/>
            </a:ext>
          </a:extLst>
        </xdr:cNvPr>
        <xdr:cNvSpPr txBox="1"/>
      </xdr:nvSpPr>
      <xdr:spPr>
        <a:xfrm>
          <a:off x="9391727" y="14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42" name="n_2aveValue【公営住宅】&#10;一人当たり面積">
          <a:extLst>
            <a:ext uri="{FF2B5EF4-FFF2-40B4-BE49-F238E27FC236}">
              <a16:creationId xmlns:a16="http://schemas.microsoft.com/office/drawing/2014/main" id="{11A50627-CB05-4670-B7CC-A06890C37CD0}"/>
            </a:ext>
          </a:extLst>
        </xdr:cNvPr>
        <xdr:cNvSpPr txBox="1"/>
      </xdr:nvSpPr>
      <xdr:spPr>
        <a:xfrm>
          <a:off x="8515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63516</xdr:rowOff>
    </xdr:from>
    <xdr:ext cx="469744" cy="259045"/>
    <xdr:sp macro="" textlink="">
      <xdr:nvSpPr>
        <xdr:cNvPr id="343" name="n_3aveValue【公営住宅】&#10;一人当たり面積">
          <a:extLst>
            <a:ext uri="{FF2B5EF4-FFF2-40B4-BE49-F238E27FC236}">
              <a16:creationId xmlns:a16="http://schemas.microsoft.com/office/drawing/2014/main" id="{3F361A0F-0817-4BD9-8483-04F8591D1DAB}"/>
            </a:ext>
          </a:extLst>
        </xdr:cNvPr>
        <xdr:cNvSpPr txBox="1"/>
      </xdr:nvSpPr>
      <xdr:spPr>
        <a:xfrm>
          <a:off x="7626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68090</xdr:rowOff>
    </xdr:from>
    <xdr:ext cx="469744" cy="259045"/>
    <xdr:sp macro="" textlink="">
      <xdr:nvSpPr>
        <xdr:cNvPr id="344" name="n_4aveValue【公営住宅】&#10;一人当たり面積">
          <a:extLst>
            <a:ext uri="{FF2B5EF4-FFF2-40B4-BE49-F238E27FC236}">
              <a16:creationId xmlns:a16="http://schemas.microsoft.com/office/drawing/2014/main" id="{B98F4D4B-8B8C-4E2E-9C85-B2383CC32234}"/>
            </a:ext>
          </a:extLst>
        </xdr:cNvPr>
        <xdr:cNvSpPr txBox="1"/>
      </xdr:nvSpPr>
      <xdr:spPr>
        <a:xfrm>
          <a:off x="6737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45" name="n_1mainValue【公営住宅】&#10;一人当たり面積">
          <a:extLst>
            <a:ext uri="{FF2B5EF4-FFF2-40B4-BE49-F238E27FC236}">
              <a16:creationId xmlns:a16="http://schemas.microsoft.com/office/drawing/2014/main" id="{A70FC93D-E6FC-4126-B636-7F0E50A2A2ED}"/>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139844</xdr:rowOff>
    </xdr:from>
    <xdr:ext cx="469744" cy="259045"/>
    <xdr:sp macro="" textlink="">
      <xdr:nvSpPr>
        <xdr:cNvPr id="346" name="n_2mainValue【公営住宅】&#10;一人当たり面積">
          <a:extLst>
            <a:ext uri="{FF2B5EF4-FFF2-40B4-BE49-F238E27FC236}">
              <a16:creationId xmlns:a16="http://schemas.microsoft.com/office/drawing/2014/main" id="{05C860A1-264D-4442-9B63-6BBCBF905249}"/>
            </a:ext>
          </a:extLst>
        </xdr:cNvPr>
        <xdr:cNvSpPr txBox="1"/>
      </xdr:nvSpPr>
      <xdr:spPr>
        <a:xfrm>
          <a:off x="8515427" y="1471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C1303B42-F7E3-40A3-AEA5-4C9BB50572B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92366EC3-72C0-4D53-BE60-F8DB9C4DDC5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FE59352F-0269-4F88-BCE3-15D8B91DAF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13D16BF3-50B3-45FD-8135-411E37A42F1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375178E0-57B6-4E95-AB8E-539E3779EB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A48AAA38-60B6-4018-B16D-EBB6F0CDF9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D826E007-17EE-48FE-92AF-62F30A4E933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10B94D6F-CDB4-4B8D-918F-2A9F86CEBBB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a:extLst>
            <a:ext uri="{FF2B5EF4-FFF2-40B4-BE49-F238E27FC236}">
              <a16:creationId xmlns:a16="http://schemas.microsoft.com/office/drawing/2014/main" id="{278791CC-EB60-4C96-A4D9-FCF2AB3A4F9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a:extLst>
            <a:ext uri="{FF2B5EF4-FFF2-40B4-BE49-F238E27FC236}">
              <a16:creationId xmlns:a16="http://schemas.microsoft.com/office/drawing/2014/main" id="{E03DF5BF-9209-4E08-8B1F-B96EEA9A23D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a:extLst>
            <a:ext uri="{FF2B5EF4-FFF2-40B4-BE49-F238E27FC236}">
              <a16:creationId xmlns:a16="http://schemas.microsoft.com/office/drawing/2014/main" id="{304FEB04-CB12-4D4F-92CE-1C365423C3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a:extLst>
            <a:ext uri="{FF2B5EF4-FFF2-40B4-BE49-F238E27FC236}">
              <a16:creationId xmlns:a16="http://schemas.microsoft.com/office/drawing/2014/main" id="{ED7B771A-315A-4E26-8CDA-25496E6D4B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a:extLst>
            <a:ext uri="{FF2B5EF4-FFF2-40B4-BE49-F238E27FC236}">
              <a16:creationId xmlns:a16="http://schemas.microsoft.com/office/drawing/2014/main" id="{581CC971-CB64-40F3-BCCB-59926034FBE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a:extLst>
            <a:ext uri="{FF2B5EF4-FFF2-40B4-BE49-F238E27FC236}">
              <a16:creationId xmlns:a16="http://schemas.microsoft.com/office/drawing/2014/main" id="{F80482CC-23B3-4613-8A24-26083E5C46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a:extLst>
            <a:ext uri="{FF2B5EF4-FFF2-40B4-BE49-F238E27FC236}">
              <a16:creationId xmlns:a16="http://schemas.microsoft.com/office/drawing/2014/main" id="{63F8F2EC-25ED-48C5-90EC-F969BCB6BE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a:extLst>
            <a:ext uri="{FF2B5EF4-FFF2-40B4-BE49-F238E27FC236}">
              <a16:creationId xmlns:a16="http://schemas.microsoft.com/office/drawing/2014/main" id="{D78215BD-AFC7-48D2-9EDF-34A8F3C3347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A927E63F-F764-4B68-92E2-F1ADFE3030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C17BB289-F4A8-4414-9F1C-2D7ED2C058D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09B1B67A-6445-4580-B34D-E42DBAE581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EFC623DF-65BF-469F-A75C-85E2DDC9F3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FE553A6A-A84E-4F6D-B331-B7DBB4B8BA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99D08198-4965-44D9-8CF4-1664E4C55F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3A54E9AF-6532-4A96-BA2B-FABA48C4B81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1A0239BA-7349-43B4-9BBD-D67ACE86D8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5649BBA5-A7A9-42C9-8C2D-7D7C7573CA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28CA0B8B-9C95-421A-B8FA-5ECB17B637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3" name="テキスト ボックス 372">
          <a:extLst>
            <a:ext uri="{FF2B5EF4-FFF2-40B4-BE49-F238E27FC236}">
              <a16:creationId xmlns:a16="http://schemas.microsoft.com/office/drawing/2014/main" id="{95AAF54E-17A8-49E4-8B60-1154D0523C9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a:extLst>
            <a:ext uri="{FF2B5EF4-FFF2-40B4-BE49-F238E27FC236}">
              <a16:creationId xmlns:a16="http://schemas.microsoft.com/office/drawing/2014/main" id="{92D5A708-9335-4B11-8C96-A907EE1DFD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5" name="テキスト ボックス 374">
          <a:extLst>
            <a:ext uri="{FF2B5EF4-FFF2-40B4-BE49-F238E27FC236}">
              <a16:creationId xmlns:a16="http://schemas.microsoft.com/office/drawing/2014/main" id="{18416A88-31A1-4ED0-A602-45BA119D245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a:extLst>
            <a:ext uri="{FF2B5EF4-FFF2-40B4-BE49-F238E27FC236}">
              <a16:creationId xmlns:a16="http://schemas.microsoft.com/office/drawing/2014/main" id="{0657F774-E3C8-4817-88AE-50C5E926113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a:extLst>
            <a:ext uri="{FF2B5EF4-FFF2-40B4-BE49-F238E27FC236}">
              <a16:creationId xmlns:a16="http://schemas.microsoft.com/office/drawing/2014/main" id="{9F310F19-E890-46A5-82E2-390399305E5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a:extLst>
            <a:ext uri="{FF2B5EF4-FFF2-40B4-BE49-F238E27FC236}">
              <a16:creationId xmlns:a16="http://schemas.microsoft.com/office/drawing/2014/main" id="{B1E96850-FD1E-40C8-968E-EB2BD6C8AAF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a:extLst>
            <a:ext uri="{FF2B5EF4-FFF2-40B4-BE49-F238E27FC236}">
              <a16:creationId xmlns:a16="http://schemas.microsoft.com/office/drawing/2014/main" id="{1CD9CE85-39B6-4D71-9FD7-519E8A3C667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a:extLst>
            <a:ext uri="{FF2B5EF4-FFF2-40B4-BE49-F238E27FC236}">
              <a16:creationId xmlns:a16="http://schemas.microsoft.com/office/drawing/2014/main" id="{E717FFF4-A59C-4123-B075-ED13E7ECC1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a:extLst>
            <a:ext uri="{FF2B5EF4-FFF2-40B4-BE49-F238E27FC236}">
              <a16:creationId xmlns:a16="http://schemas.microsoft.com/office/drawing/2014/main" id="{F11D0C1C-EAA4-458D-A1EB-5E928061E60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a:extLst>
            <a:ext uri="{FF2B5EF4-FFF2-40B4-BE49-F238E27FC236}">
              <a16:creationId xmlns:a16="http://schemas.microsoft.com/office/drawing/2014/main" id="{5F4FDED2-6F3C-40B9-A763-60BDF37E090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3" name="テキスト ボックス 382">
          <a:extLst>
            <a:ext uri="{FF2B5EF4-FFF2-40B4-BE49-F238E27FC236}">
              <a16:creationId xmlns:a16="http://schemas.microsoft.com/office/drawing/2014/main" id="{2F81D7F9-04D3-4223-A1F0-5326099242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C55F1E60-7659-4F1F-A729-06E21A3C64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5" name="テキスト ボックス 384">
          <a:extLst>
            <a:ext uri="{FF2B5EF4-FFF2-40B4-BE49-F238E27FC236}">
              <a16:creationId xmlns:a16="http://schemas.microsoft.com/office/drawing/2014/main" id="{39F92842-5F77-46E6-8881-3436D9CD8A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97A13A98-CBC6-4175-80AC-E1778028C8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387" name="直線コネクタ 386">
          <a:extLst>
            <a:ext uri="{FF2B5EF4-FFF2-40B4-BE49-F238E27FC236}">
              <a16:creationId xmlns:a16="http://schemas.microsoft.com/office/drawing/2014/main" id="{62BFE3B9-B097-4CA0-A66D-330A34B324D0}"/>
            </a:ext>
          </a:extLst>
        </xdr:cNvPr>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8" name="【認定こども園・幼稚園・保育所】&#10;有形固定資産減価償却率最小値テキスト">
          <a:extLst>
            <a:ext uri="{FF2B5EF4-FFF2-40B4-BE49-F238E27FC236}">
              <a16:creationId xmlns:a16="http://schemas.microsoft.com/office/drawing/2014/main" id="{B1F29861-5EBB-439E-A6BC-3263785F2C9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9" name="直線コネクタ 388">
          <a:extLst>
            <a:ext uri="{FF2B5EF4-FFF2-40B4-BE49-F238E27FC236}">
              <a16:creationId xmlns:a16="http://schemas.microsoft.com/office/drawing/2014/main" id="{2FE678A3-1EAC-41BF-AFED-538B14FC39F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390" name="【認定こども園・幼稚園・保育所】&#10;有形固定資産減価償却率最大値テキスト">
          <a:extLst>
            <a:ext uri="{FF2B5EF4-FFF2-40B4-BE49-F238E27FC236}">
              <a16:creationId xmlns:a16="http://schemas.microsoft.com/office/drawing/2014/main" id="{73146B45-767A-43BE-83B9-F857ACA40E6A}"/>
            </a:ext>
          </a:extLst>
        </xdr:cNvPr>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391" name="直線コネクタ 390">
          <a:extLst>
            <a:ext uri="{FF2B5EF4-FFF2-40B4-BE49-F238E27FC236}">
              <a16:creationId xmlns:a16="http://schemas.microsoft.com/office/drawing/2014/main" id="{D27EF325-A85A-4068-890C-3B2A265C2BBB}"/>
            </a:ext>
          </a:extLst>
        </xdr:cNvPr>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129557</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D7C22440-B707-4FCC-BC8A-F2F0365404A5}"/>
            </a:ext>
          </a:extLst>
        </xdr:cNvPr>
        <xdr:cNvSpPr txBox="1"/>
      </xdr:nvSpPr>
      <xdr:spPr>
        <a:xfrm>
          <a:off x="16357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393" name="フローチャート: 判断 392">
          <a:extLst>
            <a:ext uri="{FF2B5EF4-FFF2-40B4-BE49-F238E27FC236}">
              <a16:creationId xmlns:a16="http://schemas.microsoft.com/office/drawing/2014/main" id="{E3B6EE70-41C9-4856-BC00-D851BE987864}"/>
            </a:ext>
          </a:extLst>
        </xdr:cNvPr>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394" name="フローチャート: 判断 393">
          <a:extLst>
            <a:ext uri="{FF2B5EF4-FFF2-40B4-BE49-F238E27FC236}">
              <a16:creationId xmlns:a16="http://schemas.microsoft.com/office/drawing/2014/main" id="{58AA670D-1C28-4E17-8C81-59F137736403}"/>
            </a:ext>
          </a:extLst>
        </xdr:cNvPr>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395" name="フローチャート: 判断 394">
          <a:extLst>
            <a:ext uri="{FF2B5EF4-FFF2-40B4-BE49-F238E27FC236}">
              <a16:creationId xmlns:a16="http://schemas.microsoft.com/office/drawing/2014/main" id="{8BDC89A0-0E36-4A82-9816-8129755DA669}"/>
            </a:ext>
          </a:extLst>
        </xdr:cNvPr>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396" name="フローチャート: 判断 395">
          <a:extLst>
            <a:ext uri="{FF2B5EF4-FFF2-40B4-BE49-F238E27FC236}">
              <a16:creationId xmlns:a16="http://schemas.microsoft.com/office/drawing/2014/main" id="{6F5DF12F-B88E-4549-B46E-F23E322465E0}"/>
            </a:ext>
          </a:extLst>
        </xdr:cNvPr>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397" name="フローチャート: 判断 396">
          <a:extLst>
            <a:ext uri="{FF2B5EF4-FFF2-40B4-BE49-F238E27FC236}">
              <a16:creationId xmlns:a16="http://schemas.microsoft.com/office/drawing/2014/main" id="{3040997D-3C1B-4D10-A482-6C635B23F229}"/>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B1899EF2-3285-497D-B710-F420163568F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A55E37A-1FB5-405F-957A-C558E006301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F0995937-04DB-4579-8A1A-229ED2DA263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93A393F9-C884-4EBB-A25E-6AA3D54CE8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817B2BD-90C4-4E0E-B255-BAC6B610A2A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153035</xdr:rowOff>
    </xdr:from>
    <xdr:to>
      <xdr:col>85</xdr:col>
      <xdr:colOff>177800</xdr:colOff>
      <xdr:row>35</xdr:row>
      <xdr:rowOff>83185</xdr:rowOff>
    </xdr:to>
    <xdr:sp macro="" textlink="">
      <xdr:nvSpPr>
        <xdr:cNvPr id="403" name="楕円 402">
          <a:extLst>
            <a:ext uri="{FF2B5EF4-FFF2-40B4-BE49-F238E27FC236}">
              <a16:creationId xmlns:a16="http://schemas.microsoft.com/office/drawing/2014/main" id="{88ED7970-629B-4CCA-8B05-3F3935FFC2F3}"/>
            </a:ext>
          </a:extLst>
        </xdr:cNvPr>
        <xdr:cNvSpPr/>
      </xdr:nvSpPr>
      <xdr:spPr>
        <a:xfrm>
          <a:off x="162687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4462</xdr:rowOff>
    </xdr:from>
    <xdr:ext cx="405111" cy="259045"/>
    <xdr:sp macro="" textlink="">
      <xdr:nvSpPr>
        <xdr:cNvPr id="404" name="【認定こども園・幼稚園・保育所】&#10;有形固定資産減価償却率該当値テキスト">
          <a:extLst>
            <a:ext uri="{FF2B5EF4-FFF2-40B4-BE49-F238E27FC236}">
              <a16:creationId xmlns:a16="http://schemas.microsoft.com/office/drawing/2014/main" id="{0DFBD99B-C079-4BEC-AD9E-ECEE3D740F2D}"/>
            </a:ext>
          </a:extLst>
        </xdr:cNvPr>
        <xdr:cNvSpPr txBox="1"/>
      </xdr:nvSpPr>
      <xdr:spPr>
        <a:xfrm>
          <a:off x="16357600"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147320</xdr:rowOff>
    </xdr:from>
    <xdr:to>
      <xdr:col>81</xdr:col>
      <xdr:colOff>101600</xdr:colOff>
      <xdr:row>35</xdr:row>
      <xdr:rowOff>77470</xdr:rowOff>
    </xdr:to>
    <xdr:sp macro="" textlink="">
      <xdr:nvSpPr>
        <xdr:cNvPr id="405" name="楕円 404">
          <a:extLst>
            <a:ext uri="{FF2B5EF4-FFF2-40B4-BE49-F238E27FC236}">
              <a16:creationId xmlns:a16="http://schemas.microsoft.com/office/drawing/2014/main" id="{EB0B6DEF-5312-4E7C-AFF9-E43FCB31FEE1}"/>
            </a:ext>
          </a:extLst>
        </xdr:cNvPr>
        <xdr:cNvSpPr/>
      </xdr:nvSpPr>
      <xdr:spPr>
        <a:xfrm>
          <a:off x="15430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26670</xdr:rowOff>
    </xdr:from>
    <xdr:to>
      <xdr:col>85</xdr:col>
      <xdr:colOff>127000</xdr:colOff>
      <xdr:row>35</xdr:row>
      <xdr:rowOff>32385</xdr:rowOff>
    </xdr:to>
    <xdr:cxnSp macro="">
      <xdr:nvCxnSpPr>
        <xdr:cNvPr id="406" name="直線コネクタ 405">
          <a:extLst>
            <a:ext uri="{FF2B5EF4-FFF2-40B4-BE49-F238E27FC236}">
              <a16:creationId xmlns:a16="http://schemas.microsoft.com/office/drawing/2014/main" id="{AE58E682-A02B-4239-AAE4-F811CF503354}"/>
            </a:ext>
          </a:extLst>
        </xdr:cNvPr>
        <xdr:cNvCxnSpPr/>
      </xdr:nvCxnSpPr>
      <xdr:spPr>
        <a:xfrm>
          <a:off x="15481300" y="60274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48260</xdr:rowOff>
    </xdr:from>
    <xdr:to>
      <xdr:col>76</xdr:col>
      <xdr:colOff>165100</xdr:colOff>
      <xdr:row>35</xdr:row>
      <xdr:rowOff>149860</xdr:rowOff>
    </xdr:to>
    <xdr:sp macro="" textlink="">
      <xdr:nvSpPr>
        <xdr:cNvPr id="407" name="楕円 406">
          <a:extLst>
            <a:ext uri="{FF2B5EF4-FFF2-40B4-BE49-F238E27FC236}">
              <a16:creationId xmlns:a16="http://schemas.microsoft.com/office/drawing/2014/main" id="{ED56D0BD-C81A-4BB4-82E1-B6C402E1A48B}"/>
            </a:ext>
          </a:extLst>
        </xdr:cNvPr>
        <xdr:cNvSpPr/>
      </xdr:nvSpPr>
      <xdr:spPr>
        <a:xfrm>
          <a:off x="14541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26670</xdr:rowOff>
    </xdr:from>
    <xdr:to>
      <xdr:col>81</xdr:col>
      <xdr:colOff>50800</xdr:colOff>
      <xdr:row>35</xdr:row>
      <xdr:rowOff>99060</xdr:rowOff>
    </xdr:to>
    <xdr:cxnSp macro="">
      <xdr:nvCxnSpPr>
        <xdr:cNvPr id="408" name="直線コネクタ 407">
          <a:extLst>
            <a:ext uri="{FF2B5EF4-FFF2-40B4-BE49-F238E27FC236}">
              <a16:creationId xmlns:a16="http://schemas.microsoft.com/office/drawing/2014/main" id="{6017DCAF-04B8-4595-9222-7D47159E76C6}"/>
            </a:ext>
          </a:extLst>
        </xdr:cNvPr>
        <xdr:cNvCxnSpPr/>
      </xdr:nvCxnSpPr>
      <xdr:spPr>
        <a:xfrm flipV="1">
          <a:off x="14592300" y="6027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45737</xdr:rowOff>
    </xdr:from>
    <xdr:ext cx="405111" cy="259045"/>
    <xdr:sp macro="" textlink="">
      <xdr:nvSpPr>
        <xdr:cNvPr id="409" name="n_1aveValue【認定こども園・幼稚園・保育所】&#10;有形固定資産減価償却率">
          <a:extLst>
            <a:ext uri="{FF2B5EF4-FFF2-40B4-BE49-F238E27FC236}">
              <a16:creationId xmlns:a16="http://schemas.microsoft.com/office/drawing/2014/main" id="{4C4A8B5F-6AB9-4734-9E02-9B9FBBB7E7B4}"/>
            </a:ext>
          </a:extLst>
        </xdr:cNvPr>
        <xdr:cNvSpPr txBox="1"/>
      </xdr:nvSpPr>
      <xdr:spPr>
        <a:xfrm>
          <a:off x="152660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410" name="n_2aveValue【認定こども園・幼稚園・保育所】&#10;有形固定資産減価償却率">
          <a:extLst>
            <a:ext uri="{FF2B5EF4-FFF2-40B4-BE49-F238E27FC236}">
              <a16:creationId xmlns:a16="http://schemas.microsoft.com/office/drawing/2014/main" id="{98399863-5082-4296-B852-FAA23ECBD471}"/>
            </a:ext>
          </a:extLst>
        </xdr:cNvPr>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411" name="n_3aveValue【認定こども園・幼稚園・保育所】&#10;有形固定資産減価償却率">
          <a:extLst>
            <a:ext uri="{FF2B5EF4-FFF2-40B4-BE49-F238E27FC236}">
              <a16:creationId xmlns:a16="http://schemas.microsoft.com/office/drawing/2014/main" id="{E0CDA999-B1A7-4835-9311-3FB5A4933EAF}"/>
            </a:ext>
          </a:extLst>
        </xdr:cNvPr>
        <xdr:cNvSpPr txBox="1"/>
      </xdr:nvSpPr>
      <xdr:spPr>
        <a:xfrm>
          <a:off x="13500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12" name="n_4aveValue【認定こども園・幼稚園・保育所】&#10;有形固定資産減価償却率">
          <a:extLst>
            <a:ext uri="{FF2B5EF4-FFF2-40B4-BE49-F238E27FC236}">
              <a16:creationId xmlns:a16="http://schemas.microsoft.com/office/drawing/2014/main" id="{2D458E83-8889-4F65-93A4-11B15C1D0F39}"/>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93997</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4EEEB29A-442C-401A-B985-FF1A43D7398C}"/>
            </a:ext>
          </a:extLst>
        </xdr:cNvPr>
        <xdr:cNvSpPr txBox="1"/>
      </xdr:nvSpPr>
      <xdr:spPr>
        <a:xfrm>
          <a:off x="152660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166387</xdr:rowOff>
    </xdr:from>
    <xdr:ext cx="405111" cy="259045"/>
    <xdr:sp macro="" textlink="">
      <xdr:nvSpPr>
        <xdr:cNvPr id="414" name="n_2mainValue【認定こども園・幼稚園・保育所】&#10;有形固定資産減価償却率">
          <a:extLst>
            <a:ext uri="{FF2B5EF4-FFF2-40B4-BE49-F238E27FC236}">
              <a16:creationId xmlns:a16="http://schemas.microsoft.com/office/drawing/2014/main" id="{EAA69B98-3980-40F6-8F1F-456514BCCAAD}"/>
            </a:ext>
          </a:extLst>
        </xdr:cNvPr>
        <xdr:cNvSpPr txBox="1"/>
      </xdr:nvSpPr>
      <xdr:spPr>
        <a:xfrm>
          <a:off x="14389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a16="http://schemas.microsoft.com/office/drawing/2014/main" id="{B999E8E0-DB62-4CC9-80D7-32D40BE32D5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a16="http://schemas.microsoft.com/office/drawing/2014/main" id="{62092177-D851-4C52-B5DB-80AEC9EA3C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a16="http://schemas.microsoft.com/office/drawing/2014/main" id="{6A717250-34D5-4CB4-A44E-B44CA18869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a16="http://schemas.microsoft.com/office/drawing/2014/main" id="{931B282F-8489-413E-8A46-1CAB628B18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a16="http://schemas.microsoft.com/office/drawing/2014/main" id="{A3731F87-51B9-4586-B696-C7B879700C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a16="http://schemas.microsoft.com/office/drawing/2014/main" id="{3E8E597A-2EC6-4993-A063-DD110BE40E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a16="http://schemas.microsoft.com/office/drawing/2014/main" id="{024D13EB-0884-4464-A123-87DE2E8BC8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a16="http://schemas.microsoft.com/office/drawing/2014/main" id="{ABD5DDF5-96DC-4382-A2ED-A37E73D92C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a16="http://schemas.microsoft.com/office/drawing/2014/main" id="{B0540AF3-0181-4C37-9778-5A146DE2D8A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a16="http://schemas.microsoft.com/office/drawing/2014/main" id="{35DFEBD1-46A7-40E9-9F2E-3BF48B4907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5" name="直線コネクタ 424">
          <a:extLst>
            <a:ext uri="{FF2B5EF4-FFF2-40B4-BE49-F238E27FC236}">
              <a16:creationId xmlns:a16="http://schemas.microsoft.com/office/drawing/2014/main" id="{A543CDD2-5CA4-4C0E-BE24-7ED3CADD88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6" name="テキスト ボックス 425">
          <a:extLst>
            <a:ext uri="{FF2B5EF4-FFF2-40B4-BE49-F238E27FC236}">
              <a16:creationId xmlns:a16="http://schemas.microsoft.com/office/drawing/2014/main" id="{76F0A955-362D-44D9-B66C-38450F528F4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7" name="直線コネクタ 426">
          <a:extLst>
            <a:ext uri="{FF2B5EF4-FFF2-40B4-BE49-F238E27FC236}">
              <a16:creationId xmlns:a16="http://schemas.microsoft.com/office/drawing/2014/main" id="{730022F0-182B-447F-8E70-989E2DB71FC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8" name="テキスト ボックス 427">
          <a:extLst>
            <a:ext uri="{FF2B5EF4-FFF2-40B4-BE49-F238E27FC236}">
              <a16:creationId xmlns:a16="http://schemas.microsoft.com/office/drawing/2014/main" id="{6E435728-DDA0-4CFB-9A46-D070FAAD362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9" name="直線コネクタ 428">
          <a:extLst>
            <a:ext uri="{FF2B5EF4-FFF2-40B4-BE49-F238E27FC236}">
              <a16:creationId xmlns:a16="http://schemas.microsoft.com/office/drawing/2014/main" id="{A1C61EB8-8A4D-4839-A34D-5E8B31FAA09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0" name="テキスト ボックス 429">
          <a:extLst>
            <a:ext uri="{FF2B5EF4-FFF2-40B4-BE49-F238E27FC236}">
              <a16:creationId xmlns:a16="http://schemas.microsoft.com/office/drawing/2014/main" id="{F7AD8EBB-3B8B-4AC1-9807-4A028D74522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1" name="直線コネクタ 430">
          <a:extLst>
            <a:ext uri="{FF2B5EF4-FFF2-40B4-BE49-F238E27FC236}">
              <a16:creationId xmlns:a16="http://schemas.microsoft.com/office/drawing/2014/main" id="{149CEA6B-4588-4E34-A874-10CCE4677F3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2" name="テキスト ボックス 431">
          <a:extLst>
            <a:ext uri="{FF2B5EF4-FFF2-40B4-BE49-F238E27FC236}">
              <a16:creationId xmlns:a16="http://schemas.microsoft.com/office/drawing/2014/main" id="{CB19D50D-88C5-43CB-85D5-F6632A167A5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3" name="直線コネクタ 432">
          <a:extLst>
            <a:ext uri="{FF2B5EF4-FFF2-40B4-BE49-F238E27FC236}">
              <a16:creationId xmlns:a16="http://schemas.microsoft.com/office/drawing/2014/main" id="{C1AEBDF2-5800-49E3-AC1D-500756B6D20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4" name="テキスト ボックス 433">
          <a:extLst>
            <a:ext uri="{FF2B5EF4-FFF2-40B4-BE49-F238E27FC236}">
              <a16:creationId xmlns:a16="http://schemas.microsoft.com/office/drawing/2014/main" id="{30211849-D689-40E6-AD47-43CC27A496D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a:extLst>
            <a:ext uri="{FF2B5EF4-FFF2-40B4-BE49-F238E27FC236}">
              <a16:creationId xmlns:a16="http://schemas.microsoft.com/office/drawing/2014/main" id="{0173E2EC-A05A-4F10-95C2-272E6AB6F6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6" name="テキスト ボックス 435">
          <a:extLst>
            <a:ext uri="{FF2B5EF4-FFF2-40B4-BE49-F238E27FC236}">
              <a16:creationId xmlns:a16="http://schemas.microsoft.com/office/drawing/2014/main" id="{B1929A4E-0807-4A34-BCB1-4394F53C0E1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認定こども園・幼稚園・保育所】&#10;一人当たり面積グラフ枠">
          <a:extLst>
            <a:ext uri="{FF2B5EF4-FFF2-40B4-BE49-F238E27FC236}">
              <a16:creationId xmlns:a16="http://schemas.microsoft.com/office/drawing/2014/main" id="{4ABA3406-B14F-49BE-9014-27DDD7DD94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38" name="直線コネクタ 437">
          <a:extLst>
            <a:ext uri="{FF2B5EF4-FFF2-40B4-BE49-F238E27FC236}">
              <a16:creationId xmlns:a16="http://schemas.microsoft.com/office/drawing/2014/main" id="{24618C5F-CA93-491C-879A-29DCFB350A24}"/>
            </a:ext>
          </a:extLst>
        </xdr:cNvPr>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39" name="【認定こども園・幼稚園・保育所】&#10;一人当たり面積最小値テキスト">
          <a:extLst>
            <a:ext uri="{FF2B5EF4-FFF2-40B4-BE49-F238E27FC236}">
              <a16:creationId xmlns:a16="http://schemas.microsoft.com/office/drawing/2014/main" id="{6BC38ED1-C3C4-4999-9D4D-955F5116A0AE}"/>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40" name="直線コネクタ 439">
          <a:extLst>
            <a:ext uri="{FF2B5EF4-FFF2-40B4-BE49-F238E27FC236}">
              <a16:creationId xmlns:a16="http://schemas.microsoft.com/office/drawing/2014/main" id="{EB4550FD-5719-48CF-B567-2BAB71F13CAB}"/>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41" name="【認定こども園・幼稚園・保育所】&#10;一人当たり面積最大値テキスト">
          <a:extLst>
            <a:ext uri="{FF2B5EF4-FFF2-40B4-BE49-F238E27FC236}">
              <a16:creationId xmlns:a16="http://schemas.microsoft.com/office/drawing/2014/main" id="{B01ED5D4-15DF-43B3-966D-85B24102AB5B}"/>
            </a:ext>
          </a:extLst>
        </xdr:cNvPr>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42" name="直線コネクタ 441">
          <a:extLst>
            <a:ext uri="{FF2B5EF4-FFF2-40B4-BE49-F238E27FC236}">
              <a16:creationId xmlns:a16="http://schemas.microsoft.com/office/drawing/2014/main" id="{87C8C09F-769A-4639-88B1-CD8A95FD3A4C}"/>
            </a:ext>
          </a:extLst>
        </xdr:cNvPr>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443" name="【認定こども園・幼稚園・保育所】&#10;一人当たり面積平均値テキスト">
          <a:extLst>
            <a:ext uri="{FF2B5EF4-FFF2-40B4-BE49-F238E27FC236}">
              <a16:creationId xmlns:a16="http://schemas.microsoft.com/office/drawing/2014/main" id="{D2540E6A-1A35-4330-999E-BBE4E3EDC4C2}"/>
            </a:ext>
          </a:extLst>
        </xdr:cNvPr>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44" name="フローチャート: 判断 443">
          <a:extLst>
            <a:ext uri="{FF2B5EF4-FFF2-40B4-BE49-F238E27FC236}">
              <a16:creationId xmlns:a16="http://schemas.microsoft.com/office/drawing/2014/main" id="{9094B6EC-C8BD-4A53-AB96-239707DACD8A}"/>
            </a:ext>
          </a:extLst>
        </xdr:cNvPr>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45" name="フローチャート: 判断 444">
          <a:extLst>
            <a:ext uri="{FF2B5EF4-FFF2-40B4-BE49-F238E27FC236}">
              <a16:creationId xmlns:a16="http://schemas.microsoft.com/office/drawing/2014/main" id="{D0DEE383-FD14-4F27-92A0-30B9D5A88103}"/>
            </a:ext>
          </a:extLst>
        </xdr:cNvPr>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46" name="フローチャート: 判断 445">
          <a:extLst>
            <a:ext uri="{FF2B5EF4-FFF2-40B4-BE49-F238E27FC236}">
              <a16:creationId xmlns:a16="http://schemas.microsoft.com/office/drawing/2014/main" id="{2A9DB839-A510-451D-BC3C-DF270802E1FE}"/>
            </a:ext>
          </a:extLst>
        </xdr:cNvPr>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47" name="フローチャート: 判断 446">
          <a:extLst>
            <a:ext uri="{FF2B5EF4-FFF2-40B4-BE49-F238E27FC236}">
              <a16:creationId xmlns:a16="http://schemas.microsoft.com/office/drawing/2014/main" id="{3CB9F24C-5AD0-4A28-A488-98BF08757243}"/>
            </a:ext>
          </a:extLst>
        </xdr:cNvPr>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48" name="フローチャート: 判断 447">
          <a:extLst>
            <a:ext uri="{FF2B5EF4-FFF2-40B4-BE49-F238E27FC236}">
              <a16:creationId xmlns:a16="http://schemas.microsoft.com/office/drawing/2014/main" id="{5F56310E-FDB4-49E9-9158-F7C22650145E}"/>
            </a:ext>
          </a:extLst>
        </xdr:cNvPr>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4CB3DBB-D6FF-45F9-9E95-3711C4C480B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11A232B4-FD3A-49D1-AD50-28776A74700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2DCD286E-9431-4B97-9F57-7B3B2D0254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CE4AEF1-32B2-4455-803D-60117B4EEF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FBA178D0-3721-416A-AB0F-8E6F198259C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147320</xdr:rowOff>
    </xdr:from>
    <xdr:to>
      <xdr:col>116</xdr:col>
      <xdr:colOff>114300</xdr:colOff>
      <xdr:row>37</xdr:row>
      <xdr:rowOff>77470</xdr:rowOff>
    </xdr:to>
    <xdr:sp macro="" textlink="">
      <xdr:nvSpPr>
        <xdr:cNvPr id="454" name="楕円 453">
          <a:extLst>
            <a:ext uri="{FF2B5EF4-FFF2-40B4-BE49-F238E27FC236}">
              <a16:creationId xmlns:a16="http://schemas.microsoft.com/office/drawing/2014/main" id="{C04B6F62-35EF-44C7-B9EC-9E55A5EF376B}"/>
            </a:ext>
          </a:extLst>
        </xdr:cNvPr>
        <xdr:cNvSpPr/>
      </xdr:nvSpPr>
      <xdr:spPr>
        <a:xfrm>
          <a:off x="22110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170197</xdr:rowOff>
    </xdr:from>
    <xdr:ext cx="469744" cy="259045"/>
    <xdr:sp macro="" textlink="">
      <xdr:nvSpPr>
        <xdr:cNvPr id="455" name="【認定こども園・幼稚園・保育所】&#10;一人当たり面積該当値テキスト">
          <a:extLst>
            <a:ext uri="{FF2B5EF4-FFF2-40B4-BE49-F238E27FC236}">
              <a16:creationId xmlns:a16="http://schemas.microsoft.com/office/drawing/2014/main" id="{E86AB860-3074-439A-84E7-699B7D969557}"/>
            </a:ext>
          </a:extLst>
        </xdr:cNvPr>
        <xdr:cNvSpPr txBox="1"/>
      </xdr:nvSpPr>
      <xdr:spPr>
        <a:xfrm>
          <a:off x="22199600"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88265</xdr:rowOff>
    </xdr:from>
    <xdr:to>
      <xdr:col>112</xdr:col>
      <xdr:colOff>38100</xdr:colOff>
      <xdr:row>37</xdr:row>
      <xdr:rowOff>18415</xdr:rowOff>
    </xdr:to>
    <xdr:sp macro="" textlink="">
      <xdr:nvSpPr>
        <xdr:cNvPr id="456" name="楕円 455">
          <a:extLst>
            <a:ext uri="{FF2B5EF4-FFF2-40B4-BE49-F238E27FC236}">
              <a16:creationId xmlns:a16="http://schemas.microsoft.com/office/drawing/2014/main" id="{CCA0F318-6200-44C7-99C4-1A27FFE8886B}"/>
            </a:ext>
          </a:extLst>
        </xdr:cNvPr>
        <xdr:cNvSpPr/>
      </xdr:nvSpPr>
      <xdr:spPr>
        <a:xfrm>
          <a:off x="21272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139065</xdr:rowOff>
    </xdr:from>
    <xdr:to>
      <xdr:col>116</xdr:col>
      <xdr:colOff>63500</xdr:colOff>
      <xdr:row>37</xdr:row>
      <xdr:rowOff>26670</xdr:rowOff>
    </xdr:to>
    <xdr:cxnSp macro="">
      <xdr:nvCxnSpPr>
        <xdr:cNvPr id="457" name="直線コネクタ 456">
          <a:extLst>
            <a:ext uri="{FF2B5EF4-FFF2-40B4-BE49-F238E27FC236}">
              <a16:creationId xmlns:a16="http://schemas.microsoft.com/office/drawing/2014/main" id="{ABD80E93-A96F-498C-8CA9-7683F8252613}"/>
            </a:ext>
          </a:extLst>
        </xdr:cNvPr>
        <xdr:cNvCxnSpPr/>
      </xdr:nvCxnSpPr>
      <xdr:spPr>
        <a:xfrm>
          <a:off x="21323300" y="631126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65405</xdr:rowOff>
    </xdr:from>
    <xdr:to>
      <xdr:col>107</xdr:col>
      <xdr:colOff>101600</xdr:colOff>
      <xdr:row>37</xdr:row>
      <xdr:rowOff>167005</xdr:rowOff>
    </xdr:to>
    <xdr:sp macro="" textlink="">
      <xdr:nvSpPr>
        <xdr:cNvPr id="458" name="楕円 457">
          <a:extLst>
            <a:ext uri="{FF2B5EF4-FFF2-40B4-BE49-F238E27FC236}">
              <a16:creationId xmlns:a16="http://schemas.microsoft.com/office/drawing/2014/main" id="{42BB5617-7A31-44ED-8777-AEB7EE26BBF2}"/>
            </a:ext>
          </a:extLst>
        </xdr:cNvPr>
        <xdr:cNvSpPr/>
      </xdr:nvSpPr>
      <xdr:spPr>
        <a:xfrm>
          <a:off x="20383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139065</xdr:rowOff>
    </xdr:from>
    <xdr:to>
      <xdr:col>111</xdr:col>
      <xdr:colOff>177800</xdr:colOff>
      <xdr:row>37</xdr:row>
      <xdr:rowOff>116205</xdr:rowOff>
    </xdr:to>
    <xdr:cxnSp macro="">
      <xdr:nvCxnSpPr>
        <xdr:cNvPr id="459" name="直線コネクタ 458">
          <a:extLst>
            <a:ext uri="{FF2B5EF4-FFF2-40B4-BE49-F238E27FC236}">
              <a16:creationId xmlns:a16="http://schemas.microsoft.com/office/drawing/2014/main" id="{A939E90B-B6F5-40C9-9611-6C04DB06CD89}"/>
            </a:ext>
          </a:extLst>
        </xdr:cNvPr>
        <xdr:cNvCxnSpPr/>
      </xdr:nvCxnSpPr>
      <xdr:spPr>
        <a:xfrm flipV="1">
          <a:off x="20434300" y="631126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460" name="n_1aveValue【認定こども園・幼稚園・保育所】&#10;一人当たり面積">
          <a:extLst>
            <a:ext uri="{FF2B5EF4-FFF2-40B4-BE49-F238E27FC236}">
              <a16:creationId xmlns:a16="http://schemas.microsoft.com/office/drawing/2014/main" id="{7492CD09-6C8A-42F1-9EDF-4214ACC397DC}"/>
            </a:ext>
          </a:extLst>
        </xdr:cNvPr>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461" name="n_2aveValue【認定こども園・幼稚園・保育所】&#10;一人当たり面積">
          <a:extLst>
            <a:ext uri="{FF2B5EF4-FFF2-40B4-BE49-F238E27FC236}">
              <a16:creationId xmlns:a16="http://schemas.microsoft.com/office/drawing/2014/main" id="{B7A5AAB8-8F64-4FD1-8D5E-94B5AC55F7FC}"/>
            </a:ext>
          </a:extLst>
        </xdr:cNvPr>
        <xdr:cNvSpPr txBox="1"/>
      </xdr:nvSpPr>
      <xdr:spPr>
        <a:xfrm>
          <a:off x="20199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462" name="n_3aveValue【認定こども園・幼稚園・保育所】&#10;一人当たり面積">
          <a:extLst>
            <a:ext uri="{FF2B5EF4-FFF2-40B4-BE49-F238E27FC236}">
              <a16:creationId xmlns:a16="http://schemas.microsoft.com/office/drawing/2014/main" id="{F6992FD0-C5DC-45F4-91DD-79D5B699E41C}"/>
            </a:ext>
          </a:extLst>
        </xdr:cNvPr>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99712</xdr:rowOff>
    </xdr:from>
    <xdr:ext cx="469744" cy="259045"/>
    <xdr:sp macro="" textlink="">
      <xdr:nvSpPr>
        <xdr:cNvPr id="463" name="n_4aveValue【認定こども園・幼稚園・保育所】&#10;一人当たり面積">
          <a:extLst>
            <a:ext uri="{FF2B5EF4-FFF2-40B4-BE49-F238E27FC236}">
              <a16:creationId xmlns:a16="http://schemas.microsoft.com/office/drawing/2014/main" id="{2600C653-FCAC-429A-B117-E1FEA8EB7C2D}"/>
            </a:ext>
          </a:extLst>
        </xdr:cNvPr>
        <xdr:cNvSpPr txBox="1"/>
      </xdr:nvSpPr>
      <xdr:spPr>
        <a:xfrm>
          <a:off x="18421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34942</xdr:rowOff>
    </xdr:from>
    <xdr:ext cx="469744" cy="259045"/>
    <xdr:sp macro="" textlink="">
      <xdr:nvSpPr>
        <xdr:cNvPr id="464" name="n_1mainValue【認定こども園・幼稚園・保育所】&#10;一人当たり面積">
          <a:extLst>
            <a:ext uri="{FF2B5EF4-FFF2-40B4-BE49-F238E27FC236}">
              <a16:creationId xmlns:a16="http://schemas.microsoft.com/office/drawing/2014/main" id="{64EA35D0-752F-42DC-A156-49E1C5DA099C}"/>
            </a:ext>
          </a:extLst>
        </xdr:cNvPr>
        <xdr:cNvSpPr txBox="1"/>
      </xdr:nvSpPr>
      <xdr:spPr>
        <a:xfrm>
          <a:off x="21075727" y="60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12082</xdr:rowOff>
    </xdr:from>
    <xdr:ext cx="469744" cy="259045"/>
    <xdr:sp macro="" textlink="">
      <xdr:nvSpPr>
        <xdr:cNvPr id="465" name="n_2mainValue【認定こども園・幼稚園・保育所】&#10;一人当たり面積">
          <a:extLst>
            <a:ext uri="{FF2B5EF4-FFF2-40B4-BE49-F238E27FC236}">
              <a16:creationId xmlns:a16="http://schemas.microsoft.com/office/drawing/2014/main" id="{A19C035B-3E49-4402-B464-FAA55B4C699E}"/>
            </a:ext>
          </a:extLst>
        </xdr:cNvPr>
        <xdr:cNvSpPr txBox="1"/>
      </xdr:nvSpPr>
      <xdr:spPr>
        <a:xfrm>
          <a:off x="20199427"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a:extLst>
            <a:ext uri="{FF2B5EF4-FFF2-40B4-BE49-F238E27FC236}">
              <a16:creationId xmlns:a16="http://schemas.microsoft.com/office/drawing/2014/main" id="{7D67B5E0-BA5E-4493-A510-D36AA72B13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a:extLst>
            <a:ext uri="{FF2B5EF4-FFF2-40B4-BE49-F238E27FC236}">
              <a16:creationId xmlns:a16="http://schemas.microsoft.com/office/drawing/2014/main" id="{46079B7D-640D-4F6A-BC8C-09F9DCEBC9A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a:extLst>
            <a:ext uri="{FF2B5EF4-FFF2-40B4-BE49-F238E27FC236}">
              <a16:creationId xmlns:a16="http://schemas.microsoft.com/office/drawing/2014/main" id="{665919D0-F085-4DD0-AD70-84A46008ECA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a:extLst>
            <a:ext uri="{FF2B5EF4-FFF2-40B4-BE49-F238E27FC236}">
              <a16:creationId xmlns:a16="http://schemas.microsoft.com/office/drawing/2014/main" id="{32BA312B-3113-4A4B-B4E7-9BDA8AEA10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a:extLst>
            <a:ext uri="{FF2B5EF4-FFF2-40B4-BE49-F238E27FC236}">
              <a16:creationId xmlns:a16="http://schemas.microsoft.com/office/drawing/2014/main" id="{D58C1626-F6F0-4903-8D09-BC12E8004F0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a:extLst>
            <a:ext uri="{FF2B5EF4-FFF2-40B4-BE49-F238E27FC236}">
              <a16:creationId xmlns:a16="http://schemas.microsoft.com/office/drawing/2014/main" id="{0B17BB9F-400F-468F-8E08-A626F4F74F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a:extLst>
            <a:ext uri="{FF2B5EF4-FFF2-40B4-BE49-F238E27FC236}">
              <a16:creationId xmlns:a16="http://schemas.microsoft.com/office/drawing/2014/main" id="{D6DCB8E7-5520-4241-9911-DC5F0D4C7D2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a:extLst>
            <a:ext uri="{FF2B5EF4-FFF2-40B4-BE49-F238E27FC236}">
              <a16:creationId xmlns:a16="http://schemas.microsoft.com/office/drawing/2014/main" id="{D419F650-8820-44DA-BF60-18C0C97525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a:extLst>
            <a:ext uri="{FF2B5EF4-FFF2-40B4-BE49-F238E27FC236}">
              <a16:creationId xmlns:a16="http://schemas.microsoft.com/office/drawing/2014/main" id="{34E065D3-497E-463B-BCDE-25E6A4D1C3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a:extLst>
            <a:ext uri="{FF2B5EF4-FFF2-40B4-BE49-F238E27FC236}">
              <a16:creationId xmlns:a16="http://schemas.microsoft.com/office/drawing/2014/main" id="{BCF89FB6-3473-41DB-99C9-B9EDAFD183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id="{55DAAE4E-EF1A-4406-937C-56B47EAFC1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7" name="直線コネクタ 476">
          <a:extLst>
            <a:ext uri="{FF2B5EF4-FFF2-40B4-BE49-F238E27FC236}">
              <a16:creationId xmlns:a16="http://schemas.microsoft.com/office/drawing/2014/main" id="{919D19D2-C667-413A-A3E5-E3F3E44C2C1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8" name="テキスト ボックス 477">
          <a:extLst>
            <a:ext uri="{FF2B5EF4-FFF2-40B4-BE49-F238E27FC236}">
              <a16:creationId xmlns:a16="http://schemas.microsoft.com/office/drawing/2014/main" id="{64483DBE-9777-40DA-A1C8-605B06EE0ED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9" name="直線コネクタ 478">
          <a:extLst>
            <a:ext uri="{FF2B5EF4-FFF2-40B4-BE49-F238E27FC236}">
              <a16:creationId xmlns:a16="http://schemas.microsoft.com/office/drawing/2014/main" id="{1F35A55B-4585-4614-89A4-C23440AC7BC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0" name="テキスト ボックス 479">
          <a:extLst>
            <a:ext uri="{FF2B5EF4-FFF2-40B4-BE49-F238E27FC236}">
              <a16:creationId xmlns:a16="http://schemas.microsoft.com/office/drawing/2014/main" id="{D790D199-5577-428E-8561-8D3E5690F44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1" name="直線コネクタ 480">
          <a:extLst>
            <a:ext uri="{FF2B5EF4-FFF2-40B4-BE49-F238E27FC236}">
              <a16:creationId xmlns:a16="http://schemas.microsoft.com/office/drawing/2014/main" id="{25BBEA76-DDAD-4051-B7F2-C73FE5811E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2" name="テキスト ボックス 481">
          <a:extLst>
            <a:ext uri="{FF2B5EF4-FFF2-40B4-BE49-F238E27FC236}">
              <a16:creationId xmlns:a16="http://schemas.microsoft.com/office/drawing/2014/main" id="{815B0E88-62A3-4962-B928-603BFD28445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3" name="直線コネクタ 482">
          <a:extLst>
            <a:ext uri="{FF2B5EF4-FFF2-40B4-BE49-F238E27FC236}">
              <a16:creationId xmlns:a16="http://schemas.microsoft.com/office/drawing/2014/main" id="{3D0DDCD9-82AA-4920-BB57-E310A098B80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4" name="テキスト ボックス 483">
          <a:extLst>
            <a:ext uri="{FF2B5EF4-FFF2-40B4-BE49-F238E27FC236}">
              <a16:creationId xmlns:a16="http://schemas.microsoft.com/office/drawing/2014/main" id="{F6A033FB-4056-44AA-927D-95AF95BC99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5" name="直線コネクタ 484">
          <a:extLst>
            <a:ext uri="{FF2B5EF4-FFF2-40B4-BE49-F238E27FC236}">
              <a16:creationId xmlns:a16="http://schemas.microsoft.com/office/drawing/2014/main" id="{3D28A5F8-9898-4783-92C4-A8B6B6FB47A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6" name="テキスト ボックス 485">
          <a:extLst>
            <a:ext uri="{FF2B5EF4-FFF2-40B4-BE49-F238E27FC236}">
              <a16:creationId xmlns:a16="http://schemas.microsoft.com/office/drawing/2014/main" id="{AD5BA438-56B0-491C-AB36-D35FA419D85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7E8CDAD1-A1AF-4BFF-88A8-C524268775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8" name="テキスト ボックス 487">
          <a:extLst>
            <a:ext uri="{FF2B5EF4-FFF2-40B4-BE49-F238E27FC236}">
              <a16:creationId xmlns:a16="http://schemas.microsoft.com/office/drawing/2014/main" id="{7EF5AC4E-0957-45CD-9C99-3A094F5E3AE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635EE76C-798D-49A7-813A-4C912F19D5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490" name="直線コネクタ 489">
          <a:extLst>
            <a:ext uri="{FF2B5EF4-FFF2-40B4-BE49-F238E27FC236}">
              <a16:creationId xmlns:a16="http://schemas.microsoft.com/office/drawing/2014/main" id="{C07D09AC-4219-45D6-84C1-E667BCC1177F}"/>
            </a:ext>
          </a:extLst>
        </xdr:cNvPr>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3384202A-ADDE-43AA-991E-383EED7CCB1F}"/>
            </a:ext>
          </a:extLst>
        </xdr:cNvPr>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492" name="直線コネクタ 491">
          <a:extLst>
            <a:ext uri="{FF2B5EF4-FFF2-40B4-BE49-F238E27FC236}">
              <a16:creationId xmlns:a16="http://schemas.microsoft.com/office/drawing/2014/main" id="{355ADF15-ABC9-4423-BC3D-E7DAA64625B3}"/>
            </a:ext>
          </a:extLst>
        </xdr:cNvPr>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9BA947D0-FDFE-4EA2-9F37-489846337FF5}"/>
            </a:ext>
          </a:extLst>
        </xdr:cNvPr>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494" name="直線コネクタ 493">
          <a:extLst>
            <a:ext uri="{FF2B5EF4-FFF2-40B4-BE49-F238E27FC236}">
              <a16:creationId xmlns:a16="http://schemas.microsoft.com/office/drawing/2014/main" id="{E2635CE2-D8F5-44D9-8F81-EED995BD802D}"/>
            </a:ext>
          </a:extLst>
        </xdr:cNvPr>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25341C02-10B9-4F41-A467-EF9B867BDB66}"/>
            </a:ext>
          </a:extLst>
        </xdr:cNvPr>
        <xdr:cNvSpPr txBox="1"/>
      </xdr:nvSpPr>
      <xdr:spPr>
        <a:xfrm>
          <a:off x="16357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496" name="フローチャート: 判断 495">
          <a:extLst>
            <a:ext uri="{FF2B5EF4-FFF2-40B4-BE49-F238E27FC236}">
              <a16:creationId xmlns:a16="http://schemas.microsoft.com/office/drawing/2014/main" id="{207BD8C7-58D5-4173-8940-F9E59BF2BFBF}"/>
            </a:ext>
          </a:extLst>
        </xdr:cNvPr>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97" name="フローチャート: 判断 496">
          <a:extLst>
            <a:ext uri="{FF2B5EF4-FFF2-40B4-BE49-F238E27FC236}">
              <a16:creationId xmlns:a16="http://schemas.microsoft.com/office/drawing/2014/main" id="{9993591D-BB6F-41B7-A0A7-2E119AE0C3A4}"/>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498" name="フローチャート: 判断 497">
          <a:extLst>
            <a:ext uri="{FF2B5EF4-FFF2-40B4-BE49-F238E27FC236}">
              <a16:creationId xmlns:a16="http://schemas.microsoft.com/office/drawing/2014/main" id="{6A821B60-ED84-4250-9321-57408E6994AD}"/>
            </a:ext>
          </a:extLst>
        </xdr:cNvPr>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499" name="フローチャート: 判断 498">
          <a:extLst>
            <a:ext uri="{FF2B5EF4-FFF2-40B4-BE49-F238E27FC236}">
              <a16:creationId xmlns:a16="http://schemas.microsoft.com/office/drawing/2014/main" id="{59F30E2D-AF55-436B-8875-DABF12123226}"/>
            </a:ext>
          </a:extLst>
        </xdr:cNvPr>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00" name="フローチャート: 判断 499">
          <a:extLst>
            <a:ext uri="{FF2B5EF4-FFF2-40B4-BE49-F238E27FC236}">
              <a16:creationId xmlns:a16="http://schemas.microsoft.com/office/drawing/2014/main" id="{E4BAB7BC-7F91-4C7E-A1E8-BCB027BB059B}"/>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E04DD31B-922F-48E4-9483-71CC42EA04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9310B55-493A-47BB-9FB6-B8BF8A8F64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8C6D9BD-B9C7-4519-8D0E-04C992651F7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DCD99D5-35D2-4683-92DE-43877A58B7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91701F11-9ED1-446C-B184-E7F5712D18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103505</xdr:rowOff>
    </xdr:from>
    <xdr:to>
      <xdr:col>85</xdr:col>
      <xdr:colOff>177800</xdr:colOff>
      <xdr:row>62</xdr:row>
      <xdr:rowOff>33655</xdr:rowOff>
    </xdr:to>
    <xdr:sp macro="" textlink="">
      <xdr:nvSpPr>
        <xdr:cNvPr id="506" name="楕円 505">
          <a:extLst>
            <a:ext uri="{FF2B5EF4-FFF2-40B4-BE49-F238E27FC236}">
              <a16:creationId xmlns:a16="http://schemas.microsoft.com/office/drawing/2014/main" id="{02534779-AE69-437A-BC9C-AF71798D81B7}"/>
            </a:ext>
          </a:extLst>
        </xdr:cNvPr>
        <xdr:cNvSpPr/>
      </xdr:nvSpPr>
      <xdr:spPr>
        <a:xfrm>
          <a:off x="162687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81932</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48A6A288-53CC-4200-B6E5-5283F9D500A0}"/>
            </a:ext>
          </a:extLst>
        </xdr:cNvPr>
        <xdr:cNvSpPr txBox="1"/>
      </xdr:nvSpPr>
      <xdr:spPr>
        <a:xfrm>
          <a:off x="16357600"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86360</xdr:rowOff>
    </xdr:from>
    <xdr:to>
      <xdr:col>81</xdr:col>
      <xdr:colOff>101600</xdr:colOff>
      <xdr:row>62</xdr:row>
      <xdr:rowOff>16510</xdr:rowOff>
    </xdr:to>
    <xdr:sp macro="" textlink="">
      <xdr:nvSpPr>
        <xdr:cNvPr id="508" name="楕円 507">
          <a:extLst>
            <a:ext uri="{FF2B5EF4-FFF2-40B4-BE49-F238E27FC236}">
              <a16:creationId xmlns:a16="http://schemas.microsoft.com/office/drawing/2014/main" id="{CDFA5E22-4E1E-4052-B563-883EF9A41CFD}"/>
            </a:ext>
          </a:extLst>
        </xdr:cNvPr>
        <xdr:cNvSpPr/>
      </xdr:nvSpPr>
      <xdr:spPr>
        <a:xfrm>
          <a:off x="1543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137160</xdr:rowOff>
    </xdr:from>
    <xdr:to>
      <xdr:col>85</xdr:col>
      <xdr:colOff>127000</xdr:colOff>
      <xdr:row>61</xdr:row>
      <xdr:rowOff>154305</xdr:rowOff>
    </xdr:to>
    <xdr:cxnSp macro="">
      <xdr:nvCxnSpPr>
        <xdr:cNvPr id="509" name="直線コネクタ 508">
          <a:extLst>
            <a:ext uri="{FF2B5EF4-FFF2-40B4-BE49-F238E27FC236}">
              <a16:creationId xmlns:a16="http://schemas.microsoft.com/office/drawing/2014/main" id="{CDFD7C72-4A83-4DA0-A5AF-06BE46FA48E4}"/>
            </a:ext>
          </a:extLst>
        </xdr:cNvPr>
        <xdr:cNvCxnSpPr/>
      </xdr:nvCxnSpPr>
      <xdr:spPr>
        <a:xfrm>
          <a:off x="15481300" y="105956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65405</xdr:rowOff>
    </xdr:from>
    <xdr:to>
      <xdr:col>76</xdr:col>
      <xdr:colOff>165100</xdr:colOff>
      <xdr:row>61</xdr:row>
      <xdr:rowOff>167005</xdr:rowOff>
    </xdr:to>
    <xdr:sp macro="" textlink="">
      <xdr:nvSpPr>
        <xdr:cNvPr id="510" name="楕円 509">
          <a:extLst>
            <a:ext uri="{FF2B5EF4-FFF2-40B4-BE49-F238E27FC236}">
              <a16:creationId xmlns:a16="http://schemas.microsoft.com/office/drawing/2014/main" id="{DA70FB0B-E0BC-446D-87DA-587A95BBDB28}"/>
            </a:ext>
          </a:extLst>
        </xdr:cNvPr>
        <xdr:cNvSpPr/>
      </xdr:nvSpPr>
      <xdr:spPr>
        <a:xfrm>
          <a:off x="14541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116205</xdr:rowOff>
    </xdr:from>
    <xdr:to>
      <xdr:col>81</xdr:col>
      <xdr:colOff>50800</xdr:colOff>
      <xdr:row>61</xdr:row>
      <xdr:rowOff>137160</xdr:rowOff>
    </xdr:to>
    <xdr:cxnSp macro="">
      <xdr:nvCxnSpPr>
        <xdr:cNvPr id="511" name="直線コネクタ 510">
          <a:extLst>
            <a:ext uri="{FF2B5EF4-FFF2-40B4-BE49-F238E27FC236}">
              <a16:creationId xmlns:a16="http://schemas.microsoft.com/office/drawing/2014/main" id="{B99A32B2-5C12-4975-9908-715010D89D59}"/>
            </a:ext>
          </a:extLst>
        </xdr:cNvPr>
        <xdr:cNvCxnSpPr/>
      </xdr:nvCxnSpPr>
      <xdr:spPr>
        <a:xfrm>
          <a:off x="14592300" y="105746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12" name="n_1aveValue【学校施設】&#10;有形固定資産減価償却率">
          <a:extLst>
            <a:ext uri="{FF2B5EF4-FFF2-40B4-BE49-F238E27FC236}">
              <a16:creationId xmlns:a16="http://schemas.microsoft.com/office/drawing/2014/main" id="{99B8699A-3788-4D31-B017-284623C229EC}"/>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13" name="n_2aveValue【学校施設】&#10;有形固定資産減価償却率">
          <a:extLst>
            <a:ext uri="{FF2B5EF4-FFF2-40B4-BE49-F238E27FC236}">
              <a16:creationId xmlns:a16="http://schemas.microsoft.com/office/drawing/2014/main" id="{B2524B4F-2419-44CC-997D-9C889012889F}"/>
            </a:ext>
          </a:extLst>
        </xdr:cNvPr>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14" name="n_3aveValue【学校施設】&#10;有形固定資産減価償却率">
          <a:extLst>
            <a:ext uri="{FF2B5EF4-FFF2-40B4-BE49-F238E27FC236}">
              <a16:creationId xmlns:a16="http://schemas.microsoft.com/office/drawing/2014/main" id="{CC2C9EB3-B935-45F0-8819-35F338243AA2}"/>
            </a:ext>
          </a:extLst>
        </xdr:cNvPr>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15" name="n_4aveValue【学校施設】&#10;有形固定資産減価償却率">
          <a:extLst>
            <a:ext uri="{FF2B5EF4-FFF2-40B4-BE49-F238E27FC236}">
              <a16:creationId xmlns:a16="http://schemas.microsoft.com/office/drawing/2014/main" id="{EFC3FB8E-AEAD-4CA2-A401-115E70F4229F}"/>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7637</xdr:rowOff>
    </xdr:from>
    <xdr:ext cx="405111" cy="259045"/>
    <xdr:sp macro="" textlink="">
      <xdr:nvSpPr>
        <xdr:cNvPr id="516" name="n_1mainValue【学校施設】&#10;有形固定資産減価償却率">
          <a:extLst>
            <a:ext uri="{FF2B5EF4-FFF2-40B4-BE49-F238E27FC236}">
              <a16:creationId xmlns:a16="http://schemas.microsoft.com/office/drawing/2014/main" id="{97EF9C3E-1305-4BDE-B446-614999A2E962}"/>
            </a:ext>
          </a:extLst>
        </xdr:cNvPr>
        <xdr:cNvSpPr txBox="1"/>
      </xdr:nvSpPr>
      <xdr:spPr>
        <a:xfrm>
          <a:off x="15266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158132</xdr:rowOff>
    </xdr:from>
    <xdr:ext cx="405111" cy="259045"/>
    <xdr:sp macro="" textlink="">
      <xdr:nvSpPr>
        <xdr:cNvPr id="517" name="n_2mainValue【学校施設】&#10;有形固定資産減価償却率">
          <a:extLst>
            <a:ext uri="{FF2B5EF4-FFF2-40B4-BE49-F238E27FC236}">
              <a16:creationId xmlns:a16="http://schemas.microsoft.com/office/drawing/2014/main" id="{2918A110-21D0-4BC6-83BB-966EA55BBDC0}"/>
            </a:ext>
          </a:extLst>
        </xdr:cNvPr>
        <xdr:cNvSpPr txBox="1"/>
      </xdr:nvSpPr>
      <xdr:spPr>
        <a:xfrm>
          <a:off x="14389744"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a:extLst>
            <a:ext uri="{FF2B5EF4-FFF2-40B4-BE49-F238E27FC236}">
              <a16:creationId xmlns:a16="http://schemas.microsoft.com/office/drawing/2014/main" id="{D4FDD7A7-731E-4877-82CB-C5D6CABAE28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a:extLst>
            <a:ext uri="{FF2B5EF4-FFF2-40B4-BE49-F238E27FC236}">
              <a16:creationId xmlns:a16="http://schemas.microsoft.com/office/drawing/2014/main" id="{8B82069C-5ACF-4A08-8824-465917A20F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a:extLst>
            <a:ext uri="{FF2B5EF4-FFF2-40B4-BE49-F238E27FC236}">
              <a16:creationId xmlns:a16="http://schemas.microsoft.com/office/drawing/2014/main" id="{FC1488DC-053E-47A1-89B7-8508938BEAC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a:extLst>
            <a:ext uri="{FF2B5EF4-FFF2-40B4-BE49-F238E27FC236}">
              <a16:creationId xmlns:a16="http://schemas.microsoft.com/office/drawing/2014/main" id="{D05E39B4-7468-457E-A6B3-12D9455B3A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a:extLst>
            <a:ext uri="{FF2B5EF4-FFF2-40B4-BE49-F238E27FC236}">
              <a16:creationId xmlns:a16="http://schemas.microsoft.com/office/drawing/2014/main" id="{F20C2E85-4AB4-4191-A4EF-D98B6B14DD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a:extLst>
            <a:ext uri="{FF2B5EF4-FFF2-40B4-BE49-F238E27FC236}">
              <a16:creationId xmlns:a16="http://schemas.microsoft.com/office/drawing/2014/main" id="{CFD2B853-5994-4C7F-ADA6-31463AF2C5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a:extLst>
            <a:ext uri="{FF2B5EF4-FFF2-40B4-BE49-F238E27FC236}">
              <a16:creationId xmlns:a16="http://schemas.microsoft.com/office/drawing/2014/main" id="{D2209E3D-DA4B-4C7A-ABA0-9B98381C15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a:extLst>
            <a:ext uri="{FF2B5EF4-FFF2-40B4-BE49-F238E27FC236}">
              <a16:creationId xmlns:a16="http://schemas.microsoft.com/office/drawing/2014/main" id="{EC8BB825-2312-47E4-9C21-100DC1CE23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a:extLst>
            <a:ext uri="{FF2B5EF4-FFF2-40B4-BE49-F238E27FC236}">
              <a16:creationId xmlns:a16="http://schemas.microsoft.com/office/drawing/2014/main" id="{8A6B5DD7-E802-4BFD-A197-F3B63CD3DD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a:extLst>
            <a:ext uri="{FF2B5EF4-FFF2-40B4-BE49-F238E27FC236}">
              <a16:creationId xmlns:a16="http://schemas.microsoft.com/office/drawing/2014/main" id="{9DF01B1C-753B-4D7A-B381-2B9B6E7E25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5C003E07-52E9-4CDD-9944-24E69403E11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9" name="直線コネクタ 528">
          <a:extLst>
            <a:ext uri="{FF2B5EF4-FFF2-40B4-BE49-F238E27FC236}">
              <a16:creationId xmlns:a16="http://schemas.microsoft.com/office/drawing/2014/main" id="{45DF205F-150D-444B-9F5F-C63EDC9F4C2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0" name="テキスト ボックス 529">
          <a:extLst>
            <a:ext uri="{FF2B5EF4-FFF2-40B4-BE49-F238E27FC236}">
              <a16:creationId xmlns:a16="http://schemas.microsoft.com/office/drawing/2014/main" id="{5DCF1991-5801-41A4-AD68-17FE7C40767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1" name="直線コネクタ 530">
          <a:extLst>
            <a:ext uri="{FF2B5EF4-FFF2-40B4-BE49-F238E27FC236}">
              <a16:creationId xmlns:a16="http://schemas.microsoft.com/office/drawing/2014/main" id="{89469B79-D161-4CFB-881F-80431D2536B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2" name="テキスト ボックス 531">
          <a:extLst>
            <a:ext uri="{FF2B5EF4-FFF2-40B4-BE49-F238E27FC236}">
              <a16:creationId xmlns:a16="http://schemas.microsoft.com/office/drawing/2014/main" id="{D8CF5C43-4BBB-4F40-A939-C46631FD89F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3" name="直線コネクタ 532">
          <a:extLst>
            <a:ext uri="{FF2B5EF4-FFF2-40B4-BE49-F238E27FC236}">
              <a16:creationId xmlns:a16="http://schemas.microsoft.com/office/drawing/2014/main" id="{86444E7A-C61F-42DD-ABE9-9551C9CAE3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4" name="テキスト ボックス 533">
          <a:extLst>
            <a:ext uri="{FF2B5EF4-FFF2-40B4-BE49-F238E27FC236}">
              <a16:creationId xmlns:a16="http://schemas.microsoft.com/office/drawing/2014/main" id="{024B6024-52A1-4D69-A9EF-2B32EC139CF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5" name="直線コネクタ 534">
          <a:extLst>
            <a:ext uri="{FF2B5EF4-FFF2-40B4-BE49-F238E27FC236}">
              <a16:creationId xmlns:a16="http://schemas.microsoft.com/office/drawing/2014/main" id="{9C4412EB-6F7C-4800-B495-475B16383F8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6" name="テキスト ボックス 535">
          <a:extLst>
            <a:ext uri="{FF2B5EF4-FFF2-40B4-BE49-F238E27FC236}">
              <a16:creationId xmlns:a16="http://schemas.microsoft.com/office/drawing/2014/main" id="{9E9C63B0-FCAE-4E94-A9CD-5E9B75B2D82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a:extLst>
            <a:ext uri="{FF2B5EF4-FFF2-40B4-BE49-F238E27FC236}">
              <a16:creationId xmlns:a16="http://schemas.microsoft.com/office/drawing/2014/main" id="{825BF91C-A5DF-4865-BC01-C95AAD1528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a:extLst>
            <a:ext uri="{FF2B5EF4-FFF2-40B4-BE49-F238E27FC236}">
              <a16:creationId xmlns:a16="http://schemas.microsoft.com/office/drawing/2014/main" id="{C6F282E9-F330-4D07-AA12-9D7E0ED5DB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a:extLst>
            <a:ext uri="{FF2B5EF4-FFF2-40B4-BE49-F238E27FC236}">
              <a16:creationId xmlns:a16="http://schemas.microsoft.com/office/drawing/2014/main" id="{8F8EF5DA-99BA-432A-8A80-70A1DF4754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40" name="直線コネクタ 539">
          <a:extLst>
            <a:ext uri="{FF2B5EF4-FFF2-40B4-BE49-F238E27FC236}">
              <a16:creationId xmlns:a16="http://schemas.microsoft.com/office/drawing/2014/main" id="{72879431-E7E5-464F-8128-A8032795F60C}"/>
            </a:ext>
          </a:extLst>
        </xdr:cNvPr>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41" name="【学校施設】&#10;一人当たり面積最小値テキスト">
          <a:extLst>
            <a:ext uri="{FF2B5EF4-FFF2-40B4-BE49-F238E27FC236}">
              <a16:creationId xmlns:a16="http://schemas.microsoft.com/office/drawing/2014/main" id="{7554B419-AFEC-4C37-99F1-4886EB84461B}"/>
            </a:ext>
          </a:extLst>
        </xdr:cNvPr>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42" name="直線コネクタ 541">
          <a:extLst>
            <a:ext uri="{FF2B5EF4-FFF2-40B4-BE49-F238E27FC236}">
              <a16:creationId xmlns:a16="http://schemas.microsoft.com/office/drawing/2014/main" id="{36089AC6-8F80-4FA2-831D-12556B7ED751}"/>
            </a:ext>
          </a:extLst>
        </xdr:cNvPr>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43" name="【学校施設】&#10;一人当たり面積最大値テキスト">
          <a:extLst>
            <a:ext uri="{FF2B5EF4-FFF2-40B4-BE49-F238E27FC236}">
              <a16:creationId xmlns:a16="http://schemas.microsoft.com/office/drawing/2014/main" id="{DD749A92-AA76-4196-BD34-24582E72A51B}"/>
            </a:ext>
          </a:extLst>
        </xdr:cNvPr>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44" name="直線コネクタ 543">
          <a:extLst>
            <a:ext uri="{FF2B5EF4-FFF2-40B4-BE49-F238E27FC236}">
              <a16:creationId xmlns:a16="http://schemas.microsoft.com/office/drawing/2014/main" id="{F86AC9EB-A823-4D97-B30F-531B21E47CE0}"/>
            </a:ext>
          </a:extLst>
        </xdr:cNvPr>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545" name="【学校施設】&#10;一人当たり面積平均値テキスト">
          <a:extLst>
            <a:ext uri="{FF2B5EF4-FFF2-40B4-BE49-F238E27FC236}">
              <a16:creationId xmlns:a16="http://schemas.microsoft.com/office/drawing/2014/main" id="{C6C27E22-1B9A-4C4A-8E12-AD1049EC6103}"/>
            </a:ext>
          </a:extLst>
        </xdr:cNvPr>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546" name="フローチャート: 判断 545">
          <a:extLst>
            <a:ext uri="{FF2B5EF4-FFF2-40B4-BE49-F238E27FC236}">
              <a16:creationId xmlns:a16="http://schemas.microsoft.com/office/drawing/2014/main" id="{A6F0952B-B458-4BB3-B9E8-88C1151D794D}"/>
            </a:ext>
          </a:extLst>
        </xdr:cNvPr>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547" name="フローチャート: 判断 546">
          <a:extLst>
            <a:ext uri="{FF2B5EF4-FFF2-40B4-BE49-F238E27FC236}">
              <a16:creationId xmlns:a16="http://schemas.microsoft.com/office/drawing/2014/main" id="{B5A806DB-74C2-4164-8440-C0033A52B062}"/>
            </a:ext>
          </a:extLst>
        </xdr:cNvPr>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548" name="フローチャート: 判断 547">
          <a:extLst>
            <a:ext uri="{FF2B5EF4-FFF2-40B4-BE49-F238E27FC236}">
              <a16:creationId xmlns:a16="http://schemas.microsoft.com/office/drawing/2014/main" id="{8A6434A1-AD70-47EB-B731-1BFBFA93BD3B}"/>
            </a:ext>
          </a:extLst>
        </xdr:cNvPr>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549" name="フローチャート: 判断 548">
          <a:extLst>
            <a:ext uri="{FF2B5EF4-FFF2-40B4-BE49-F238E27FC236}">
              <a16:creationId xmlns:a16="http://schemas.microsoft.com/office/drawing/2014/main" id="{36263F51-D422-47AC-B120-754BCAD262F6}"/>
            </a:ext>
          </a:extLst>
        </xdr:cNvPr>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550" name="フローチャート: 判断 549">
          <a:extLst>
            <a:ext uri="{FF2B5EF4-FFF2-40B4-BE49-F238E27FC236}">
              <a16:creationId xmlns:a16="http://schemas.microsoft.com/office/drawing/2014/main" id="{0AE918E8-0135-4BA9-B169-A7BD9E1068A1}"/>
            </a:ext>
          </a:extLst>
        </xdr:cNvPr>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8F44658-2D03-425D-90EA-231907A8D0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7F99B5E-79B2-4C04-B7A3-3B7E57A13F7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2B3972F0-02D6-432D-A168-6FB8731A4DF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FF8CEF5-F0A8-4EC8-A0C3-E81A6361706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9E0D339-93FA-4012-8CAF-5F4769AC50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148082</xdr:rowOff>
    </xdr:from>
    <xdr:to>
      <xdr:col>116</xdr:col>
      <xdr:colOff>114300</xdr:colOff>
      <xdr:row>60</xdr:row>
      <xdr:rowOff>78232</xdr:rowOff>
    </xdr:to>
    <xdr:sp macro="" textlink="">
      <xdr:nvSpPr>
        <xdr:cNvPr id="556" name="楕円 555">
          <a:extLst>
            <a:ext uri="{FF2B5EF4-FFF2-40B4-BE49-F238E27FC236}">
              <a16:creationId xmlns:a16="http://schemas.microsoft.com/office/drawing/2014/main" id="{CBCB32AE-2684-4E12-B525-6A74A4F3E6AD}"/>
            </a:ext>
          </a:extLst>
        </xdr:cNvPr>
        <xdr:cNvSpPr/>
      </xdr:nvSpPr>
      <xdr:spPr>
        <a:xfrm>
          <a:off x="221107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170959</xdr:rowOff>
    </xdr:from>
    <xdr:ext cx="469744" cy="259045"/>
    <xdr:sp macro="" textlink="">
      <xdr:nvSpPr>
        <xdr:cNvPr id="557" name="【学校施設】&#10;一人当たり面積該当値テキスト">
          <a:extLst>
            <a:ext uri="{FF2B5EF4-FFF2-40B4-BE49-F238E27FC236}">
              <a16:creationId xmlns:a16="http://schemas.microsoft.com/office/drawing/2014/main" id="{10AC142B-3E46-4F9D-91C5-F465962D0A86}"/>
            </a:ext>
          </a:extLst>
        </xdr:cNvPr>
        <xdr:cNvSpPr txBox="1"/>
      </xdr:nvSpPr>
      <xdr:spPr>
        <a:xfrm>
          <a:off x="22199600" y="1011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164541</xdr:rowOff>
    </xdr:from>
    <xdr:to>
      <xdr:col>112</xdr:col>
      <xdr:colOff>38100</xdr:colOff>
      <xdr:row>60</xdr:row>
      <xdr:rowOff>94691</xdr:rowOff>
    </xdr:to>
    <xdr:sp macro="" textlink="">
      <xdr:nvSpPr>
        <xdr:cNvPr id="558" name="楕円 557">
          <a:extLst>
            <a:ext uri="{FF2B5EF4-FFF2-40B4-BE49-F238E27FC236}">
              <a16:creationId xmlns:a16="http://schemas.microsoft.com/office/drawing/2014/main" id="{987B5401-BCA5-4665-8930-2836510ACF51}"/>
            </a:ext>
          </a:extLst>
        </xdr:cNvPr>
        <xdr:cNvSpPr/>
      </xdr:nvSpPr>
      <xdr:spPr>
        <a:xfrm>
          <a:off x="21272500" y="102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27432</xdr:rowOff>
    </xdr:from>
    <xdr:to>
      <xdr:col>116</xdr:col>
      <xdr:colOff>63500</xdr:colOff>
      <xdr:row>60</xdr:row>
      <xdr:rowOff>43891</xdr:rowOff>
    </xdr:to>
    <xdr:cxnSp macro="">
      <xdr:nvCxnSpPr>
        <xdr:cNvPr id="559" name="直線コネクタ 558">
          <a:extLst>
            <a:ext uri="{FF2B5EF4-FFF2-40B4-BE49-F238E27FC236}">
              <a16:creationId xmlns:a16="http://schemas.microsoft.com/office/drawing/2014/main" id="{52DBA163-8B89-495D-9845-8D49C2321527}"/>
            </a:ext>
          </a:extLst>
        </xdr:cNvPr>
        <xdr:cNvCxnSpPr/>
      </xdr:nvCxnSpPr>
      <xdr:spPr>
        <a:xfrm flipV="1">
          <a:off x="21323300" y="10314432"/>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xdr:rowOff>
    </xdr:from>
    <xdr:to>
      <xdr:col>107</xdr:col>
      <xdr:colOff>101600</xdr:colOff>
      <xdr:row>60</xdr:row>
      <xdr:rowOff>107950</xdr:rowOff>
    </xdr:to>
    <xdr:sp macro="" textlink="">
      <xdr:nvSpPr>
        <xdr:cNvPr id="560" name="楕円 559">
          <a:extLst>
            <a:ext uri="{FF2B5EF4-FFF2-40B4-BE49-F238E27FC236}">
              <a16:creationId xmlns:a16="http://schemas.microsoft.com/office/drawing/2014/main" id="{0589DE8C-FD33-4552-98FA-7BA475671BCE}"/>
            </a:ext>
          </a:extLst>
        </xdr:cNvPr>
        <xdr:cNvSpPr/>
      </xdr:nvSpPr>
      <xdr:spPr>
        <a:xfrm>
          <a:off x="2038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43891</xdr:rowOff>
    </xdr:from>
    <xdr:to>
      <xdr:col>111</xdr:col>
      <xdr:colOff>177800</xdr:colOff>
      <xdr:row>60</xdr:row>
      <xdr:rowOff>57150</xdr:rowOff>
    </xdr:to>
    <xdr:cxnSp macro="">
      <xdr:nvCxnSpPr>
        <xdr:cNvPr id="561" name="直線コネクタ 560">
          <a:extLst>
            <a:ext uri="{FF2B5EF4-FFF2-40B4-BE49-F238E27FC236}">
              <a16:creationId xmlns:a16="http://schemas.microsoft.com/office/drawing/2014/main" id="{A5D49533-C725-4833-8BC4-B7F388349610}"/>
            </a:ext>
          </a:extLst>
        </xdr:cNvPr>
        <xdr:cNvCxnSpPr/>
      </xdr:nvCxnSpPr>
      <xdr:spPr>
        <a:xfrm flipV="1">
          <a:off x="20434300" y="1033089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94048</xdr:rowOff>
    </xdr:from>
    <xdr:ext cx="469744" cy="259045"/>
    <xdr:sp macro="" textlink="">
      <xdr:nvSpPr>
        <xdr:cNvPr id="562" name="n_1aveValue【学校施設】&#10;一人当たり面積">
          <a:extLst>
            <a:ext uri="{FF2B5EF4-FFF2-40B4-BE49-F238E27FC236}">
              <a16:creationId xmlns:a16="http://schemas.microsoft.com/office/drawing/2014/main" id="{80954CF2-997D-4039-8C4E-81DF7E21E7EC}"/>
            </a:ext>
          </a:extLst>
        </xdr:cNvPr>
        <xdr:cNvSpPr txBox="1"/>
      </xdr:nvSpPr>
      <xdr:spPr>
        <a:xfrm>
          <a:off x="21075727" y="105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116908</xdr:rowOff>
    </xdr:from>
    <xdr:ext cx="469744" cy="259045"/>
    <xdr:sp macro="" textlink="">
      <xdr:nvSpPr>
        <xdr:cNvPr id="563" name="n_2aveValue【学校施設】&#10;一人当たり面積">
          <a:extLst>
            <a:ext uri="{FF2B5EF4-FFF2-40B4-BE49-F238E27FC236}">
              <a16:creationId xmlns:a16="http://schemas.microsoft.com/office/drawing/2014/main" id="{3E41A9A7-5023-44DA-B851-66D53B1A0018}"/>
            </a:ext>
          </a:extLst>
        </xdr:cNvPr>
        <xdr:cNvSpPr txBox="1"/>
      </xdr:nvSpPr>
      <xdr:spPr>
        <a:xfrm>
          <a:off x="20199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564" name="n_3aveValue【学校施設】&#10;一人当たり面積">
          <a:extLst>
            <a:ext uri="{FF2B5EF4-FFF2-40B4-BE49-F238E27FC236}">
              <a16:creationId xmlns:a16="http://schemas.microsoft.com/office/drawing/2014/main" id="{564EDD03-C8CD-4CCA-90C5-5A9EDF66AD0E}"/>
            </a:ext>
          </a:extLst>
        </xdr:cNvPr>
        <xdr:cNvSpPr txBox="1"/>
      </xdr:nvSpPr>
      <xdr:spPr>
        <a:xfrm>
          <a:off x="19310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565" name="n_4aveValue【学校施設】&#10;一人当たり面積">
          <a:extLst>
            <a:ext uri="{FF2B5EF4-FFF2-40B4-BE49-F238E27FC236}">
              <a16:creationId xmlns:a16="http://schemas.microsoft.com/office/drawing/2014/main" id="{584724BB-5843-40D9-A149-4D719A84F1ED}"/>
            </a:ext>
          </a:extLst>
        </xdr:cNvPr>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111218</xdr:rowOff>
    </xdr:from>
    <xdr:ext cx="469744" cy="259045"/>
    <xdr:sp macro="" textlink="">
      <xdr:nvSpPr>
        <xdr:cNvPr id="566" name="n_1mainValue【学校施設】&#10;一人当たり面積">
          <a:extLst>
            <a:ext uri="{FF2B5EF4-FFF2-40B4-BE49-F238E27FC236}">
              <a16:creationId xmlns:a16="http://schemas.microsoft.com/office/drawing/2014/main" id="{FEB8B7BC-7D43-41C4-A6E8-57D2377F53E8}"/>
            </a:ext>
          </a:extLst>
        </xdr:cNvPr>
        <xdr:cNvSpPr txBox="1"/>
      </xdr:nvSpPr>
      <xdr:spPr>
        <a:xfrm>
          <a:off x="21075727" y="1005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567" name="n_2mainValue【学校施設】&#10;一人当たり面積">
          <a:extLst>
            <a:ext uri="{FF2B5EF4-FFF2-40B4-BE49-F238E27FC236}">
              <a16:creationId xmlns:a16="http://schemas.microsoft.com/office/drawing/2014/main" id="{E93C3FC5-DE14-4942-82D9-741D7DA98483}"/>
            </a:ext>
          </a:extLst>
        </xdr:cNvPr>
        <xdr:cNvSpPr txBox="1"/>
      </xdr:nvSpPr>
      <xdr:spPr>
        <a:xfrm>
          <a:off x="20199427"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a:extLst>
            <a:ext uri="{FF2B5EF4-FFF2-40B4-BE49-F238E27FC236}">
              <a16:creationId xmlns:a16="http://schemas.microsoft.com/office/drawing/2014/main" id="{EA53F06B-ABA9-4183-A9AB-CB7846D487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a:extLst>
            <a:ext uri="{FF2B5EF4-FFF2-40B4-BE49-F238E27FC236}">
              <a16:creationId xmlns:a16="http://schemas.microsoft.com/office/drawing/2014/main" id="{3594D984-E20C-4FFF-9D42-BF7B56A0B0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a:extLst>
            <a:ext uri="{FF2B5EF4-FFF2-40B4-BE49-F238E27FC236}">
              <a16:creationId xmlns:a16="http://schemas.microsoft.com/office/drawing/2014/main" id="{809E5DC0-F9FB-4838-8746-270E3FDB9C6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a:extLst>
            <a:ext uri="{FF2B5EF4-FFF2-40B4-BE49-F238E27FC236}">
              <a16:creationId xmlns:a16="http://schemas.microsoft.com/office/drawing/2014/main" id="{0F844C79-E832-4A06-918B-C6A13596888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a:extLst>
            <a:ext uri="{FF2B5EF4-FFF2-40B4-BE49-F238E27FC236}">
              <a16:creationId xmlns:a16="http://schemas.microsoft.com/office/drawing/2014/main" id="{7A13FF37-F8A8-4F78-A308-B5BBAEEE8A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a:extLst>
            <a:ext uri="{FF2B5EF4-FFF2-40B4-BE49-F238E27FC236}">
              <a16:creationId xmlns:a16="http://schemas.microsoft.com/office/drawing/2014/main" id="{41411550-B3C6-459A-85AC-9E88DCBAE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a:extLst>
            <a:ext uri="{FF2B5EF4-FFF2-40B4-BE49-F238E27FC236}">
              <a16:creationId xmlns:a16="http://schemas.microsoft.com/office/drawing/2014/main" id="{206CF6A8-1037-4A88-BC8A-C2353432A32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a:extLst>
            <a:ext uri="{FF2B5EF4-FFF2-40B4-BE49-F238E27FC236}">
              <a16:creationId xmlns:a16="http://schemas.microsoft.com/office/drawing/2014/main" id="{12F23682-5358-4F7C-89D3-575992DFAB3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a:extLst>
            <a:ext uri="{FF2B5EF4-FFF2-40B4-BE49-F238E27FC236}">
              <a16:creationId xmlns:a16="http://schemas.microsoft.com/office/drawing/2014/main" id="{0E2A75C9-0C09-4BE7-8B3B-9B7F44FB8F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a:extLst>
            <a:ext uri="{FF2B5EF4-FFF2-40B4-BE49-F238E27FC236}">
              <a16:creationId xmlns:a16="http://schemas.microsoft.com/office/drawing/2014/main" id="{CA18AB95-A53D-4097-AF12-537B8FA8E6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a:extLst>
            <a:ext uri="{FF2B5EF4-FFF2-40B4-BE49-F238E27FC236}">
              <a16:creationId xmlns:a16="http://schemas.microsoft.com/office/drawing/2014/main" id="{10972780-9D81-44EE-B6BB-94F13CB6BE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a:extLst>
            <a:ext uri="{FF2B5EF4-FFF2-40B4-BE49-F238E27FC236}">
              <a16:creationId xmlns:a16="http://schemas.microsoft.com/office/drawing/2014/main" id="{3AA80E42-CA76-4173-9C45-17CAB560CE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a:extLst>
            <a:ext uri="{FF2B5EF4-FFF2-40B4-BE49-F238E27FC236}">
              <a16:creationId xmlns:a16="http://schemas.microsoft.com/office/drawing/2014/main" id="{AD46E49D-0B42-41EF-A841-8B73A515BDF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a:extLst>
            <a:ext uri="{FF2B5EF4-FFF2-40B4-BE49-F238E27FC236}">
              <a16:creationId xmlns:a16="http://schemas.microsoft.com/office/drawing/2014/main" id="{D09F5949-23B9-4B8B-AFE1-D9926582E6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a:extLst>
            <a:ext uri="{FF2B5EF4-FFF2-40B4-BE49-F238E27FC236}">
              <a16:creationId xmlns:a16="http://schemas.microsoft.com/office/drawing/2014/main" id="{4A6337DF-1314-4EAF-AB4A-A2CFE14965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a:extLst>
            <a:ext uri="{FF2B5EF4-FFF2-40B4-BE49-F238E27FC236}">
              <a16:creationId xmlns:a16="http://schemas.microsoft.com/office/drawing/2014/main" id="{6D95E204-D539-4E62-9067-1954A2E69B2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a:extLst>
            <a:ext uri="{FF2B5EF4-FFF2-40B4-BE49-F238E27FC236}">
              <a16:creationId xmlns:a16="http://schemas.microsoft.com/office/drawing/2014/main" id="{B1A23764-1D35-4010-A0F1-0685C4324E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a:extLst>
            <a:ext uri="{FF2B5EF4-FFF2-40B4-BE49-F238E27FC236}">
              <a16:creationId xmlns:a16="http://schemas.microsoft.com/office/drawing/2014/main" id="{8372E259-4FF3-45C5-A2D5-87605E25CF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a:extLst>
            <a:ext uri="{FF2B5EF4-FFF2-40B4-BE49-F238E27FC236}">
              <a16:creationId xmlns:a16="http://schemas.microsoft.com/office/drawing/2014/main" id="{4B469B49-00AF-411D-890C-3087544111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a:extLst>
            <a:ext uri="{FF2B5EF4-FFF2-40B4-BE49-F238E27FC236}">
              <a16:creationId xmlns:a16="http://schemas.microsoft.com/office/drawing/2014/main" id="{64C2E0AF-45E0-4CBC-95EC-E81C52BDAC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a:extLst>
            <a:ext uri="{FF2B5EF4-FFF2-40B4-BE49-F238E27FC236}">
              <a16:creationId xmlns:a16="http://schemas.microsoft.com/office/drawing/2014/main" id="{57E27DAE-2367-4FFD-A0E7-1F57327CB01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a:extLst>
            <a:ext uri="{FF2B5EF4-FFF2-40B4-BE49-F238E27FC236}">
              <a16:creationId xmlns:a16="http://schemas.microsoft.com/office/drawing/2014/main" id="{576161A6-4AD9-41ED-A0F5-C23A3BAE1F5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a:extLst>
            <a:ext uri="{FF2B5EF4-FFF2-40B4-BE49-F238E27FC236}">
              <a16:creationId xmlns:a16="http://schemas.microsoft.com/office/drawing/2014/main" id="{94B03C8C-BFFF-4407-9656-532D0AE4CC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a:extLst>
            <a:ext uri="{FF2B5EF4-FFF2-40B4-BE49-F238E27FC236}">
              <a16:creationId xmlns:a16="http://schemas.microsoft.com/office/drawing/2014/main" id="{156BE5BB-EC3C-4AA9-8528-EA7CCA38833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a:extLst>
            <a:ext uri="{FF2B5EF4-FFF2-40B4-BE49-F238E27FC236}">
              <a16:creationId xmlns:a16="http://schemas.microsoft.com/office/drawing/2014/main" id="{F0A8D6EC-EBD2-49B4-B77D-D7ABB488EDA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a:extLst>
            <a:ext uri="{FF2B5EF4-FFF2-40B4-BE49-F238E27FC236}">
              <a16:creationId xmlns:a16="http://schemas.microsoft.com/office/drawing/2014/main" id="{F7830457-937F-4D36-800D-33EAB43F69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a:extLst>
            <a:ext uri="{FF2B5EF4-FFF2-40B4-BE49-F238E27FC236}">
              <a16:creationId xmlns:a16="http://schemas.microsoft.com/office/drawing/2014/main" id="{5633BBB1-DC6D-4392-AE03-E30BD46713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a:extLst>
            <a:ext uri="{FF2B5EF4-FFF2-40B4-BE49-F238E27FC236}">
              <a16:creationId xmlns:a16="http://schemas.microsoft.com/office/drawing/2014/main" id="{1A6261D1-4DF2-45BB-90C9-690264D54B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a:extLst>
            <a:ext uri="{FF2B5EF4-FFF2-40B4-BE49-F238E27FC236}">
              <a16:creationId xmlns:a16="http://schemas.microsoft.com/office/drawing/2014/main" id="{BE979253-507B-40E8-88A1-BD43423F5E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a:extLst>
            <a:ext uri="{FF2B5EF4-FFF2-40B4-BE49-F238E27FC236}">
              <a16:creationId xmlns:a16="http://schemas.microsoft.com/office/drawing/2014/main" id="{E5A7FBE4-469D-40C0-8FE2-5FEE9B13E1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a:extLst>
            <a:ext uri="{FF2B5EF4-FFF2-40B4-BE49-F238E27FC236}">
              <a16:creationId xmlns:a16="http://schemas.microsoft.com/office/drawing/2014/main" id="{72679661-D8DC-43C0-9B8A-09784B098F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a:extLst>
            <a:ext uri="{FF2B5EF4-FFF2-40B4-BE49-F238E27FC236}">
              <a16:creationId xmlns:a16="http://schemas.microsoft.com/office/drawing/2014/main" id="{938146CF-2941-423D-8E54-4F36064A3B5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id="{0CA352F2-9751-4252-A0BE-8B62A3BBAB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id="{2132AF1A-759C-46C9-B4A3-C62273461F2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id="{071B1F63-1BCE-4B6B-83A7-3FCA01396B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施設別の数値の集計は行っていない</a:t>
          </a:r>
          <a:endParaRPr kumimoji="1" lang="en-US" altLang="ja-JP" sz="1100" b="0" i="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CF12A9-341A-4BCC-AA29-283EB2B401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656EAC-92CA-423B-B452-0A5DB4EE1F3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C5F06D-9198-4943-B043-B2920CF690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EF6917-1EF2-4D36-93C4-B8492CBAAE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493B00-8C6C-4419-A275-8B318FE87F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CC6D9A-C2C1-4A27-BC8C-12EFA2049C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66359E-647B-4109-8F6D-45F8B59A547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0DAA0A-FB7B-4403-AB30-1EF81CDF33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8D5059-5AEC-4685-9789-D547367DB4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ECF5F0-0901-4DDA-A6A6-4B0801E79E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30,345
29,897
445.63
23,778,632
21,214,510
2,382,910
11,985,747
17,444,693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99C6BC-B45F-479C-8043-1B254E2D46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D592C9-1DE9-4DBD-A1D2-9D04D2E4362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701809-8C95-4AC3-AE54-A7B9F2D9AF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CA8076-8761-4F20-9830-6D1B2518C1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086F28-AA89-4575-B275-3A1C223B97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8C276E8-8B8B-4A38-9D7C-A3B5B5C42EF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89A6F5-5AB0-42DA-A4CC-EAEBFD909B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537DB8-9F44-483F-B6FE-74387CFB719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054870-17BB-4C24-8F10-FFE0E56860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539197-71C7-48E9-9B53-C7F5D218B5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38ABDD-1FED-477A-9942-29128CD6BC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53CDBF-2FDD-4D5A-A67E-5EC597DAB8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1A97D2-FA05-4E26-A719-1151F7C300B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4D6659-4E68-4DD0-A393-3E7453CF05A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E33ADF-7EEA-46D2-AA1F-165E8265903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F28017-3780-410B-8B02-3A08823DF0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1B9BDF-F1CA-4281-A6B2-409AC755C6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092EA3-B7ED-4D47-9BDB-69CDC85EC89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182C53-E4D5-49E5-BC0C-9B79DE1E06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A00F97C-695A-4D53-A16C-13A862CAEB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419B36-DD36-460C-AA2E-56CB6BBFF2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4FC101-6595-4CC4-BA80-7F2A6B7CBD2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90F0889-C3DB-4F94-B755-1CA733C2F5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A61F4A3-1EB8-415F-A1B3-97396EB8C2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D1F0B8-642E-4015-8EDC-6505B2C5CB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F302BBC-3092-40F6-8588-0DC85965D1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CF648D-96DC-477B-8203-6B232192404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8838EC-EBBC-4228-85A3-22980B86BB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8CAAB3-AF66-46DB-B932-132FE4BD0E3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C4B635B-B2A4-49EB-B424-6E61ECD576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3BE0E97-A027-4250-A718-39D367E887C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BBCDD70-7C0C-4AE2-AD6A-E5A2E6BC00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B278B66-3191-4701-B996-AB3BAA1239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590D5EC-5811-4660-AF42-7D40731728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EC58545-E11F-4638-95AC-31B302FFB9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36C1596-983F-4692-A0D8-98FB31BBA1D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E64308D-FA67-40B1-A7A3-FE5CCAC2BE5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C35E75B-E884-44D6-BBF5-A382FDC095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34D43E3-8973-4CC8-90EC-1524F280049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1F6CDD6-47EE-4500-917A-B8CE62F1FA3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AAA9F48-FA95-4121-AC90-BB097A8C8D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42BA335-857C-480E-81A6-28EC89EB45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C832DB5-1DA3-4FCF-A5AC-AA3783AB6A0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CBE774D-6DC8-4EF9-8165-300F11F5D5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41162A2-43BA-4C18-B574-EE8782707B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C0B195B-D88E-42B3-8D04-EC205669EE4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0533F7B-72EE-4310-947D-E00760BB521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BD9EE28-66AC-48C2-AD67-F61BE997DC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73520445-F1A4-4AA7-8A8A-0D26253001B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C36867E-6768-4E14-BCC5-400F737D8E7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CA71A2D5-2E71-40FD-9649-84E5E2C7314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8A1E5D9-788D-4B92-BCF3-7F23DA2E601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5867924B-3C74-4BF3-AF8C-A78D78E5212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F272981-4512-44B2-AF39-48148870567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0D4CF4D-8F98-4726-91BE-D7B97823258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764533F3-FB40-4E7B-AA0D-943BBAB914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DBEAC64-ABB2-47E0-AB32-8F6FC418462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52D6C57A-24AB-4BCB-BA88-704D9D21975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509778D5-8205-462C-ABD1-777AAF8E02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E4BC5F51-819B-4ED4-8938-BF6DEB8FAC0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6D4DC7B1-1D7D-457D-AB0E-9A8D3C59A46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5E7050-A5CE-4A80-9836-46FD7409D7D5}"/>
            </a:ext>
          </a:extLst>
        </xdr:cNvPr>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DDC9727-7488-451D-A441-16C24C17DE9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8D1A8BA-17A7-4035-B652-B0AC6A4704D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77B2578-EBB4-481D-A220-7565F35BA6BC}"/>
            </a:ext>
          </a:extLst>
        </xdr:cNvPr>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77" name="直線コネクタ 76">
          <a:extLst>
            <a:ext uri="{FF2B5EF4-FFF2-40B4-BE49-F238E27FC236}">
              <a16:creationId xmlns:a16="http://schemas.microsoft.com/office/drawing/2014/main" id="{47EC5192-D82B-4E59-AFA4-5EBF6EF7534F}"/>
            </a:ext>
          </a:extLst>
        </xdr:cNvPr>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9C37307-BE81-465F-AAF2-1E64D6C72E71}"/>
            </a:ext>
          </a:extLst>
        </xdr:cNvPr>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79" name="フローチャート: 判断 78">
          <a:extLst>
            <a:ext uri="{FF2B5EF4-FFF2-40B4-BE49-F238E27FC236}">
              <a16:creationId xmlns:a16="http://schemas.microsoft.com/office/drawing/2014/main" id="{B81CD37E-8430-4051-876D-28EEB62B8178}"/>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80" name="フローチャート: 判断 79">
          <a:extLst>
            <a:ext uri="{FF2B5EF4-FFF2-40B4-BE49-F238E27FC236}">
              <a16:creationId xmlns:a16="http://schemas.microsoft.com/office/drawing/2014/main" id="{EE7F259E-AF49-4D33-A943-715F7C0FE57A}"/>
            </a:ext>
          </a:extLst>
        </xdr:cNvPr>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81" name="フローチャート: 判断 80">
          <a:extLst>
            <a:ext uri="{FF2B5EF4-FFF2-40B4-BE49-F238E27FC236}">
              <a16:creationId xmlns:a16="http://schemas.microsoft.com/office/drawing/2014/main" id="{8821C0A2-0AD2-4B56-B311-9B42A1D3A205}"/>
            </a:ext>
          </a:extLst>
        </xdr:cNvPr>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82" name="フローチャート: 判断 81">
          <a:extLst>
            <a:ext uri="{FF2B5EF4-FFF2-40B4-BE49-F238E27FC236}">
              <a16:creationId xmlns:a16="http://schemas.microsoft.com/office/drawing/2014/main" id="{E5ECFACF-BE4E-4AB2-A7D1-E8890BBEAD58}"/>
            </a:ext>
          </a:extLst>
        </xdr:cNvPr>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83" name="フローチャート: 判断 82">
          <a:extLst>
            <a:ext uri="{FF2B5EF4-FFF2-40B4-BE49-F238E27FC236}">
              <a16:creationId xmlns:a16="http://schemas.microsoft.com/office/drawing/2014/main" id="{4E7DC9DC-D5FD-40ED-AA44-39F1F78AA06B}"/>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8A6E36F-9964-4B3C-A128-15FB410C6B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E05BB50-6D85-4FB8-B63E-35D1A32A6C3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38D946A-5D26-4BA9-9BD2-3BB4A013157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63E6C323-EFB2-4EA8-BD14-28040B5B5B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09BC80A-F4DC-4F8D-8A46-DA53CC1FC7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74930</xdr:rowOff>
    </xdr:from>
    <xdr:to>
      <xdr:col>24</xdr:col>
      <xdr:colOff>114300</xdr:colOff>
      <xdr:row>59</xdr:row>
      <xdr:rowOff>5080</xdr:rowOff>
    </xdr:to>
    <xdr:sp macro="" textlink="">
      <xdr:nvSpPr>
        <xdr:cNvPr id="89" name="楕円 88">
          <a:extLst>
            <a:ext uri="{FF2B5EF4-FFF2-40B4-BE49-F238E27FC236}">
              <a16:creationId xmlns:a16="http://schemas.microsoft.com/office/drawing/2014/main" id="{1CD323A4-60EB-4365-96A0-7A95575E5545}"/>
            </a:ext>
          </a:extLst>
        </xdr:cNvPr>
        <xdr:cNvSpPr/>
      </xdr:nvSpPr>
      <xdr:spPr>
        <a:xfrm>
          <a:off x="4584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97807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79625962-4C3D-4CC5-8C59-E4F3B462EDC3}"/>
            </a:ext>
          </a:extLst>
        </xdr:cNvPr>
        <xdr:cNvSpPr txBox="1"/>
      </xdr:nvSpPr>
      <xdr:spPr>
        <a:xfrm>
          <a:off x="4673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91" name="楕円 90">
          <a:extLst>
            <a:ext uri="{FF2B5EF4-FFF2-40B4-BE49-F238E27FC236}">
              <a16:creationId xmlns:a16="http://schemas.microsoft.com/office/drawing/2014/main" id="{0AD73BD5-A3E7-4EB4-B8E1-687FC843E04F}"/>
            </a:ext>
          </a:extLst>
        </xdr:cNvPr>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76200</xdr:rowOff>
    </xdr:from>
    <xdr:to>
      <xdr:col>24</xdr:col>
      <xdr:colOff>63500</xdr:colOff>
      <xdr:row>58</xdr:row>
      <xdr:rowOff>125730</xdr:rowOff>
    </xdr:to>
    <xdr:cxnSp macro="">
      <xdr:nvCxnSpPr>
        <xdr:cNvPr id="92" name="直線コネクタ 91">
          <a:extLst>
            <a:ext uri="{FF2B5EF4-FFF2-40B4-BE49-F238E27FC236}">
              <a16:creationId xmlns:a16="http://schemas.microsoft.com/office/drawing/2014/main" id="{6A3129CB-5562-4088-8F66-AAA474D833AE}"/>
            </a:ext>
          </a:extLst>
        </xdr:cNvPr>
        <xdr:cNvCxnSpPr/>
      </xdr:nvCxnSpPr>
      <xdr:spPr>
        <a:xfrm>
          <a:off x="3797300" y="10020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156845</xdr:rowOff>
    </xdr:from>
    <xdr:to>
      <xdr:col>15</xdr:col>
      <xdr:colOff>101600</xdr:colOff>
      <xdr:row>58</xdr:row>
      <xdr:rowOff>86995</xdr:rowOff>
    </xdr:to>
    <xdr:sp macro="" textlink="">
      <xdr:nvSpPr>
        <xdr:cNvPr id="93" name="楕円 92">
          <a:extLst>
            <a:ext uri="{FF2B5EF4-FFF2-40B4-BE49-F238E27FC236}">
              <a16:creationId xmlns:a16="http://schemas.microsoft.com/office/drawing/2014/main" id="{C782F371-AF1F-441D-B6C5-CF371F664F29}"/>
            </a:ext>
          </a:extLst>
        </xdr:cNvPr>
        <xdr:cNvSpPr/>
      </xdr:nvSpPr>
      <xdr:spPr>
        <a:xfrm>
          <a:off x="2857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36195</xdr:rowOff>
    </xdr:from>
    <xdr:to>
      <xdr:col>19</xdr:col>
      <xdr:colOff>177800</xdr:colOff>
      <xdr:row>58</xdr:row>
      <xdr:rowOff>76200</xdr:rowOff>
    </xdr:to>
    <xdr:cxnSp macro="">
      <xdr:nvCxnSpPr>
        <xdr:cNvPr id="94" name="直線コネクタ 93">
          <a:extLst>
            <a:ext uri="{FF2B5EF4-FFF2-40B4-BE49-F238E27FC236}">
              <a16:creationId xmlns:a16="http://schemas.microsoft.com/office/drawing/2014/main" id="{E2344A3A-6509-4C14-B181-37E9453D3CA6}"/>
            </a:ext>
          </a:extLst>
        </xdr:cNvPr>
        <xdr:cNvCxnSpPr/>
      </xdr:nvCxnSpPr>
      <xdr:spPr>
        <a:xfrm>
          <a:off x="2908300" y="9980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169562</xdr:rowOff>
    </xdr:from>
    <xdr:ext cx="405111" cy="259045"/>
    <xdr:sp macro="" textlink="">
      <xdr:nvSpPr>
        <xdr:cNvPr id="95" name="n_1aveValue【体育館・プール】&#10;有形固定資産減価償却率">
          <a:extLst>
            <a:ext uri="{FF2B5EF4-FFF2-40B4-BE49-F238E27FC236}">
              <a16:creationId xmlns:a16="http://schemas.microsoft.com/office/drawing/2014/main" id="{88830784-DC1D-4757-842A-3A90A5E273F1}"/>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96" name="n_2aveValue【体育館・プール】&#10;有形固定資産減価償却率">
          <a:extLst>
            <a:ext uri="{FF2B5EF4-FFF2-40B4-BE49-F238E27FC236}">
              <a16:creationId xmlns:a16="http://schemas.microsoft.com/office/drawing/2014/main" id="{ADBCC5F8-7750-4D1F-B432-DBF224B937C2}"/>
            </a:ext>
          </a:extLst>
        </xdr:cNvPr>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97" name="n_3aveValue【体育館・プール】&#10;有形固定資産減価償却率">
          <a:extLst>
            <a:ext uri="{FF2B5EF4-FFF2-40B4-BE49-F238E27FC236}">
              <a16:creationId xmlns:a16="http://schemas.microsoft.com/office/drawing/2014/main" id="{90B63057-7A6D-45EB-BE0D-4D801F121C6C}"/>
            </a:ext>
          </a:extLst>
        </xdr:cNvPr>
        <xdr:cNvSpPr txBox="1"/>
      </xdr:nvSpPr>
      <xdr:spPr>
        <a:xfrm>
          <a:off x="1816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98" name="n_4aveValue【体育館・プール】&#10;有形固定資産減価償却率">
          <a:extLst>
            <a:ext uri="{FF2B5EF4-FFF2-40B4-BE49-F238E27FC236}">
              <a16:creationId xmlns:a16="http://schemas.microsoft.com/office/drawing/2014/main" id="{91C0E319-AC65-430F-83EF-F57EEC46E122}"/>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143527</xdr:rowOff>
    </xdr:from>
    <xdr:ext cx="405111" cy="259045"/>
    <xdr:sp macro="" textlink="">
      <xdr:nvSpPr>
        <xdr:cNvPr id="99" name="n_1mainValue【体育館・プール】&#10;有形固定資産減価償却率">
          <a:extLst>
            <a:ext uri="{FF2B5EF4-FFF2-40B4-BE49-F238E27FC236}">
              <a16:creationId xmlns:a16="http://schemas.microsoft.com/office/drawing/2014/main" id="{FB14D31F-AF9B-4B0D-AEE5-3F35E96C0B18}"/>
            </a:ext>
          </a:extLst>
        </xdr:cNvPr>
        <xdr:cNvSpPr txBox="1"/>
      </xdr:nvSpPr>
      <xdr:spPr>
        <a:xfrm>
          <a:off x="3582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103522</xdr:rowOff>
    </xdr:from>
    <xdr:ext cx="405111" cy="259045"/>
    <xdr:sp macro="" textlink="">
      <xdr:nvSpPr>
        <xdr:cNvPr id="100" name="n_2mainValue【体育館・プール】&#10;有形固定資産減価償却率">
          <a:extLst>
            <a:ext uri="{FF2B5EF4-FFF2-40B4-BE49-F238E27FC236}">
              <a16:creationId xmlns:a16="http://schemas.microsoft.com/office/drawing/2014/main" id="{906B727E-C75D-48DA-B143-35431CFE579C}"/>
            </a:ext>
          </a:extLst>
        </xdr:cNvPr>
        <xdr:cNvSpPr txBox="1"/>
      </xdr:nvSpPr>
      <xdr:spPr>
        <a:xfrm>
          <a:off x="2705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1F07F03C-846C-432A-A976-A57E895BA2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C3081AD5-08B2-4C87-978F-03BFFD9AFF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C1C7DD59-2667-4506-9603-D95C912E52C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5981196-A7CE-4191-B25B-483FB7D3C6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F158127A-8843-4B15-8818-6F1F51E3C5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E4A02893-B102-495C-AA4D-E766846BA3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67375C4B-0DEE-419D-926F-6C86640099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C943C499-AEBE-4677-87BA-2530362C29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7B76C810-4083-4555-B9F4-5DCB17D24D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11291C54-2881-4AA2-BBD8-E1303D48C56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B27BD43C-FF55-4E71-8F79-B12535C6C5F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07F5E40D-28A1-475A-8CDF-F8A7D06A74F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0E20D008-77AA-4597-906A-59BD3CFB75C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402FF755-5181-4819-ACBB-E298455D91B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98ACD722-462F-4432-8B10-A7A8FB0F047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B2C3994F-9A08-4267-B9A3-60279101FE8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9AD30102-C81D-4E38-9DFD-4CB17E6800A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BD798CF9-11EF-4A3D-B2F9-08DB1FF236A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1C243BEF-77C0-4E7F-B556-59E00419794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308EB1FB-A63D-4DD5-A1D4-2B8DBEA8498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C8EC959A-FDFF-4F44-AFD4-F4DFB9F2653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AFA053FE-4FF5-4984-838C-952414CA4DC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8BB1D4CA-A94D-476C-A056-D63F0484E7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31B87739-4B11-4F63-90E3-61C1629E614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FCE547E9-D23D-4C9B-B268-D93F64DAEED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126" name="直線コネクタ 125">
          <a:extLst>
            <a:ext uri="{FF2B5EF4-FFF2-40B4-BE49-F238E27FC236}">
              <a16:creationId xmlns:a16="http://schemas.microsoft.com/office/drawing/2014/main" id="{8EB044A8-150F-424C-A59D-2682F18C16B1}"/>
            </a:ext>
          </a:extLst>
        </xdr:cNvPr>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127" name="【体育館・プール】&#10;一人当たり面積最小値テキスト">
          <a:extLst>
            <a:ext uri="{FF2B5EF4-FFF2-40B4-BE49-F238E27FC236}">
              <a16:creationId xmlns:a16="http://schemas.microsoft.com/office/drawing/2014/main" id="{022B0588-C6DB-42CF-9B48-3B14A27AB9A3}"/>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128" name="直線コネクタ 127">
          <a:extLst>
            <a:ext uri="{FF2B5EF4-FFF2-40B4-BE49-F238E27FC236}">
              <a16:creationId xmlns:a16="http://schemas.microsoft.com/office/drawing/2014/main" id="{C8EB33FE-F44A-4090-B9AC-0DC049006099}"/>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129" name="【体育館・プール】&#10;一人当たり面積最大値テキスト">
          <a:extLst>
            <a:ext uri="{FF2B5EF4-FFF2-40B4-BE49-F238E27FC236}">
              <a16:creationId xmlns:a16="http://schemas.microsoft.com/office/drawing/2014/main" id="{996EE382-A3E6-4F22-B052-3E3EEA3F124B}"/>
            </a:ext>
          </a:extLst>
        </xdr:cNvPr>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130" name="直線コネクタ 129">
          <a:extLst>
            <a:ext uri="{FF2B5EF4-FFF2-40B4-BE49-F238E27FC236}">
              <a16:creationId xmlns:a16="http://schemas.microsoft.com/office/drawing/2014/main" id="{77C3D1A8-719C-40C6-ABBF-87DE423ECFFF}"/>
            </a:ext>
          </a:extLst>
        </xdr:cNvPr>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131" name="【体育館・プール】&#10;一人当たり面積平均値テキスト">
          <a:extLst>
            <a:ext uri="{FF2B5EF4-FFF2-40B4-BE49-F238E27FC236}">
              <a16:creationId xmlns:a16="http://schemas.microsoft.com/office/drawing/2014/main" id="{7BCB43F9-D483-4591-B36C-42BA13B53691}"/>
            </a:ext>
          </a:extLst>
        </xdr:cNvPr>
        <xdr:cNvSpPr txBox="1"/>
      </xdr:nvSpPr>
      <xdr:spPr>
        <a:xfrm>
          <a:off x="10515600" y="10526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132" name="フローチャート: 判断 131">
          <a:extLst>
            <a:ext uri="{FF2B5EF4-FFF2-40B4-BE49-F238E27FC236}">
              <a16:creationId xmlns:a16="http://schemas.microsoft.com/office/drawing/2014/main" id="{E49E5D8E-4B17-454B-ADEA-CF9B450769ED}"/>
            </a:ext>
          </a:extLst>
        </xdr:cNvPr>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133" name="フローチャート: 判断 132">
          <a:extLst>
            <a:ext uri="{FF2B5EF4-FFF2-40B4-BE49-F238E27FC236}">
              <a16:creationId xmlns:a16="http://schemas.microsoft.com/office/drawing/2014/main" id="{714AAD40-6E7B-47C3-970A-C5D2404B2987}"/>
            </a:ext>
          </a:extLst>
        </xdr:cNvPr>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134" name="フローチャート: 判断 133">
          <a:extLst>
            <a:ext uri="{FF2B5EF4-FFF2-40B4-BE49-F238E27FC236}">
              <a16:creationId xmlns:a16="http://schemas.microsoft.com/office/drawing/2014/main" id="{5F084C92-FCE6-4708-99AC-571B326DF126}"/>
            </a:ext>
          </a:extLst>
        </xdr:cNvPr>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135" name="フローチャート: 判断 134">
          <a:extLst>
            <a:ext uri="{FF2B5EF4-FFF2-40B4-BE49-F238E27FC236}">
              <a16:creationId xmlns:a16="http://schemas.microsoft.com/office/drawing/2014/main" id="{12ADF613-CE36-4C6E-A284-4ABEE2AF261F}"/>
            </a:ext>
          </a:extLst>
        </xdr:cNvPr>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136" name="フローチャート: 判断 135">
          <a:extLst>
            <a:ext uri="{FF2B5EF4-FFF2-40B4-BE49-F238E27FC236}">
              <a16:creationId xmlns:a16="http://schemas.microsoft.com/office/drawing/2014/main" id="{B547854A-2FDD-4CED-BF81-1D44E75E2589}"/>
            </a:ext>
          </a:extLst>
        </xdr:cNvPr>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ADD68A6B-FDEF-4073-AF45-70610F2352A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F47A72BB-3054-4C2F-AFBF-C239B64912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A64F4A4-5BC0-4C37-82AB-2695C8550E7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120A3B8-DD4C-4A0F-A04B-F90B775AE5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85383B7-E797-4EF5-BDE5-1C10B24D7E9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78196</xdr:rowOff>
    </xdr:from>
    <xdr:to>
      <xdr:col>55</xdr:col>
      <xdr:colOff>50800</xdr:colOff>
      <xdr:row>56</xdr:row>
      <xdr:rowOff>8346</xdr:rowOff>
    </xdr:to>
    <xdr:sp macro="" textlink="">
      <xdr:nvSpPr>
        <xdr:cNvPr id="142" name="楕円 141">
          <a:extLst>
            <a:ext uri="{FF2B5EF4-FFF2-40B4-BE49-F238E27FC236}">
              <a16:creationId xmlns:a16="http://schemas.microsoft.com/office/drawing/2014/main" id="{6E37C746-12B1-45CA-B1DB-A91FE299522C}"/>
            </a:ext>
          </a:extLst>
        </xdr:cNvPr>
        <xdr:cNvSpPr/>
      </xdr:nvSpPr>
      <xdr:spPr>
        <a:xfrm>
          <a:off x="104267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31223</xdr:rowOff>
    </xdr:from>
    <xdr:ext cx="469744" cy="259045"/>
    <xdr:sp macro="" textlink="">
      <xdr:nvSpPr>
        <xdr:cNvPr id="143" name="【体育館・プール】&#10;一人当たり面積該当値テキスト">
          <a:extLst>
            <a:ext uri="{FF2B5EF4-FFF2-40B4-BE49-F238E27FC236}">
              <a16:creationId xmlns:a16="http://schemas.microsoft.com/office/drawing/2014/main" id="{0C75D7E1-9CD1-4468-861E-BD8997C209E9}"/>
            </a:ext>
          </a:extLst>
        </xdr:cNvPr>
        <xdr:cNvSpPr txBox="1"/>
      </xdr:nvSpPr>
      <xdr:spPr>
        <a:xfrm>
          <a:off x="10515600" y="946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102688</xdr:rowOff>
    </xdr:from>
    <xdr:to>
      <xdr:col>50</xdr:col>
      <xdr:colOff>165100</xdr:colOff>
      <xdr:row>56</xdr:row>
      <xdr:rowOff>32838</xdr:rowOff>
    </xdr:to>
    <xdr:sp macro="" textlink="">
      <xdr:nvSpPr>
        <xdr:cNvPr id="144" name="楕円 143">
          <a:extLst>
            <a:ext uri="{FF2B5EF4-FFF2-40B4-BE49-F238E27FC236}">
              <a16:creationId xmlns:a16="http://schemas.microsoft.com/office/drawing/2014/main" id="{45D179F5-B906-4794-83F1-0E8DE13EC47A}"/>
            </a:ext>
          </a:extLst>
        </xdr:cNvPr>
        <xdr:cNvSpPr/>
      </xdr:nvSpPr>
      <xdr:spPr>
        <a:xfrm>
          <a:off x="9588500" y="95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128996</xdr:rowOff>
    </xdr:from>
    <xdr:to>
      <xdr:col>55</xdr:col>
      <xdr:colOff>0</xdr:colOff>
      <xdr:row>55</xdr:row>
      <xdr:rowOff>153488</xdr:rowOff>
    </xdr:to>
    <xdr:cxnSp macro="">
      <xdr:nvCxnSpPr>
        <xdr:cNvPr id="145" name="直線コネクタ 144">
          <a:extLst>
            <a:ext uri="{FF2B5EF4-FFF2-40B4-BE49-F238E27FC236}">
              <a16:creationId xmlns:a16="http://schemas.microsoft.com/office/drawing/2014/main" id="{494A3705-E3D1-42EA-B0A1-46B4E0951EFA}"/>
            </a:ext>
          </a:extLst>
        </xdr:cNvPr>
        <xdr:cNvCxnSpPr/>
      </xdr:nvCxnSpPr>
      <xdr:spPr>
        <a:xfrm flipV="1">
          <a:off x="9639300" y="955874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123916</xdr:rowOff>
    </xdr:from>
    <xdr:to>
      <xdr:col>46</xdr:col>
      <xdr:colOff>38100</xdr:colOff>
      <xdr:row>56</xdr:row>
      <xdr:rowOff>54066</xdr:rowOff>
    </xdr:to>
    <xdr:sp macro="" textlink="">
      <xdr:nvSpPr>
        <xdr:cNvPr id="146" name="楕円 145">
          <a:extLst>
            <a:ext uri="{FF2B5EF4-FFF2-40B4-BE49-F238E27FC236}">
              <a16:creationId xmlns:a16="http://schemas.microsoft.com/office/drawing/2014/main" id="{4634606A-EBDC-465A-8C60-8501B2F158DB}"/>
            </a:ext>
          </a:extLst>
        </xdr:cNvPr>
        <xdr:cNvSpPr/>
      </xdr:nvSpPr>
      <xdr:spPr>
        <a:xfrm>
          <a:off x="8699500" y="95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153488</xdr:rowOff>
    </xdr:from>
    <xdr:to>
      <xdr:col>50</xdr:col>
      <xdr:colOff>114300</xdr:colOff>
      <xdr:row>56</xdr:row>
      <xdr:rowOff>3266</xdr:rowOff>
    </xdr:to>
    <xdr:cxnSp macro="">
      <xdr:nvCxnSpPr>
        <xdr:cNvPr id="147" name="直線コネクタ 146">
          <a:extLst>
            <a:ext uri="{FF2B5EF4-FFF2-40B4-BE49-F238E27FC236}">
              <a16:creationId xmlns:a16="http://schemas.microsoft.com/office/drawing/2014/main" id="{32B69CF5-85F5-4B00-A3FD-076A043875A9}"/>
            </a:ext>
          </a:extLst>
        </xdr:cNvPr>
        <xdr:cNvCxnSpPr/>
      </xdr:nvCxnSpPr>
      <xdr:spPr>
        <a:xfrm flipV="1">
          <a:off x="8750300" y="95832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148" name="n_1aveValue【体育館・プール】&#10;一人当たり面積">
          <a:extLst>
            <a:ext uri="{FF2B5EF4-FFF2-40B4-BE49-F238E27FC236}">
              <a16:creationId xmlns:a16="http://schemas.microsoft.com/office/drawing/2014/main" id="{18C11AF0-0852-4FAE-8568-89FEA0C1EC33}"/>
            </a:ext>
          </a:extLst>
        </xdr:cNvPr>
        <xdr:cNvSpPr txBox="1"/>
      </xdr:nvSpPr>
      <xdr:spPr>
        <a:xfrm>
          <a:off x="93917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149" name="n_2aveValue【体育館・プール】&#10;一人当たり面積">
          <a:extLst>
            <a:ext uri="{FF2B5EF4-FFF2-40B4-BE49-F238E27FC236}">
              <a16:creationId xmlns:a16="http://schemas.microsoft.com/office/drawing/2014/main" id="{F85CDA47-A6B2-4A67-8493-FA884715977F}"/>
            </a:ext>
          </a:extLst>
        </xdr:cNvPr>
        <xdr:cNvSpPr txBox="1"/>
      </xdr:nvSpPr>
      <xdr:spPr>
        <a:xfrm>
          <a:off x="8515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68960</xdr:rowOff>
    </xdr:from>
    <xdr:ext cx="469744" cy="259045"/>
    <xdr:sp macro="" textlink="">
      <xdr:nvSpPr>
        <xdr:cNvPr id="150" name="n_3aveValue【体育館・プール】&#10;一人当たり面積">
          <a:extLst>
            <a:ext uri="{FF2B5EF4-FFF2-40B4-BE49-F238E27FC236}">
              <a16:creationId xmlns:a16="http://schemas.microsoft.com/office/drawing/2014/main" id="{2EDE71C4-8FCA-49E5-BCF1-E56A96C2F170}"/>
            </a:ext>
          </a:extLst>
        </xdr:cNvPr>
        <xdr:cNvSpPr txBox="1"/>
      </xdr:nvSpPr>
      <xdr:spPr>
        <a:xfrm>
          <a:off x="7626427" y="103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82023</xdr:rowOff>
    </xdr:from>
    <xdr:ext cx="469744" cy="259045"/>
    <xdr:sp macro="" textlink="">
      <xdr:nvSpPr>
        <xdr:cNvPr id="151" name="n_4aveValue【体育館・プール】&#10;一人当たり面積">
          <a:extLst>
            <a:ext uri="{FF2B5EF4-FFF2-40B4-BE49-F238E27FC236}">
              <a16:creationId xmlns:a16="http://schemas.microsoft.com/office/drawing/2014/main" id="{1CE03C42-F283-40EE-9AEE-A0F00A656DE8}"/>
            </a:ext>
          </a:extLst>
        </xdr:cNvPr>
        <xdr:cNvSpPr txBox="1"/>
      </xdr:nvSpPr>
      <xdr:spPr>
        <a:xfrm>
          <a:off x="6737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49365</xdr:rowOff>
    </xdr:from>
    <xdr:ext cx="469744" cy="259045"/>
    <xdr:sp macro="" textlink="">
      <xdr:nvSpPr>
        <xdr:cNvPr id="152" name="n_1mainValue【体育館・プール】&#10;一人当たり面積">
          <a:extLst>
            <a:ext uri="{FF2B5EF4-FFF2-40B4-BE49-F238E27FC236}">
              <a16:creationId xmlns:a16="http://schemas.microsoft.com/office/drawing/2014/main" id="{94D4604A-B755-45B3-8D5F-4A7579846DEE}"/>
            </a:ext>
          </a:extLst>
        </xdr:cNvPr>
        <xdr:cNvSpPr txBox="1"/>
      </xdr:nvSpPr>
      <xdr:spPr>
        <a:xfrm>
          <a:off x="9391727" y="930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70593</xdr:rowOff>
    </xdr:from>
    <xdr:ext cx="469744" cy="259045"/>
    <xdr:sp macro="" textlink="">
      <xdr:nvSpPr>
        <xdr:cNvPr id="153" name="n_2mainValue【体育館・プール】&#10;一人当たり面積">
          <a:extLst>
            <a:ext uri="{FF2B5EF4-FFF2-40B4-BE49-F238E27FC236}">
              <a16:creationId xmlns:a16="http://schemas.microsoft.com/office/drawing/2014/main" id="{7F71EDA9-01F2-4DA0-B4B4-D4BAF9E9F020}"/>
            </a:ext>
          </a:extLst>
        </xdr:cNvPr>
        <xdr:cNvSpPr txBox="1"/>
      </xdr:nvSpPr>
      <xdr:spPr>
        <a:xfrm>
          <a:off x="8515427" y="932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4E9CBADE-BE83-4D4B-8AC7-CA888A9A12F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65CD4855-95B5-48D3-8E6B-7F56F5C782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D95BC74D-7E8C-42AD-A85E-9A5FE5F7C4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8023E83F-F82A-4702-BEA0-3F7C65DDC2C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E2CE9F7D-C272-4A00-A3EC-A8AAFFDF81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C49E11E7-3FBC-445D-B9CE-A784654F23E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9E939687-7811-469C-A040-15C8E18C1B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242F9DAC-0A5A-4950-A8F0-47ED6B45DC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a:extLst>
            <a:ext uri="{FF2B5EF4-FFF2-40B4-BE49-F238E27FC236}">
              <a16:creationId xmlns:a16="http://schemas.microsoft.com/office/drawing/2014/main" id="{F0767AC2-352F-455D-A6F1-FC31F235CE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a:extLst>
            <a:ext uri="{FF2B5EF4-FFF2-40B4-BE49-F238E27FC236}">
              <a16:creationId xmlns:a16="http://schemas.microsoft.com/office/drawing/2014/main" id="{AB4D22DC-1999-4CA1-AD2D-37EAFC4B0C2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a:extLst>
            <a:ext uri="{FF2B5EF4-FFF2-40B4-BE49-F238E27FC236}">
              <a16:creationId xmlns:a16="http://schemas.microsoft.com/office/drawing/2014/main" id="{1F925258-ED12-42BB-B0CC-0A6D42B4E9E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5" name="直線コネクタ 164">
          <a:extLst>
            <a:ext uri="{FF2B5EF4-FFF2-40B4-BE49-F238E27FC236}">
              <a16:creationId xmlns:a16="http://schemas.microsoft.com/office/drawing/2014/main" id="{40612970-F86F-4782-98E7-A0A9F1F90A6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6" name="テキスト ボックス 165">
          <a:extLst>
            <a:ext uri="{FF2B5EF4-FFF2-40B4-BE49-F238E27FC236}">
              <a16:creationId xmlns:a16="http://schemas.microsoft.com/office/drawing/2014/main" id="{1864C161-6B86-4077-91AF-DB275AEBB0D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7" name="直線コネクタ 166">
          <a:extLst>
            <a:ext uri="{FF2B5EF4-FFF2-40B4-BE49-F238E27FC236}">
              <a16:creationId xmlns:a16="http://schemas.microsoft.com/office/drawing/2014/main" id="{4BFF0186-E058-4C94-909A-CFF2FD4845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8" name="テキスト ボックス 167">
          <a:extLst>
            <a:ext uri="{FF2B5EF4-FFF2-40B4-BE49-F238E27FC236}">
              <a16:creationId xmlns:a16="http://schemas.microsoft.com/office/drawing/2014/main" id="{F0C23644-FE39-4AB4-B3CC-BBA7F46B7EA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9" name="直線コネクタ 168">
          <a:extLst>
            <a:ext uri="{FF2B5EF4-FFF2-40B4-BE49-F238E27FC236}">
              <a16:creationId xmlns:a16="http://schemas.microsoft.com/office/drawing/2014/main" id="{B7025A7A-AE72-45D2-A10B-B5F02866984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0" name="テキスト ボックス 169">
          <a:extLst>
            <a:ext uri="{FF2B5EF4-FFF2-40B4-BE49-F238E27FC236}">
              <a16:creationId xmlns:a16="http://schemas.microsoft.com/office/drawing/2014/main" id="{168CA13F-F22C-42EA-B84E-A362AB2312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1" name="直線コネクタ 170">
          <a:extLst>
            <a:ext uri="{FF2B5EF4-FFF2-40B4-BE49-F238E27FC236}">
              <a16:creationId xmlns:a16="http://schemas.microsoft.com/office/drawing/2014/main" id="{354ED741-88BE-4269-BE2C-14C9E8A8BE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2" name="テキスト ボックス 171">
          <a:extLst>
            <a:ext uri="{FF2B5EF4-FFF2-40B4-BE49-F238E27FC236}">
              <a16:creationId xmlns:a16="http://schemas.microsoft.com/office/drawing/2014/main" id="{695316E8-486B-4B21-A8EC-DB640A9A989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3" name="直線コネクタ 172">
          <a:extLst>
            <a:ext uri="{FF2B5EF4-FFF2-40B4-BE49-F238E27FC236}">
              <a16:creationId xmlns:a16="http://schemas.microsoft.com/office/drawing/2014/main" id="{43E4F3DC-D638-4C83-848E-3954D539CE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4" name="テキスト ボックス 173">
          <a:extLst>
            <a:ext uri="{FF2B5EF4-FFF2-40B4-BE49-F238E27FC236}">
              <a16:creationId xmlns:a16="http://schemas.microsoft.com/office/drawing/2014/main" id="{B0356F6A-E009-49E4-812D-7E07391CDDF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a:extLst>
            <a:ext uri="{FF2B5EF4-FFF2-40B4-BE49-F238E27FC236}">
              <a16:creationId xmlns:a16="http://schemas.microsoft.com/office/drawing/2014/main" id="{EDD16EBE-2285-490C-B497-6EE7CE24D4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6" name="テキスト ボックス 175">
          <a:extLst>
            <a:ext uri="{FF2B5EF4-FFF2-40B4-BE49-F238E27FC236}">
              <a16:creationId xmlns:a16="http://schemas.microsoft.com/office/drawing/2014/main" id="{084AAA97-DC6E-4AFF-9F5B-33C31FB7F25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a:extLst>
            <a:ext uri="{FF2B5EF4-FFF2-40B4-BE49-F238E27FC236}">
              <a16:creationId xmlns:a16="http://schemas.microsoft.com/office/drawing/2014/main" id="{E804CC8A-8BB6-4D98-AD9B-2F9C320324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178" name="直線コネクタ 177">
          <a:extLst>
            <a:ext uri="{FF2B5EF4-FFF2-40B4-BE49-F238E27FC236}">
              <a16:creationId xmlns:a16="http://schemas.microsoft.com/office/drawing/2014/main" id="{898DA769-EB4F-4DB4-898C-08A4E4AE4942}"/>
            </a:ext>
          </a:extLst>
        </xdr:cNvPr>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179" name="【福祉施設】&#10;有形固定資産減価償却率最小値テキスト">
          <a:extLst>
            <a:ext uri="{FF2B5EF4-FFF2-40B4-BE49-F238E27FC236}">
              <a16:creationId xmlns:a16="http://schemas.microsoft.com/office/drawing/2014/main" id="{D9CCDA9C-7CA1-4420-A65D-7B18CE591D86}"/>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180" name="直線コネクタ 179">
          <a:extLst>
            <a:ext uri="{FF2B5EF4-FFF2-40B4-BE49-F238E27FC236}">
              <a16:creationId xmlns:a16="http://schemas.microsoft.com/office/drawing/2014/main" id="{3A0B0383-B879-4C52-B500-12692804C93A}"/>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181" name="【福祉施設】&#10;有形固定資産減価償却率最大値テキスト">
          <a:extLst>
            <a:ext uri="{FF2B5EF4-FFF2-40B4-BE49-F238E27FC236}">
              <a16:creationId xmlns:a16="http://schemas.microsoft.com/office/drawing/2014/main" id="{7EEF8392-FD23-4018-B134-269EABFA5998}"/>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82" name="直線コネクタ 181">
          <a:extLst>
            <a:ext uri="{FF2B5EF4-FFF2-40B4-BE49-F238E27FC236}">
              <a16:creationId xmlns:a16="http://schemas.microsoft.com/office/drawing/2014/main" id="{9FC76807-8B03-4C08-83E4-2852A4E16898}"/>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124477</xdr:rowOff>
    </xdr:from>
    <xdr:ext cx="405111" cy="259045"/>
    <xdr:sp macro="" textlink="">
      <xdr:nvSpPr>
        <xdr:cNvPr id="183" name="【福祉施設】&#10;有形固定資産減価償却率平均値テキスト">
          <a:extLst>
            <a:ext uri="{FF2B5EF4-FFF2-40B4-BE49-F238E27FC236}">
              <a16:creationId xmlns:a16="http://schemas.microsoft.com/office/drawing/2014/main" id="{D8B683F6-F144-4D7A-A4EB-F4CBBFEB3EBB}"/>
            </a:ext>
          </a:extLst>
        </xdr:cNvPr>
        <xdr:cNvSpPr txBox="1"/>
      </xdr:nvSpPr>
      <xdr:spPr>
        <a:xfrm>
          <a:off x="4673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184" name="フローチャート: 判断 183">
          <a:extLst>
            <a:ext uri="{FF2B5EF4-FFF2-40B4-BE49-F238E27FC236}">
              <a16:creationId xmlns:a16="http://schemas.microsoft.com/office/drawing/2014/main" id="{5CEF283D-6618-4EDD-BB94-E062209772EA}"/>
            </a:ext>
          </a:extLst>
        </xdr:cNvPr>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85" name="フローチャート: 判断 184">
          <a:extLst>
            <a:ext uri="{FF2B5EF4-FFF2-40B4-BE49-F238E27FC236}">
              <a16:creationId xmlns:a16="http://schemas.microsoft.com/office/drawing/2014/main" id="{4876D164-14BC-4DD9-A804-FBB65FA60C0C}"/>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86" name="フローチャート: 判断 185">
          <a:extLst>
            <a:ext uri="{FF2B5EF4-FFF2-40B4-BE49-F238E27FC236}">
              <a16:creationId xmlns:a16="http://schemas.microsoft.com/office/drawing/2014/main" id="{2D5AB0DA-DA59-49BF-AA27-DF2BD72FEDD6}"/>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187" name="フローチャート: 判断 186">
          <a:extLst>
            <a:ext uri="{FF2B5EF4-FFF2-40B4-BE49-F238E27FC236}">
              <a16:creationId xmlns:a16="http://schemas.microsoft.com/office/drawing/2014/main" id="{25A27411-CEA0-40E2-B1A3-FE098DAFDF26}"/>
            </a:ext>
          </a:extLst>
        </xdr:cNvPr>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88" name="フローチャート: 判断 187">
          <a:extLst>
            <a:ext uri="{FF2B5EF4-FFF2-40B4-BE49-F238E27FC236}">
              <a16:creationId xmlns:a16="http://schemas.microsoft.com/office/drawing/2014/main" id="{2776D8CB-4B55-434B-90B3-9CF992D11D69}"/>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B7F56A3-14A0-4EF1-B00A-38F44708EF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CE47E24E-72BE-439E-928A-38F57D13EF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B51CC195-9E70-49D2-AF2A-8BC3BE31A0A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DD22FC7D-F322-43B2-A4EE-547A3859CC3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B6BF6C05-45B2-4A2F-BA62-5A1B511022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194" name="楕円 193">
          <a:extLst>
            <a:ext uri="{FF2B5EF4-FFF2-40B4-BE49-F238E27FC236}">
              <a16:creationId xmlns:a16="http://schemas.microsoft.com/office/drawing/2014/main" id="{A866F1DD-8ACC-45E5-B8E6-6EE38166B58F}"/>
            </a:ext>
          </a:extLst>
        </xdr:cNvPr>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195" name="【福祉施設】&#10;有形固定資産減価償却率該当値テキスト">
          <a:extLst>
            <a:ext uri="{FF2B5EF4-FFF2-40B4-BE49-F238E27FC236}">
              <a16:creationId xmlns:a16="http://schemas.microsoft.com/office/drawing/2014/main" id="{26EBF746-56EF-4192-BFFD-B784FAFCFB93}"/>
            </a:ext>
          </a:extLst>
        </xdr:cNvPr>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46355</xdr:rowOff>
    </xdr:from>
    <xdr:to>
      <xdr:col>20</xdr:col>
      <xdr:colOff>38100</xdr:colOff>
      <xdr:row>83</xdr:row>
      <xdr:rowOff>147955</xdr:rowOff>
    </xdr:to>
    <xdr:sp macro="" textlink="">
      <xdr:nvSpPr>
        <xdr:cNvPr id="196" name="楕円 195">
          <a:extLst>
            <a:ext uri="{FF2B5EF4-FFF2-40B4-BE49-F238E27FC236}">
              <a16:creationId xmlns:a16="http://schemas.microsoft.com/office/drawing/2014/main" id="{0E44525A-8257-45AA-99E5-325DA48E44DF}"/>
            </a:ext>
          </a:extLst>
        </xdr:cNvPr>
        <xdr:cNvSpPr/>
      </xdr:nvSpPr>
      <xdr:spPr>
        <a:xfrm>
          <a:off x="3746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97155</xdr:rowOff>
    </xdr:from>
    <xdr:to>
      <xdr:col>24</xdr:col>
      <xdr:colOff>63500</xdr:colOff>
      <xdr:row>83</xdr:row>
      <xdr:rowOff>129539</xdr:rowOff>
    </xdr:to>
    <xdr:cxnSp macro="">
      <xdr:nvCxnSpPr>
        <xdr:cNvPr id="197" name="直線コネクタ 196">
          <a:extLst>
            <a:ext uri="{FF2B5EF4-FFF2-40B4-BE49-F238E27FC236}">
              <a16:creationId xmlns:a16="http://schemas.microsoft.com/office/drawing/2014/main" id="{4F400921-26CA-45AB-AA57-8E27E90B86CC}"/>
            </a:ext>
          </a:extLst>
        </xdr:cNvPr>
        <xdr:cNvCxnSpPr/>
      </xdr:nvCxnSpPr>
      <xdr:spPr>
        <a:xfrm>
          <a:off x="3797300" y="143275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xdr:rowOff>
    </xdr:from>
    <xdr:to>
      <xdr:col>15</xdr:col>
      <xdr:colOff>101600</xdr:colOff>
      <xdr:row>83</xdr:row>
      <xdr:rowOff>117475</xdr:rowOff>
    </xdr:to>
    <xdr:sp macro="" textlink="">
      <xdr:nvSpPr>
        <xdr:cNvPr id="198" name="楕円 197">
          <a:extLst>
            <a:ext uri="{FF2B5EF4-FFF2-40B4-BE49-F238E27FC236}">
              <a16:creationId xmlns:a16="http://schemas.microsoft.com/office/drawing/2014/main" id="{AF7F7694-4F28-4991-A5EC-9FD9197471FF}"/>
            </a:ext>
          </a:extLst>
        </xdr:cNvPr>
        <xdr:cNvSpPr/>
      </xdr:nvSpPr>
      <xdr:spPr>
        <a:xfrm>
          <a:off x="2857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66675</xdr:rowOff>
    </xdr:from>
    <xdr:to>
      <xdr:col>19</xdr:col>
      <xdr:colOff>177800</xdr:colOff>
      <xdr:row>83</xdr:row>
      <xdr:rowOff>97155</xdr:rowOff>
    </xdr:to>
    <xdr:cxnSp macro="">
      <xdr:nvCxnSpPr>
        <xdr:cNvPr id="199" name="直線コネクタ 198">
          <a:extLst>
            <a:ext uri="{FF2B5EF4-FFF2-40B4-BE49-F238E27FC236}">
              <a16:creationId xmlns:a16="http://schemas.microsoft.com/office/drawing/2014/main" id="{EBD89642-43F6-4257-9E37-749637255C84}"/>
            </a:ext>
          </a:extLst>
        </xdr:cNvPr>
        <xdr:cNvCxnSpPr/>
      </xdr:nvCxnSpPr>
      <xdr:spPr>
        <a:xfrm>
          <a:off x="2908300" y="14297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00" name="n_1aveValue【福祉施設】&#10;有形固定資産減価償却率">
          <a:extLst>
            <a:ext uri="{FF2B5EF4-FFF2-40B4-BE49-F238E27FC236}">
              <a16:creationId xmlns:a16="http://schemas.microsoft.com/office/drawing/2014/main" id="{1103FE6E-C7E3-4BCB-82DC-096AF57E2E46}"/>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01" name="n_2aveValue【福祉施設】&#10;有形固定資産減価償却率">
          <a:extLst>
            <a:ext uri="{FF2B5EF4-FFF2-40B4-BE49-F238E27FC236}">
              <a16:creationId xmlns:a16="http://schemas.microsoft.com/office/drawing/2014/main" id="{28A345C7-CFD6-4CD2-97D1-3363FDF4F18C}"/>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202" name="n_3aveValue【福祉施設】&#10;有形固定資産減価償却率">
          <a:extLst>
            <a:ext uri="{FF2B5EF4-FFF2-40B4-BE49-F238E27FC236}">
              <a16:creationId xmlns:a16="http://schemas.microsoft.com/office/drawing/2014/main" id="{EED5CA13-778C-4435-83B7-D653B77EDC65}"/>
            </a:ext>
          </a:extLst>
        </xdr:cNvPr>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03" name="n_4aveValue【福祉施設】&#10;有形固定資産減価償却率">
          <a:extLst>
            <a:ext uri="{FF2B5EF4-FFF2-40B4-BE49-F238E27FC236}">
              <a16:creationId xmlns:a16="http://schemas.microsoft.com/office/drawing/2014/main" id="{5143B8D9-FF18-4174-8625-DE2E7F53E5C4}"/>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139082</xdr:rowOff>
    </xdr:from>
    <xdr:ext cx="405111" cy="259045"/>
    <xdr:sp macro="" textlink="">
      <xdr:nvSpPr>
        <xdr:cNvPr id="204" name="n_1mainValue【福祉施設】&#10;有形固定資産減価償却率">
          <a:extLst>
            <a:ext uri="{FF2B5EF4-FFF2-40B4-BE49-F238E27FC236}">
              <a16:creationId xmlns:a16="http://schemas.microsoft.com/office/drawing/2014/main" id="{73CD27A8-7738-4FEB-8199-0D2E59EC33E8}"/>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108602</xdr:rowOff>
    </xdr:from>
    <xdr:ext cx="405111" cy="259045"/>
    <xdr:sp macro="" textlink="">
      <xdr:nvSpPr>
        <xdr:cNvPr id="205" name="n_2mainValue【福祉施設】&#10;有形固定資産減価償却率">
          <a:extLst>
            <a:ext uri="{FF2B5EF4-FFF2-40B4-BE49-F238E27FC236}">
              <a16:creationId xmlns:a16="http://schemas.microsoft.com/office/drawing/2014/main" id="{8BFEEE34-F982-4608-959C-D45D8A8852C7}"/>
            </a:ext>
          </a:extLst>
        </xdr:cNvPr>
        <xdr:cNvSpPr txBox="1"/>
      </xdr:nvSpPr>
      <xdr:spPr>
        <a:xfrm>
          <a:off x="2705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a:extLst>
            <a:ext uri="{FF2B5EF4-FFF2-40B4-BE49-F238E27FC236}">
              <a16:creationId xmlns:a16="http://schemas.microsoft.com/office/drawing/2014/main" id="{6A6F97A8-C554-42F6-80DD-61552E8BEC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a:extLst>
            <a:ext uri="{FF2B5EF4-FFF2-40B4-BE49-F238E27FC236}">
              <a16:creationId xmlns:a16="http://schemas.microsoft.com/office/drawing/2014/main" id="{57D80E1D-43BE-4071-9CD7-E8EED4E030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a:extLst>
            <a:ext uri="{FF2B5EF4-FFF2-40B4-BE49-F238E27FC236}">
              <a16:creationId xmlns:a16="http://schemas.microsoft.com/office/drawing/2014/main" id="{CB2294A1-1700-452C-AF46-ACE7E0ED63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a:extLst>
            <a:ext uri="{FF2B5EF4-FFF2-40B4-BE49-F238E27FC236}">
              <a16:creationId xmlns:a16="http://schemas.microsoft.com/office/drawing/2014/main" id="{20ED8484-4976-43C7-8F62-41F1904147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a:extLst>
            <a:ext uri="{FF2B5EF4-FFF2-40B4-BE49-F238E27FC236}">
              <a16:creationId xmlns:a16="http://schemas.microsoft.com/office/drawing/2014/main" id="{A5A6BE0E-248C-452E-AD12-05E569428B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a:extLst>
            <a:ext uri="{FF2B5EF4-FFF2-40B4-BE49-F238E27FC236}">
              <a16:creationId xmlns:a16="http://schemas.microsoft.com/office/drawing/2014/main" id="{8719FC59-D90D-4BAC-B435-9EACDD423C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a:extLst>
            <a:ext uri="{FF2B5EF4-FFF2-40B4-BE49-F238E27FC236}">
              <a16:creationId xmlns:a16="http://schemas.microsoft.com/office/drawing/2014/main" id="{F6BFA985-2C2D-49BD-99BF-C7F95B02C43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a:extLst>
            <a:ext uri="{FF2B5EF4-FFF2-40B4-BE49-F238E27FC236}">
              <a16:creationId xmlns:a16="http://schemas.microsoft.com/office/drawing/2014/main" id="{1A9ABA2D-B462-4553-B57E-122BE721A2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a:extLst>
            <a:ext uri="{FF2B5EF4-FFF2-40B4-BE49-F238E27FC236}">
              <a16:creationId xmlns:a16="http://schemas.microsoft.com/office/drawing/2014/main" id="{AA753FE5-1E13-4B10-8422-4F8926052D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a:extLst>
            <a:ext uri="{FF2B5EF4-FFF2-40B4-BE49-F238E27FC236}">
              <a16:creationId xmlns:a16="http://schemas.microsoft.com/office/drawing/2014/main" id="{D252E81A-1C08-4B25-9B0B-991510E3264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6" name="直線コネクタ 215">
          <a:extLst>
            <a:ext uri="{FF2B5EF4-FFF2-40B4-BE49-F238E27FC236}">
              <a16:creationId xmlns:a16="http://schemas.microsoft.com/office/drawing/2014/main" id="{C201C7FB-CBA7-4B9B-B819-2DBA9DE5E90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7" name="テキスト ボックス 216">
          <a:extLst>
            <a:ext uri="{FF2B5EF4-FFF2-40B4-BE49-F238E27FC236}">
              <a16:creationId xmlns:a16="http://schemas.microsoft.com/office/drawing/2014/main" id="{B9C3345A-241F-42CE-B161-6CBB43D1FB2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8" name="直線コネクタ 217">
          <a:extLst>
            <a:ext uri="{FF2B5EF4-FFF2-40B4-BE49-F238E27FC236}">
              <a16:creationId xmlns:a16="http://schemas.microsoft.com/office/drawing/2014/main" id="{65E7606D-C8B5-4783-9534-986CC9F007B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9" name="テキスト ボックス 218">
          <a:extLst>
            <a:ext uri="{FF2B5EF4-FFF2-40B4-BE49-F238E27FC236}">
              <a16:creationId xmlns:a16="http://schemas.microsoft.com/office/drawing/2014/main" id="{BD7B184B-9688-4CC1-8737-9333785E0A3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0" name="直線コネクタ 219">
          <a:extLst>
            <a:ext uri="{FF2B5EF4-FFF2-40B4-BE49-F238E27FC236}">
              <a16:creationId xmlns:a16="http://schemas.microsoft.com/office/drawing/2014/main" id="{A86AB72C-C241-49C6-B87E-3CC8D89B683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1" name="テキスト ボックス 220">
          <a:extLst>
            <a:ext uri="{FF2B5EF4-FFF2-40B4-BE49-F238E27FC236}">
              <a16:creationId xmlns:a16="http://schemas.microsoft.com/office/drawing/2014/main" id="{4FC08E79-13C5-4D0C-9FE9-B9E3DBE024F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2" name="直線コネクタ 221">
          <a:extLst>
            <a:ext uri="{FF2B5EF4-FFF2-40B4-BE49-F238E27FC236}">
              <a16:creationId xmlns:a16="http://schemas.microsoft.com/office/drawing/2014/main" id="{412F5F7B-6D27-460B-A86F-F3F18E66E7C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3" name="テキスト ボックス 222">
          <a:extLst>
            <a:ext uri="{FF2B5EF4-FFF2-40B4-BE49-F238E27FC236}">
              <a16:creationId xmlns:a16="http://schemas.microsoft.com/office/drawing/2014/main" id="{0F41002C-46EF-4EFF-970D-399EC5166E2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4" name="直線コネクタ 223">
          <a:extLst>
            <a:ext uri="{FF2B5EF4-FFF2-40B4-BE49-F238E27FC236}">
              <a16:creationId xmlns:a16="http://schemas.microsoft.com/office/drawing/2014/main" id="{F2304445-39AF-4BF4-B580-CC5A8E65414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5" name="テキスト ボックス 224">
          <a:extLst>
            <a:ext uri="{FF2B5EF4-FFF2-40B4-BE49-F238E27FC236}">
              <a16:creationId xmlns:a16="http://schemas.microsoft.com/office/drawing/2014/main" id="{08F19630-594E-4064-936B-949C1FFE239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6" name="直線コネクタ 225">
          <a:extLst>
            <a:ext uri="{FF2B5EF4-FFF2-40B4-BE49-F238E27FC236}">
              <a16:creationId xmlns:a16="http://schemas.microsoft.com/office/drawing/2014/main" id="{956A2306-06F7-490E-8DFA-25B67AAACFC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7" name="テキスト ボックス 226">
          <a:extLst>
            <a:ext uri="{FF2B5EF4-FFF2-40B4-BE49-F238E27FC236}">
              <a16:creationId xmlns:a16="http://schemas.microsoft.com/office/drawing/2014/main" id="{35B8C091-FD64-47A2-98AE-57AD5D73FF9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id="{9C9509F4-1F4E-4570-A8CF-04B9CAD6459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4D601F68-6C99-49AC-840F-4CF690AD768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a:extLst>
            <a:ext uri="{FF2B5EF4-FFF2-40B4-BE49-F238E27FC236}">
              <a16:creationId xmlns:a16="http://schemas.microsoft.com/office/drawing/2014/main" id="{64938CE4-E01C-4377-9717-4370A8BDE4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231" name="直線コネクタ 230">
          <a:extLst>
            <a:ext uri="{FF2B5EF4-FFF2-40B4-BE49-F238E27FC236}">
              <a16:creationId xmlns:a16="http://schemas.microsoft.com/office/drawing/2014/main" id="{AEAD9553-9C74-4A34-8052-4E39C85BC755}"/>
            </a:ext>
          </a:extLst>
        </xdr:cNvPr>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32" name="【福祉施設】&#10;一人当たり面積最小値テキスト">
          <a:extLst>
            <a:ext uri="{FF2B5EF4-FFF2-40B4-BE49-F238E27FC236}">
              <a16:creationId xmlns:a16="http://schemas.microsoft.com/office/drawing/2014/main" id="{2FED8051-19D2-4076-8530-758617CB460E}"/>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33" name="直線コネクタ 232">
          <a:extLst>
            <a:ext uri="{FF2B5EF4-FFF2-40B4-BE49-F238E27FC236}">
              <a16:creationId xmlns:a16="http://schemas.microsoft.com/office/drawing/2014/main" id="{F44D5CD6-862D-45E2-8510-FBF3CBE1F04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234" name="【福祉施設】&#10;一人当たり面積最大値テキスト">
          <a:extLst>
            <a:ext uri="{FF2B5EF4-FFF2-40B4-BE49-F238E27FC236}">
              <a16:creationId xmlns:a16="http://schemas.microsoft.com/office/drawing/2014/main" id="{C4BDAC59-2B57-465E-B8F9-205DCBE69A2B}"/>
            </a:ext>
          </a:extLst>
        </xdr:cNvPr>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235" name="直線コネクタ 234">
          <a:extLst>
            <a:ext uri="{FF2B5EF4-FFF2-40B4-BE49-F238E27FC236}">
              <a16:creationId xmlns:a16="http://schemas.microsoft.com/office/drawing/2014/main" id="{5FDF77D1-0368-4790-998B-19C96257E98A}"/>
            </a:ext>
          </a:extLst>
        </xdr:cNvPr>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236" name="【福祉施設】&#10;一人当たり面積平均値テキスト">
          <a:extLst>
            <a:ext uri="{FF2B5EF4-FFF2-40B4-BE49-F238E27FC236}">
              <a16:creationId xmlns:a16="http://schemas.microsoft.com/office/drawing/2014/main" id="{84F11E62-5CFF-44C2-9E3E-22CBF61381A2}"/>
            </a:ext>
          </a:extLst>
        </xdr:cNvPr>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37" name="フローチャート: 判断 236">
          <a:extLst>
            <a:ext uri="{FF2B5EF4-FFF2-40B4-BE49-F238E27FC236}">
              <a16:creationId xmlns:a16="http://schemas.microsoft.com/office/drawing/2014/main" id="{BD2CFFE4-E30D-423D-8E4B-6FD23F5D9632}"/>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238" name="フローチャート: 判断 237">
          <a:extLst>
            <a:ext uri="{FF2B5EF4-FFF2-40B4-BE49-F238E27FC236}">
              <a16:creationId xmlns:a16="http://schemas.microsoft.com/office/drawing/2014/main" id="{98364FEC-D0E4-490C-AF1D-96225B920A7C}"/>
            </a:ext>
          </a:extLst>
        </xdr:cNvPr>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239" name="フローチャート: 判断 238">
          <a:extLst>
            <a:ext uri="{FF2B5EF4-FFF2-40B4-BE49-F238E27FC236}">
              <a16:creationId xmlns:a16="http://schemas.microsoft.com/office/drawing/2014/main" id="{6F3E0573-B5BA-46C0-9CE2-1B2502756019}"/>
            </a:ext>
          </a:extLst>
        </xdr:cNvPr>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240" name="フローチャート: 判断 239">
          <a:extLst>
            <a:ext uri="{FF2B5EF4-FFF2-40B4-BE49-F238E27FC236}">
              <a16:creationId xmlns:a16="http://schemas.microsoft.com/office/drawing/2014/main" id="{41176824-C779-4E93-A990-EFE56368E62B}"/>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241" name="フローチャート: 判断 240">
          <a:extLst>
            <a:ext uri="{FF2B5EF4-FFF2-40B4-BE49-F238E27FC236}">
              <a16:creationId xmlns:a16="http://schemas.microsoft.com/office/drawing/2014/main" id="{2A8741C6-CF54-4D25-B9E2-43A48B7BA249}"/>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C25C3AC6-1385-4AA9-AA9F-E234047339B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A7AB47EB-707B-43D3-8AC5-C1854844A87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24C51977-9E60-4421-82F6-9844B97944C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839865FC-044A-456A-B03C-2182C791B6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7EAA4128-33E6-42CE-BF37-DF732F1F78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98334</xdr:rowOff>
    </xdr:from>
    <xdr:to>
      <xdr:col>55</xdr:col>
      <xdr:colOff>50800</xdr:colOff>
      <xdr:row>79</xdr:row>
      <xdr:rowOff>28484</xdr:rowOff>
    </xdr:to>
    <xdr:sp macro="" textlink="">
      <xdr:nvSpPr>
        <xdr:cNvPr id="247" name="楕円 246">
          <a:extLst>
            <a:ext uri="{FF2B5EF4-FFF2-40B4-BE49-F238E27FC236}">
              <a16:creationId xmlns:a16="http://schemas.microsoft.com/office/drawing/2014/main" id="{D69F6482-CE95-484C-BBEB-112A22C40EBC}"/>
            </a:ext>
          </a:extLst>
        </xdr:cNvPr>
        <xdr:cNvSpPr/>
      </xdr:nvSpPr>
      <xdr:spPr>
        <a:xfrm>
          <a:off x="104267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121211</xdr:rowOff>
    </xdr:from>
    <xdr:ext cx="469744" cy="259045"/>
    <xdr:sp macro="" textlink="">
      <xdr:nvSpPr>
        <xdr:cNvPr id="248" name="【福祉施設】&#10;一人当たり面積該当値テキスト">
          <a:extLst>
            <a:ext uri="{FF2B5EF4-FFF2-40B4-BE49-F238E27FC236}">
              <a16:creationId xmlns:a16="http://schemas.microsoft.com/office/drawing/2014/main" id="{67AE8B83-003D-4B50-AD30-BD8888CB24EB}"/>
            </a:ext>
          </a:extLst>
        </xdr:cNvPr>
        <xdr:cNvSpPr txBox="1"/>
      </xdr:nvSpPr>
      <xdr:spPr>
        <a:xfrm>
          <a:off x="10515600" y="1332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121194</xdr:rowOff>
    </xdr:from>
    <xdr:to>
      <xdr:col>50</xdr:col>
      <xdr:colOff>165100</xdr:colOff>
      <xdr:row>79</xdr:row>
      <xdr:rowOff>51344</xdr:rowOff>
    </xdr:to>
    <xdr:sp macro="" textlink="">
      <xdr:nvSpPr>
        <xdr:cNvPr id="249" name="楕円 248">
          <a:extLst>
            <a:ext uri="{FF2B5EF4-FFF2-40B4-BE49-F238E27FC236}">
              <a16:creationId xmlns:a16="http://schemas.microsoft.com/office/drawing/2014/main" id="{6A6ADA54-4E73-4BC0-9F18-77EF9867043D}"/>
            </a:ext>
          </a:extLst>
        </xdr:cNvPr>
        <xdr:cNvSpPr/>
      </xdr:nvSpPr>
      <xdr:spPr>
        <a:xfrm>
          <a:off x="9588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149134</xdr:rowOff>
    </xdr:from>
    <xdr:to>
      <xdr:col>55</xdr:col>
      <xdr:colOff>0</xdr:colOff>
      <xdr:row>79</xdr:row>
      <xdr:rowOff>544</xdr:rowOff>
    </xdr:to>
    <xdr:cxnSp macro="">
      <xdr:nvCxnSpPr>
        <xdr:cNvPr id="250" name="直線コネクタ 249">
          <a:extLst>
            <a:ext uri="{FF2B5EF4-FFF2-40B4-BE49-F238E27FC236}">
              <a16:creationId xmlns:a16="http://schemas.microsoft.com/office/drawing/2014/main" id="{B1AF0CBB-49A1-4D0A-BD95-C7447FA38486}"/>
            </a:ext>
          </a:extLst>
        </xdr:cNvPr>
        <xdr:cNvCxnSpPr/>
      </xdr:nvCxnSpPr>
      <xdr:spPr>
        <a:xfrm flipV="1">
          <a:off x="9639300" y="1352223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134257</xdr:rowOff>
    </xdr:from>
    <xdr:to>
      <xdr:col>46</xdr:col>
      <xdr:colOff>38100</xdr:colOff>
      <xdr:row>79</xdr:row>
      <xdr:rowOff>64407</xdr:rowOff>
    </xdr:to>
    <xdr:sp macro="" textlink="">
      <xdr:nvSpPr>
        <xdr:cNvPr id="251" name="楕円 250">
          <a:extLst>
            <a:ext uri="{FF2B5EF4-FFF2-40B4-BE49-F238E27FC236}">
              <a16:creationId xmlns:a16="http://schemas.microsoft.com/office/drawing/2014/main" id="{614762E6-0520-40AD-B2DF-2F42BEB2B3E6}"/>
            </a:ext>
          </a:extLst>
        </xdr:cNvPr>
        <xdr:cNvSpPr/>
      </xdr:nvSpPr>
      <xdr:spPr>
        <a:xfrm>
          <a:off x="8699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544</xdr:rowOff>
    </xdr:from>
    <xdr:to>
      <xdr:col>50</xdr:col>
      <xdr:colOff>114300</xdr:colOff>
      <xdr:row>79</xdr:row>
      <xdr:rowOff>13607</xdr:rowOff>
    </xdr:to>
    <xdr:cxnSp macro="">
      <xdr:nvCxnSpPr>
        <xdr:cNvPr id="252" name="直線コネクタ 251">
          <a:extLst>
            <a:ext uri="{FF2B5EF4-FFF2-40B4-BE49-F238E27FC236}">
              <a16:creationId xmlns:a16="http://schemas.microsoft.com/office/drawing/2014/main" id="{E833A092-F490-41D4-8A2B-B598ADFE72F9}"/>
            </a:ext>
          </a:extLst>
        </xdr:cNvPr>
        <xdr:cNvCxnSpPr/>
      </xdr:nvCxnSpPr>
      <xdr:spPr>
        <a:xfrm flipV="1">
          <a:off x="8750300" y="13545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253" name="n_1aveValue【福祉施設】&#10;一人当たり面積">
          <a:extLst>
            <a:ext uri="{FF2B5EF4-FFF2-40B4-BE49-F238E27FC236}">
              <a16:creationId xmlns:a16="http://schemas.microsoft.com/office/drawing/2014/main" id="{62EA5D43-8AA7-4278-80F2-80FFEFBA67A3}"/>
            </a:ext>
          </a:extLst>
        </xdr:cNvPr>
        <xdr:cNvSpPr txBox="1"/>
      </xdr:nvSpPr>
      <xdr:spPr>
        <a:xfrm>
          <a:off x="9391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254" name="n_2aveValue【福祉施設】&#10;一人当たり面積">
          <a:extLst>
            <a:ext uri="{FF2B5EF4-FFF2-40B4-BE49-F238E27FC236}">
              <a16:creationId xmlns:a16="http://schemas.microsoft.com/office/drawing/2014/main" id="{AC6F7F6E-2D7E-4310-8D7E-B93DA1053962}"/>
            </a:ext>
          </a:extLst>
        </xdr:cNvPr>
        <xdr:cNvSpPr txBox="1"/>
      </xdr:nvSpPr>
      <xdr:spPr>
        <a:xfrm>
          <a:off x="8515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255" name="n_3aveValue【福祉施設】&#10;一人当たり面積">
          <a:extLst>
            <a:ext uri="{FF2B5EF4-FFF2-40B4-BE49-F238E27FC236}">
              <a16:creationId xmlns:a16="http://schemas.microsoft.com/office/drawing/2014/main" id="{6B3055D4-9042-401E-B9A4-A16A917EE2AA}"/>
            </a:ext>
          </a:extLst>
        </xdr:cNvPr>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151147</xdr:rowOff>
    </xdr:from>
    <xdr:ext cx="469744" cy="259045"/>
    <xdr:sp macro="" textlink="">
      <xdr:nvSpPr>
        <xdr:cNvPr id="256" name="n_4aveValue【福祉施設】&#10;一人当たり面積">
          <a:extLst>
            <a:ext uri="{FF2B5EF4-FFF2-40B4-BE49-F238E27FC236}">
              <a16:creationId xmlns:a16="http://schemas.microsoft.com/office/drawing/2014/main" id="{D537FC66-2863-4E32-A1B7-DC646FAEC581}"/>
            </a:ext>
          </a:extLst>
        </xdr:cNvPr>
        <xdr:cNvSpPr txBox="1"/>
      </xdr:nvSpPr>
      <xdr:spPr>
        <a:xfrm>
          <a:off x="6737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67871</xdr:rowOff>
    </xdr:from>
    <xdr:ext cx="469744" cy="259045"/>
    <xdr:sp macro="" textlink="">
      <xdr:nvSpPr>
        <xdr:cNvPr id="257" name="n_1mainValue【福祉施設】&#10;一人当たり面積">
          <a:extLst>
            <a:ext uri="{FF2B5EF4-FFF2-40B4-BE49-F238E27FC236}">
              <a16:creationId xmlns:a16="http://schemas.microsoft.com/office/drawing/2014/main" id="{122F4892-77EF-4957-8C74-F6EA26514912}"/>
            </a:ext>
          </a:extLst>
        </xdr:cNvPr>
        <xdr:cNvSpPr txBox="1"/>
      </xdr:nvSpPr>
      <xdr:spPr>
        <a:xfrm>
          <a:off x="9391727" y="132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80934</xdr:rowOff>
    </xdr:from>
    <xdr:ext cx="469744" cy="259045"/>
    <xdr:sp macro="" textlink="">
      <xdr:nvSpPr>
        <xdr:cNvPr id="258" name="n_2mainValue【福祉施設】&#10;一人当たり面積">
          <a:extLst>
            <a:ext uri="{FF2B5EF4-FFF2-40B4-BE49-F238E27FC236}">
              <a16:creationId xmlns:a16="http://schemas.microsoft.com/office/drawing/2014/main" id="{A89F04B5-6CAC-487A-A438-F0EFF8AC596E}"/>
            </a:ext>
          </a:extLst>
        </xdr:cNvPr>
        <xdr:cNvSpPr txBox="1"/>
      </xdr:nvSpPr>
      <xdr:spPr>
        <a:xfrm>
          <a:off x="8515427" y="1328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a16="http://schemas.microsoft.com/office/drawing/2014/main" id="{109CA980-C403-4C32-AE78-9BD8BA5F5D2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a:extLst>
            <a:ext uri="{FF2B5EF4-FFF2-40B4-BE49-F238E27FC236}">
              <a16:creationId xmlns:a16="http://schemas.microsoft.com/office/drawing/2014/main" id="{49991FB2-CEED-4A3E-98F9-80409F9C1A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a:extLst>
            <a:ext uri="{FF2B5EF4-FFF2-40B4-BE49-F238E27FC236}">
              <a16:creationId xmlns:a16="http://schemas.microsoft.com/office/drawing/2014/main" id="{0211620C-0D05-443C-B109-00F720A6287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a:extLst>
            <a:ext uri="{FF2B5EF4-FFF2-40B4-BE49-F238E27FC236}">
              <a16:creationId xmlns:a16="http://schemas.microsoft.com/office/drawing/2014/main" id="{26BB91B7-EDFC-47C7-977D-5317DC55224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a:extLst>
            <a:ext uri="{FF2B5EF4-FFF2-40B4-BE49-F238E27FC236}">
              <a16:creationId xmlns:a16="http://schemas.microsoft.com/office/drawing/2014/main" id="{9599FF7F-3510-42CC-9B4B-F7F47D1A35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a:extLst>
            <a:ext uri="{FF2B5EF4-FFF2-40B4-BE49-F238E27FC236}">
              <a16:creationId xmlns:a16="http://schemas.microsoft.com/office/drawing/2014/main" id="{23330532-5CC0-4750-9B94-10021878A79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a:extLst>
            <a:ext uri="{FF2B5EF4-FFF2-40B4-BE49-F238E27FC236}">
              <a16:creationId xmlns:a16="http://schemas.microsoft.com/office/drawing/2014/main" id="{4C6657A9-07B6-4F17-8C90-D349E246A7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a:extLst>
            <a:ext uri="{FF2B5EF4-FFF2-40B4-BE49-F238E27FC236}">
              <a16:creationId xmlns:a16="http://schemas.microsoft.com/office/drawing/2014/main" id="{49D57257-45F8-4A99-A46F-647BF63FC52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a:extLst>
            <a:ext uri="{FF2B5EF4-FFF2-40B4-BE49-F238E27FC236}">
              <a16:creationId xmlns:a16="http://schemas.microsoft.com/office/drawing/2014/main" id="{D53AEEE3-FE33-4C19-8AA0-0C4BDADAF93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a:extLst>
            <a:ext uri="{FF2B5EF4-FFF2-40B4-BE49-F238E27FC236}">
              <a16:creationId xmlns:a16="http://schemas.microsoft.com/office/drawing/2014/main" id="{7220CE46-462B-4D69-922E-8EF7586CDAC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9" name="テキスト ボックス 268">
          <a:extLst>
            <a:ext uri="{FF2B5EF4-FFF2-40B4-BE49-F238E27FC236}">
              <a16:creationId xmlns:a16="http://schemas.microsoft.com/office/drawing/2014/main" id="{6E5A7262-8025-4DFD-96D3-24A9E5738CB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0" name="直線コネクタ 269">
          <a:extLst>
            <a:ext uri="{FF2B5EF4-FFF2-40B4-BE49-F238E27FC236}">
              <a16:creationId xmlns:a16="http://schemas.microsoft.com/office/drawing/2014/main" id="{E5BE143B-9670-4C39-B24A-E033B20FA83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1" name="テキスト ボックス 270">
          <a:extLst>
            <a:ext uri="{FF2B5EF4-FFF2-40B4-BE49-F238E27FC236}">
              <a16:creationId xmlns:a16="http://schemas.microsoft.com/office/drawing/2014/main" id="{66DFC3DC-469D-4A7B-A0B9-81F1EC61C27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2" name="直線コネクタ 271">
          <a:extLst>
            <a:ext uri="{FF2B5EF4-FFF2-40B4-BE49-F238E27FC236}">
              <a16:creationId xmlns:a16="http://schemas.microsoft.com/office/drawing/2014/main" id="{6DEA1F16-4AB1-4CEF-9A6C-C6FE25EF779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3" name="テキスト ボックス 272">
          <a:extLst>
            <a:ext uri="{FF2B5EF4-FFF2-40B4-BE49-F238E27FC236}">
              <a16:creationId xmlns:a16="http://schemas.microsoft.com/office/drawing/2014/main" id="{F79BE10D-660A-49F5-B709-D94A6EC12C8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4" name="直線コネクタ 273">
          <a:extLst>
            <a:ext uri="{FF2B5EF4-FFF2-40B4-BE49-F238E27FC236}">
              <a16:creationId xmlns:a16="http://schemas.microsoft.com/office/drawing/2014/main" id="{F52992A8-4BD2-4C2B-A2B4-9832E87B8C7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5" name="テキスト ボックス 274">
          <a:extLst>
            <a:ext uri="{FF2B5EF4-FFF2-40B4-BE49-F238E27FC236}">
              <a16:creationId xmlns:a16="http://schemas.microsoft.com/office/drawing/2014/main" id="{E820BBA3-63C4-426F-B5A6-1B92DF03EDE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6" name="直線コネクタ 275">
          <a:extLst>
            <a:ext uri="{FF2B5EF4-FFF2-40B4-BE49-F238E27FC236}">
              <a16:creationId xmlns:a16="http://schemas.microsoft.com/office/drawing/2014/main" id="{45E277AA-717F-4509-BB2E-593DAEFA901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7" name="テキスト ボックス 276">
          <a:extLst>
            <a:ext uri="{FF2B5EF4-FFF2-40B4-BE49-F238E27FC236}">
              <a16:creationId xmlns:a16="http://schemas.microsoft.com/office/drawing/2014/main" id="{1B22AD82-4C0A-4A29-B2A0-1C754FD8302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8" name="直線コネクタ 277">
          <a:extLst>
            <a:ext uri="{FF2B5EF4-FFF2-40B4-BE49-F238E27FC236}">
              <a16:creationId xmlns:a16="http://schemas.microsoft.com/office/drawing/2014/main" id="{2F9B219C-47A6-46C6-B112-E3F23CE9B4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9" name="テキスト ボックス 278">
          <a:extLst>
            <a:ext uri="{FF2B5EF4-FFF2-40B4-BE49-F238E27FC236}">
              <a16:creationId xmlns:a16="http://schemas.microsoft.com/office/drawing/2014/main" id="{873DD4B6-FBC4-44D5-86AA-E4243A17D71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0" name="直線コネクタ 279">
          <a:extLst>
            <a:ext uri="{FF2B5EF4-FFF2-40B4-BE49-F238E27FC236}">
              <a16:creationId xmlns:a16="http://schemas.microsoft.com/office/drawing/2014/main" id="{39D92B22-AB3A-4BAA-B521-D4D38BDB9A0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1" name="テキスト ボックス 280">
          <a:extLst>
            <a:ext uri="{FF2B5EF4-FFF2-40B4-BE49-F238E27FC236}">
              <a16:creationId xmlns:a16="http://schemas.microsoft.com/office/drawing/2014/main" id="{FCCA252D-AA5A-496A-8B7A-83C355ED9C5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a:extLst>
            <a:ext uri="{FF2B5EF4-FFF2-40B4-BE49-F238E27FC236}">
              <a16:creationId xmlns:a16="http://schemas.microsoft.com/office/drawing/2014/main" id="{271FE4E9-1DFA-41C5-97C2-B6F827BA00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市民会館】&#10;有形固定資産減価償却率グラフ枠">
          <a:extLst>
            <a:ext uri="{FF2B5EF4-FFF2-40B4-BE49-F238E27FC236}">
              <a16:creationId xmlns:a16="http://schemas.microsoft.com/office/drawing/2014/main" id="{79725EE7-9747-4D77-A843-75820409FA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284" name="直線コネクタ 283">
          <a:extLst>
            <a:ext uri="{FF2B5EF4-FFF2-40B4-BE49-F238E27FC236}">
              <a16:creationId xmlns:a16="http://schemas.microsoft.com/office/drawing/2014/main" id="{BD54C5C8-2A3F-44EE-9E73-6A03295C3C0A}"/>
            </a:ext>
          </a:extLst>
        </xdr:cNvPr>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5" name="【市民会館】&#10;有形固定資産減価償却率最小値テキスト">
          <a:extLst>
            <a:ext uri="{FF2B5EF4-FFF2-40B4-BE49-F238E27FC236}">
              <a16:creationId xmlns:a16="http://schemas.microsoft.com/office/drawing/2014/main" id="{86A83983-DF34-4315-A077-128178E5FA5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6" name="直線コネクタ 285">
          <a:extLst>
            <a:ext uri="{FF2B5EF4-FFF2-40B4-BE49-F238E27FC236}">
              <a16:creationId xmlns:a16="http://schemas.microsoft.com/office/drawing/2014/main" id="{0D0F0160-104A-448A-A639-068892479D0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287" name="【市民会館】&#10;有形固定資産減価償却率最大値テキスト">
          <a:extLst>
            <a:ext uri="{FF2B5EF4-FFF2-40B4-BE49-F238E27FC236}">
              <a16:creationId xmlns:a16="http://schemas.microsoft.com/office/drawing/2014/main" id="{C551CA21-ADF4-4F0F-8D8B-4BCADEAC376D}"/>
            </a:ext>
          </a:extLst>
        </xdr:cNvPr>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288" name="直線コネクタ 287">
          <a:extLst>
            <a:ext uri="{FF2B5EF4-FFF2-40B4-BE49-F238E27FC236}">
              <a16:creationId xmlns:a16="http://schemas.microsoft.com/office/drawing/2014/main" id="{D5172F55-BC06-412A-9E2E-C70D075AC63B}"/>
            </a:ext>
          </a:extLst>
        </xdr:cNvPr>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289" name="【市民会館】&#10;有形固定資産減価償却率平均値テキスト">
          <a:extLst>
            <a:ext uri="{FF2B5EF4-FFF2-40B4-BE49-F238E27FC236}">
              <a16:creationId xmlns:a16="http://schemas.microsoft.com/office/drawing/2014/main" id="{F5F50425-733F-409E-A4AD-C7293C612F86}"/>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290" name="フローチャート: 判断 289">
          <a:extLst>
            <a:ext uri="{FF2B5EF4-FFF2-40B4-BE49-F238E27FC236}">
              <a16:creationId xmlns:a16="http://schemas.microsoft.com/office/drawing/2014/main" id="{7F1B32F0-0DB9-4555-B6D4-15D362C4AAE3}"/>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291" name="フローチャート: 判断 290">
          <a:extLst>
            <a:ext uri="{FF2B5EF4-FFF2-40B4-BE49-F238E27FC236}">
              <a16:creationId xmlns:a16="http://schemas.microsoft.com/office/drawing/2014/main" id="{1BC32254-4A38-4A9B-832C-634125A6A7EF}"/>
            </a:ext>
          </a:extLst>
        </xdr:cNvPr>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292" name="フローチャート: 判断 291">
          <a:extLst>
            <a:ext uri="{FF2B5EF4-FFF2-40B4-BE49-F238E27FC236}">
              <a16:creationId xmlns:a16="http://schemas.microsoft.com/office/drawing/2014/main" id="{310D9C2A-09C3-4EA2-83AA-19245A5E1810}"/>
            </a:ext>
          </a:extLst>
        </xdr:cNvPr>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293" name="フローチャート: 判断 292">
          <a:extLst>
            <a:ext uri="{FF2B5EF4-FFF2-40B4-BE49-F238E27FC236}">
              <a16:creationId xmlns:a16="http://schemas.microsoft.com/office/drawing/2014/main" id="{DE18CB94-0223-4FC1-8173-840685C1AC48}"/>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294" name="フローチャート: 判断 293">
          <a:extLst>
            <a:ext uri="{FF2B5EF4-FFF2-40B4-BE49-F238E27FC236}">
              <a16:creationId xmlns:a16="http://schemas.microsoft.com/office/drawing/2014/main" id="{0826CD93-BCD2-4156-A564-D1EE55B30EB3}"/>
            </a:ext>
          </a:extLst>
        </xdr:cNvPr>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B83B7FF5-500F-4AE8-827F-872123A8110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7AB72F6A-C66F-4436-9452-F2E4BEF647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6692C48F-F5FA-4B8C-83AC-4AA47D5DD18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4DF50CE3-5DD5-4A3E-9221-EF313BB2ACB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DCE28B03-9466-45C8-8B47-0108518F839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53158</xdr:rowOff>
    </xdr:from>
    <xdr:to>
      <xdr:col>24</xdr:col>
      <xdr:colOff>114300</xdr:colOff>
      <xdr:row>106</xdr:row>
      <xdr:rowOff>154758</xdr:rowOff>
    </xdr:to>
    <xdr:sp macro="" textlink="">
      <xdr:nvSpPr>
        <xdr:cNvPr id="300" name="楕円 299">
          <a:extLst>
            <a:ext uri="{FF2B5EF4-FFF2-40B4-BE49-F238E27FC236}">
              <a16:creationId xmlns:a16="http://schemas.microsoft.com/office/drawing/2014/main" id="{D147628A-6AC7-487A-84AA-BC5D4F9618C5}"/>
            </a:ext>
          </a:extLst>
        </xdr:cNvPr>
        <xdr:cNvSpPr/>
      </xdr:nvSpPr>
      <xdr:spPr>
        <a:xfrm>
          <a:off x="4584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31585</xdr:rowOff>
    </xdr:from>
    <xdr:ext cx="405111" cy="259045"/>
    <xdr:sp macro="" textlink="">
      <xdr:nvSpPr>
        <xdr:cNvPr id="301" name="【市民会館】&#10;有形固定資産減価償却率該当値テキスト">
          <a:extLst>
            <a:ext uri="{FF2B5EF4-FFF2-40B4-BE49-F238E27FC236}">
              <a16:creationId xmlns:a16="http://schemas.microsoft.com/office/drawing/2014/main" id="{1E4E981A-3D59-4449-903B-C42732338068}"/>
            </a:ext>
          </a:extLst>
        </xdr:cNvPr>
        <xdr:cNvSpPr txBox="1"/>
      </xdr:nvSpPr>
      <xdr:spPr>
        <a:xfrm>
          <a:off x="4673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23768</xdr:rowOff>
    </xdr:from>
    <xdr:to>
      <xdr:col>20</xdr:col>
      <xdr:colOff>38100</xdr:colOff>
      <xdr:row>106</xdr:row>
      <xdr:rowOff>125368</xdr:rowOff>
    </xdr:to>
    <xdr:sp macro="" textlink="">
      <xdr:nvSpPr>
        <xdr:cNvPr id="302" name="楕円 301">
          <a:extLst>
            <a:ext uri="{FF2B5EF4-FFF2-40B4-BE49-F238E27FC236}">
              <a16:creationId xmlns:a16="http://schemas.microsoft.com/office/drawing/2014/main" id="{248CBF6E-DD04-4108-81F5-C3857F5CEE91}"/>
            </a:ext>
          </a:extLst>
        </xdr:cNvPr>
        <xdr:cNvSpPr/>
      </xdr:nvSpPr>
      <xdr:spPr>
        <a:xfrm>
          <a:off x="3746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74568</xdr:rowOff>
    </xdr:from>
    <xdr:to>
      <xdr:col>24</xdr:col>
      <xdr:colOff>63500</xdr:colOff>
      <xdr:row>106</xdr:row>
      <xdr:rowOff>103958</xdr:rowOff>
    </xdr:to>
    <xdr:cxnSp macro="">
      <xdr:nvCxnSpPr>
        <xdr:cNvPr id="303" name="直線コネクタ 302">
          <a:extLst>
            <a:ext uri="{FF2B5EF4-FFF2-40B4-BE49-F238E27FC236}">
              <a16:creationId xmlns:a16="http://schemas.microsoft.com/office/drawing/2014/main" id="{882BEDA7-AA30-4E86-9585-986CC1C0FB83}"/>
            </a:ext>
          </a:extLst>
        </xdr:cNvPr>
        <xdr:cNvCxnSpPr/>
      </xdr:nvCxnSpPr>
      <xdr:spPr>
        <a:xfrm>
          <a:off x="3797300" y="1824826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164193</xdr:rowOff>
    </xdr:from>
    <xdr:to>
      <xdr:col>15</xdr:col>
      <xdr:colOff>101600</xdr:colOff>
      <xdr:row>106</xdr:row>
      <xdr:rowOff>94343</xdr:rowOff>
    </xdr:to>
    <xdr:sp macro="" textlink="">
      <xdr:nvSpPr>
        <xdr:cNvPr id="304" name="楕円 303">
          <a:extLst>
            <a:ext uri="{FF2B5EF4-FFF2-40B4-BE49-F238E27FC236}">
              <a16:creationId xmlns:a16="http://schemas.microsoft.com/office/drawing/2014/main" id="{B7B38800-375C-47BC-8236-241CF52097E3}"/>
            </a:ext>
          </a:extLst>
        </xdr:cNvPr>
        <xdr:cNvSpPr/>
      </xdr:nvSpPr>
      <xdr:spPr>
        <a:xfrm>
          <a:off x="2857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43543</xdr:rowOff>
    </xdr:from>
    <xdr:to>
      <xdr:col>19</xdr:col>
      <xdr:colOff>177800</xdr:colOff>
      <xdr:row>106</xdr:row>
      <xdr:rowOff>74568</xdr:rowOff>
    </xdr:to>
    <xdr:cxnSp macro="">
      <xdr:nvCxnSpPr>
        <xdr:cNvPr id="305" name="直線コネクタ 304">
          <a:extLst>
            <a:ext uri="{FF2B5EF4-FFF2-40B4-BE49-F238E27FC236}">
              <a16:creationId xmlns:a16="http://schemas.microsoft.com/office/drawing/2014/main" id="{B63FBBB7-B4FD-4A9A-80F3-3A9E116CDB4E}"/>
            </a:ext>
          </a:extLst>
        </xdr:cNvPr>
        <xdr:cNvCxnSpPr/>
      </xdr:nvCxnSpPr>
      <xdr:spPr>
        <a:xfrm>
          <a:off x="2908300" y="182172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306" name="n_1aveValue【市民会館】&#10;有形固定資産減価償却率">
          <a:extLst>
            <a:ext uri="{FF2B5EF4-FFF2-40B4-BE49-F238E27FC236}">
              <a16:creationId xmlns:a16="http://schemas.microsoft.com/office/drawing/2014/main" id="{293AC71C-0ACC-4C23-B7F4-5599405A0B63}"/>
            </a:ext>
          </a:extLst>
        </xdr:cNvPr>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307" name="n_2aveValue【市民会館】&#10;有形固定資産減価償却率">
          <a:extLst>
            <a:ext uri="{FF2B5EF4-FFF2-40B4-BE49-F238E27FC236}">
              <a16:creationId xmlns:a16="http://schemas.microsoft.com/office/drawing/2014/main" id="{E55F43B9-2877-4314-8EA9-FC30D3847408}"/>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308" name="n_3aveValue【市民会館】&#10;有形固定資産減価償却率">
          <a:extLst>
            <a:ext uri="{FF2B5EF4-FFF2-40B4-BE49-F238E27FC236}">
              <a16:creationId xmlns:a16="http://schemas.microsoft.com/office/drawing/2014/main" id="{C4DEA90F-E5A7-4241-B36D-5BBE6F6977C0}"/>
            </a:ext>
          </a:extLst>
        </xdr:cNvPr>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309" name="n_4aveValue【市民会館】&#10;有形固定資産減価償却率">
          <a:extLst>
            <a:ext uri="{FF2B5EF4-FFF2-40B4-BE49-F238E27FC236}">
              <a16:creationId xmlns:a16="http://schemas.microsoft.com/office/drawing/2014/main" id="{4D663F08-5DAB-4C15-BA5C-030511184CA7}"/>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116495</xdr:rowOff>
    </xdr:from>
    <xdr:ext cx="405111" cy="259045"/>
    <xdr:sp macro="" textlink="">
      <xdr:nvSpPr>
        <xdr:cNvPr id="310" name="n_1mainValue【市民会館】&#10;有形固定資産減価償却率">
          <a:extLst>
            <a:ext uri="{FF2B5EF4-FFF2-40B4-BE49-F238E27FC236}">
              <a16:creationId xmlns:a16="http://schemas.microsoft.com/office/drawing/2014/main" id="{25496570-EA7C-494C-9567-2A6F34050380}"/>
            </a:ext>
          </a:extLst>
        </xdr:cNvPr>
        <xdr:cNvSpPr txBox="1"/>
      </xdr:nvSpPr>
      <xdr:spPr>
        <a:xfrm>
          <a:off x="3582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85470</xdr:rowOff>
    </xdr:from>
    <xdr:ext cx="405111" cy="259045"/>
    <xdr:sp macro="" textlink="">
      <xdr:nvSpPr>
        <xdr:cNvPr id="311" name="n_2mainValue【市民会館】&#10;有形固定資産減価償却率">
          <a:extLst>
            <a:ext uri="{FF2B5EF4-FFF2-40B4-BE49-F238E27FC236}">
              <a16:creationId xmlns:a16="http://schemas.microsoft.com/office/drawing/2014/main" id="{63F10207-F77A-436A-8C90-4F71DD65089C}"/>
            </a:ext>
          </a:extLst>
        </xdr:cNvPr>
        <xdr:cNvSpPr txBox="1"/>
      </xdr:nvSpPr>
      <xdr:spPr>
        <a:xfrm>
          <a:off x="2705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a:extLst>
            <a:ext uri="{FF2B5EF4-FFF2-40B4-BE49-F238E27FC236}">
              <a16:creationId xmlns:a16="http://schemas.microsoft.com/office/drawing/2014/main" id="{650FC290-0FF8-4D13-A855-D65E243663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a:extLst>
            <a:ext uri="{FF2B5EF4-FFF2-40B4-BE49-F238E27FC236}">
              <a16:creationId xmlns:a16="http://schemas.microsoft.com/office/drawing/2014/main" id="{E413F855-473A-4166-A7E3-4333C4D1BA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a:extLst>
            <a:ext uri="{FF2B5EF4-FFF2-40B4-BE49-F238E27FC236}">
              <a16:creationId xmlns:a16="http://schemas.microsoft.com/office/drawing/2014/main" id="{533D3083-53BE-4220-83CA-A0D1256EBE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a:extLst>
            <a:ext uri="{FF2B5EF4-FFF2-40B4-BE49-F238E27FC236}">
              <a16:creationId xmlns:a16="http://schemas.microsoft.com/office/drawing/2014/main" id="{A6B4E2C0-565A-4683-9F9F-0ED594B982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a:extLst>
            <a:ext uri="{FF2B5EF4-FFF2-40B4-BE49-F238E27FC236}">
              <a16:creationId xmlns:a16="http://schemas.microsoft.com/office/drawing/2014/main" id="{1E04B47B-3E9C-4389-B9DE-E6EF7F3685C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a:extLst>
            <a:ext uri="{FF2B5EF4-FFF2-40B4-BE49-F238E27FC236}">
              <a16:creationId xmlns:a16="http://schemas.microsoft.com/office/drawing/2014/main" id="{8CB4659A-995D-493E-B0E2-D0A2DE0C44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a:extLst>
            <a:ext uri="{FF2B5EF4-FFF2-40B4-BE49-F238E27FC236}">
              <a16:creationId xmlns:a16="http://schemas.microsoft.com/office/drawing/2014/main" id="{E47B8913-AD72-47D6-9AF8-B5288AFF734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a:extLst>
            <a:ext uri="{FF2B5EF4-FFF2-40B4-BE49-F238E27FC236}">
              <a16:creationId xmlns:a16="http://schemas.microsoft.com/office/drawing/2014/main" id="{60A9B7D8-CFB6-41F9-80C9-C9518E2431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0" name="テキスト ボックス 319">
          <a:extLst>
            <a:ext uri="{FF2B5EF4-FFF2-40B4-BE49-F238E27FC236}">
              <a16:creationId xmlns:a16="http://schemas.microsoft.com/office/drawing/2014/main" id="{5CAD478E-FFF0-4FB4-993F-B0509DAC20F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1" name="直線コネクタ 320">
          <a:extLst>
            <a:ext uri="{FF2B5EF4-FFF2-40B4-BE49-F238E27FC236}">
              <a16:creationId xmlns:a16="http://schemas.microsoft.com/office/drawing/2014/main" id="{0539AAAB-7F9E-4C7F-8992-249A0ABC797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2" name="直線コネクタ 321">
          <a:extLst>
            <a:ext uri="{FF2B5EF4-FFF2-40B4-BE49-F238E27FC236}">
              <a16:creationId xmlns:a16="http://schemas.microsoft.com/office/drawing/2014/main" id="{4C3372DA-74CB-4B3E-AB03-E49FDFFD2E2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3" name="テキスト ボックス 322">
          <a:extLst>
            <a:ext uri="{FF2B5EF4-FFF2-40B4-BE49-F238E27FC236}">
              <a16:creationId xmlns:a16="http://schemas.microsoft.com/office/drawing/2014/main" id="{B334F6D7-3AC1-40D3-9294-DFEEB11E8D0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4" name="直線コネクタ 323">
          <a:extLst>
            <a:ext uri="{FF2B5EF4-FFF2-40B4-BE49-F238E27FC236}">
              <a16:creationId xmlns:a16="http://schemas.microsoft.com/office/drawing/2014/main" id="{2E6EA1FA-EF18-4854-A410-0985897AAEF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5" name="テキスト ボックス 324">
          <a:extLst>
            <a:ext uri="{FF2B5EF4-FFF2-40B4-BE49-F238E27FC236}">
              <a16:creationId xmlns:a16="http://schemas.microsoft.com/office/drawing/2014/main" id="{6CE71DC5-1CE7-4517-BBF7-8079EFC018B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6" name="直線コネクタ 325">
          <a:extLst>
            <a:ext uri="{FF2B5EF4-FFF2-40B4-BE49-F238E27FC236}">
              <a16:creationId xmlns:a16="http://schemas.microsoft.com/office/drawing/2014/main" id="{20F5C56D-1DB0-4DB1-9084-75B4DFF37E9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7" name="テキスト ボックス 326">
          <a:extLst>
            <a:ext uri="{FF2B5EF4-FFF2-40B4-BE49-F238E27FC236}">
              <a16:creationId xmlns:a16="http://schemas.microsoft.com/office/drawing/2014/main" id="{B4B3D1E1-1D41-41BA-ADAF-6E5C28FCB1A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8" name="直線コネクタ 327">
          <a:extLst>
            <a:ext uri="{FF2B5EF4-FFF2-40B4-BE49-F238E27FC236}">
              <a16:creationId xmlns:a16="http://schemas.microsoft.com/office/drawing/2014/main" id="{9B4AD0F3-FD28-4751-B83C-07A006723F0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9" name="テキスト ボックス 328">
          <a:extLst>
            <a:ext uri="{FF2B5EF4-FFF2-40B4-BE49-F238E27FC236}">
              <a16:creationId xmlns:a16="http://schemas.microsoft.com/office/drawing/2014/main" id="{A46A0321-4506-491E-9F16-A50E9EA230E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0" name="直線コネクタ 329">
          <a:extLst>
            <a:ext uri="{FF2B5EF4-FFF2-40B4-BE49-F238E27FC236}">
              <a16:creationId xmlns:a16="http://schemas.microsoft.com/office/drawing/2014/main" id="{E296A9D6-224C-4D06-9DEF-4F0322BD2E5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1" name="テキスト ボックス 330">
          <a:extLst>
            <a:ext uri="{FF2B5EF4-FFF2-40B4-BE49-F238E27FC236}">
              <a16:creationId xmlns:a16="http://schemas.microsoft.com/office/drawing/2014/main" id="{79ECE617-27F6-46FB-9A41-90FFD559DF9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2" name="直線コネクタ 331">
          <a:extLst>
            <a:ext uri="{FF2B5EF4-FFF2-40B4-BE49-F238E27FC236}">
              <a16:creationId xmlns:a16="http://schemas.microsoft.com/office/drawing/2014/main" id="{4F941B49-299B-4D89-BCCD-7ACAB3CA54B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3" name="テキスト ボックス 332">
          <a:extLst>
            <a:ext uri="{FF2B5EF4-FFF2-40B4-BE49-F238E27FC236}">
              <a16:creationId xmlns:a16="http://schemas.microsoft.com/office/drawing/2014/main" id="{10384175-5A59-4F6C-8076-56E8BA54592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4" name="【市民会館】&#10;一人当たり面積グラフ枠">
          <a:extLst>
            <a:ext uri="{FF2B5EF4-FFF2-40B4-BE49-F238E27FC236}">
              <a16:creationId xmlns:a16="http://schemas.microsoft.com/office/drawing/2014/main" id="{326F7A9D-E415-4044-94F2-FCD58D66203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335" name="直線コネクタ 334">
          <a:extLst>
            <a:ext uri="{FF2B5EF4-FFF2-40B4-BE49-F238E27FC236}">
              <a16:creationId xmlns:a16="http://schemas.microsoft.com/office/drawing/2014/main" id="{A1463898-F2CE-4FBD-9F59-202DADB34850}"/>
            </a:ext>
          </a:extLst>
        </xdr:cNvPr>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36" name="【市民会館】&#10;一人当たり面積最小値テキスト">
          <a:extLst>
            <a:ext uri="{FF2B5EF4-FFF2-40B4-BE49-F238E27FC236}">
              <a16:creationId xmlns:a16="http://schemas.microsoft.com/office/drawing/2014/main" id="{5BA10776-9EA5-4F48-AAA5-E6F95B46C434}"/>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37" name="直線コネクタ 336">
          <a:extLst>
            <a:ext uri="{FF2B5EF4-FFF2-40B4-BE49-F238E27FC236}">
              <a16:creationId xmlns:a16="http://schemas.microsoft.com/office/drawing/2014/main" id="{919A6FF4-97F9-4C47-B7E4-58C56410A65E}"/>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338" name="【市民会館】&#10;一人当たり面積最大値テキスト">
          <a:extLst>
            <a:ext uri="{FF2B5EF4-FFF2-40B4-BE49-F238E27FC236}">
              <a16:creationId xmlns:a16="http://schemas.microsoft.com/office/drawing/2014/main" id="{422030BE-301A-4AEB-8C2C-3E942978C259}"/>
            </a:ext>
          </a:extLst>
        </xdr:cNvPr>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339" name="直線コネクタ 338">
          <a:extLst>
            <a:ext uri="{FF2B5EF4-FFF2-40B4-BE49-F238E27FC236}">
              <a16:creationId xmlns:a16="http://schemas.microsoft.com/office/drawing/2014/main" id="{F5B0423F-18F9-4FD1-AF79-95979526D2FE}"/>
            </a:ext>
          </a:extLst>
        </xdr:cNvPr>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40" name="【市民会館】&#10;一人当たり面積平均値テキスト">
          <a:extLst>
            <a:ext uri="{FF2B5EF4-FFF2-40B4-BE49-F238E27FC236}">
              <a16:creationId xmlns:a16="http://schemas.microsoft.com/office/drawing/2014/main" id="{7165D518-9D9E-4A0D-A2E0-B96C9D2E2091}"/>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41" name="フローチャート: 判断 340">
          <a:extLst>
            <a:ext uri="{FF2B5EF4-FFF2-40B4-BE49-F238E27FC236}">
              <a16:creationId xmlns:a16="http://schemas.microsoft.com/office/drawing/2014/main" id="{1C4CA6F4-09E0-4FEB-A427-FA4232DEEE39}"/>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342" name="フローチャート: 判断 341">
          <a:extLst>
            <a:ext uri="{FF2B5EF4-FFF2-40B4-BE49-F238E27FC236}">
              <a16:creationId xmlns:a16="http://schemas.microsoft.com/office/drawing/2014/main" id="{DEC5BBFE-0ABB-43E5-8D68-29DE26CC2DDE}"/>
            </a:ext>
          </a:extLst>
        </xdr:cNvPr>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343" name="フローチャート: 判断 342">
          <a:extLst>
            <a:ext uri="{FF2B5EF4-FFF2-40B4-BE49-F238E27FC236}">
              <a16:creationId xmlns:a16="http://schemas.microsoft.com/office/drawing/2014/main" id="{CC584D2D-E039-4B5E-A043-4969C23C0F5A}"/>
            </a:ext>
          </a:extLst>
        </xdr:cNvPr>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344" name="フローチャート: 判断 343">
          <a:extLst>
            <a:ext uri="{FF2B5EF4-FFF2-40B4-BE49-F238E27FC236}">
              <a16:creationId xmlns:a16="http://schemas.microsoft.com/office/drawing/2014/main" id="{0BA6C07D-C34A-4C33-B48E-D64E1967125E}"/>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345" name="フローチャート: 判断 344">
          <a:extLst>
            <a:ext uri="{FF2B5EF4-FFF2-40B4-BE49-F238E27FC236}">
              <a16:creationId xmlns:a16="http://schemas.microsoft.com/office/drawing/2014/main" id="{703E2E6C-DF55-4ADE-B9FC-7A0D52BBFD9E}"/>
            </a:ext>
          </a:extLst>
        </xdr:cNvPr>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F83E307-BA16-44FF-8C17-8C954ACA93B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51EFE207-9EEA-4298-9ADC-1E3E422A8CF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1018C7FD-C382-4350-95E7-2D0C5FF1485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6FB1742D-77E6-477C-BF93-1D773ABB038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84537E9-8E32-4DB3-BD5A-BB8F3AB2246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351" name="楕円 350">
          <a:extLst>
            <a:ext uri="{FF2B5EF4-FFF2-40B4-BE49-F238E27FC236}">
              <a16:creationId xmlns:a16="http://schemas.microsoft.com/office/drawing/2014/main" id="{E5FCA0CB-D4DC-4CF0-AAED-4BC3D8BDB237}"/>
            </a:ext>
          </a:extLst>
        </xdr:cNvPr>
        <xdr:cNvSpPr/>
      </xdr:nvSpPr>
      <xdr:spPr>
        <a:xfrm>
          <a:off x="104267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90188</xdr:rowOff>
    </xdr:from>
    <xdr:ext cx="469744" cy="259045"/>
    <xdr:sp macro="" textlink="">
      <xdr:nvSpPr>
        <xdr:cNvPr id="352" name="【市民会館】&#10;一人当たり面積該当値テキスト">
          <a:extLst>
            <a:ext uri="{FF2B5EF4-FFF2-40B4-BE49-F238E27FC236}">
              <a16:creationId xmlns:a16="http://schemas.microsoft.com/office/drawing/2014/main" id="{F51633FF-0FFD-4DC5-B7C1-0FFBDAE3CC47}"/>
            </a:ext>
          </a:extLst>
        </xdr:cNvPr>
        <xdr:cNvSpPr txBox="1"/>
      </xdr:nvSpPr>
      <xdr:spPr>
        <a:xfrm>
          <a:off x="10515600"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74930</xdr:rowOff>
    </xdr:from>
    <xdr:to>
      <xdr:col>50</xdr:col>
      <xdr:colOff>165100</xdr:colOff>
      <xdr:row>106</xdr:row>
      <xdr:rowOff>5080</xdr:rowOff>
    </xdr:to>
    <xdr:sp macro="" textlink="">
      <xdr:nvSpPr>
        <xdr:cNvPr id="353" name="楕円 352">
          <a:extLst>
            <a:ext uri="{FF2B5EF4-FFF2-40B4-BE49-F238E27FC236}">
              <a16:creationId xmlns:a16="http://schemas.microsoft.com/office/drawing/2014/main" id="{F2F2A9D3-C66C-48F2-AF1B-1F23EF1109EB}"/>
            </a:ext>
          </a:extLst>
        </xdr:cNvPr>
        <xdr:cNvSpPr/>
      </xdr:nvSpPr>
      <xdr:spPr>
        <a:xfrm>
          <a:off x="9588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118111</xdr:rowOff>
    </xdr:from>
    <xdr:to>
      <xdr:col>55</xdr:col>
      <xdr:colOff>0</xdr:colOff>
      <xdr:row>105</xdr:row>
      <xdr:rowOff>125730</xdr:rowOff>
    </xdr:to>
    <xdr:cxnSp macro="">
      <xdr:nvCxnSpPr>
        <xdr:cNvPr id="354" name="直線コネクタ 353">
          <a:extLst>
            <a:ext uri="{FF2B5EF4-FFF2-40B4-BE49-F238E27FC236}">
              <a16:creationId xmlns:a16="http://schemas.microsoft.com/office/drawing/2014/main" id="{5351CCE9-478D-40AD-A57A-5F00268A16F7}"/>
            </a:ext>
          </a:extLst>
        </xdr:cNvPr>
        <xdr:cNvCxnSpPr/>
      </xdr:nvCxnSpPr>
      <xdr:spPr>
        <a:xfrm flipV="1">
          <a:off x="9639300" y="18120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76836</xdr:rowOff>
    </xdr:from>
    <xdr:to>
      <xdr:col>46</xdr:col>
      <xdr:colOff>38100</xdr:colOff>
      <xdr:row>106</xdr:row>
      <xdr:rowOff>6986</xdr:rowOff>
    </xdr:to>
    <xdr:sp macro="" textlink="">
      <xdr:nvSpPr>
        <xdr:cNvPr id="355" name="楕円 354">
          <a:extLst>
            <a:ext uri="{FF2B5EF4-FFF2-40B4-BE49-F238E27FC236}">
              <a16:creationId xmlns:a16="http://schemas.microsoft.com/office/drawing/2014/main" id="{B79499BB-25A8-4C82-BC49-5F07B12AD010}"/>
            </a:ext>
          </a:extLst>
        </xdr:cNvPr>
        <xdr:cNvSpPr/>
      </xdr:nvSpPr>
      <xdr:spPr>
        <a:xfrm>
          <a:off x="8699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125730</xdr:rowOff>
    </xdr:from>
    <xdr:to>
      <xdr:col>50</xdr:col>
      <xdr:colOff>114300</xdr:colOff>
      <xdr:row>105</xdr:row>
      <xdr:rowOff>127636</xdr:rowOff>
    </xdr:to>
    <xdr:cxnSp macro="">
      <xdr:nvCxnSpPr>
        <xdr:cNvPr id="356" name="直線コネクタ 355">
          <a:extLst>
            <a:ext uri="{FF2B5EF4-FFF2-40B4-BE49-F238E27FC236}">
              <a16:creationId xmlns:a16="http://schemas.microsoft.com/office/drawing/2014/main" id="{25BDD7B5-176C-48B6-A09A-1E993B203F7D}"/>
            </a:ext>
          </a:extLst>
        </xdr:cNvPr>
        <xdr:cNvCxnSpPr/>
      </xdr:nvCxnSpPr>
      <xdr:spPr>
        <a:xfrm flipV="1">
          <a:off x="8750300" y="18127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160038</xdr:rowOff>
    </xdr:from>
    <xdr:ext cx="469744" cy="259045"/>
    <xdr:sp macro="" textlink="">
      <xdr:nvSpPr>
        <xdr:cNvPr id="357" name="n_1aveValue【市民会館】&#10;一人当たり面積">
          <a:extLst>
            <a:ext uri="{FF2B5EF4-FFF2-40B4-BE49-F238E27FC236}">
              <a16:creationId xmlns:a16="http://schemas.microsoft.com/office/drawing/2014/main" id="{A7DE1F79-7594-4353-8FD5-843DBD324074}"/>
            </a:ext>
          </a:extLst>
        </xdr:cNvPr>
        <xdr:cNvSpPr txBox="1"/>
      </xdr:nvSpPr>
      <xdr:spPr>
        <a:xfrm>
          <a:off x="9391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358" name="n_2aveValue【市民会館】&#10;一人当たり面積">
          <a:extLst>
            <a:ext uri="{FF2B5EF4-FFF2-40B4-BE49-F238E27FC236}">
              <a16:creationId xmlns:a16="http://schemas.microsoft.com/office/drawing/2014/main" id="{2A69CB26-B8A2-4ED4-A9F8-5C1ECA43C251}"/>
            </a:ext>
          </a:extLst>
        </xdr:cNvPr>
        <xdr:cNvSpPr txBox="1"/>
      </xdr:nvSpPr>
      <xdr:spPr>
        <a:xfrm>
          <a:off x="8515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359" name="n_3aveValue【市民会館】&#10;一人当たり面積">
          <a:extLst>
            <a:ext uri="{FF2B5EF4-FFF2-40B4-BE49-F238E27FC236}">
              <a16:creationId xmlns:a16="http://schemas.microsoft.com/office/drawing/2014/main" id="{15CF48A6-6603-4013-953A-BDD46CC347D4}"/>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360" name="n_4aveValue【市民会館】&#10;一人当たり面積">
          <a:extLst>
            <a:ext uri="{FF2B5EF4-FFF2-40B4-BE49-F238E27FC236}">
              <a16:creationId xmlns:a16="http://schemas.microsoft.com/office/drawing/2014/main" id="{FF52FF88-CCA5-4BC5-BEDA-FF965D154F4E}"/>
            </a:ext>
          </a:extLst>
        </xdr:cNvPr>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21607</xdr:rowOff>
    </xdr:from>
    <xdr:ext cx="469744" cy="259045"/>
    <xdr:sp macro="" textlink="">
      <xdr:nvSpPr>
        <xdr:cNvPr id="361" name="n_1mainValue【市民会館】&#10;一人当たり面積">
          <a:extLst>
            <a:ext uri="{FF2B5EF4-FFF2-40B4-BE49-F238E27FC236}">
              <a16:creationId xmlns:a16="http://schemas.microsoft.com/office/drawing/2014/main" id="{4C545810-C3C6-43F9-BA8F-FD092CE20CE8}"/>
            </a:ext>
          </a:extLst>
        </xdr:cNvPr>
        <xdr:cNvSpPr txBox="1"/>
      </xdr:nvSpPr>
      <xdr:spPr>
        <a:xfrm>
          <a:off x="9391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23513</xdr:rowOff>
    </xdr:from>
    <xdr:ext cx="469744" cy="259045"/>
    <xdr:sp macro="" textlink="">
      <xdr:nvSpPr>
        <xdr:cNvPr id="362" name="n_2mainValue【市民会館】&#10;一人当たり面積">
          <a:extLst>
            <a:ext uri="{FF2B5EF4-FFF2-40B4-BE49-F238E27FC236}">
              <a16:creationId xmlns:a16="http://schemas.microsoft.com/office/drawing/2014/main" id="{5B5F3228-2F12-4F58-9EAF-E8908B6C2952}"/>
            </a:ext>
          </a:extLst>
        </xdr:cNvPr>
        <xdr:cNvSpPr txBox="1"/>
      </xdr:nvSpPr>
      <xdr:spPr>
        <a:xfrm>
          <a:off x="8515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DFEEE11E-4236-4F94-88F6-6740CBBF23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7DF51377-2FC0-45AC-AF49-5C30365795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74812074-364D-43BA-9704-9FB23866F96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96BBDDBE-E5CE-4CFF-B163-F7C9EF19686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51193998-D563-4F38-9D31-BE0DC94AC4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91719AAB-CB9B-40F3-9D6B-876B79D1AE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CC9174B0-794E-48CE-9FFC-0ADC19C2CF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A1DD80EC-EF34-4D38-BC93-1CB93877D5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348CE128-1C6C-4CCD-9DB9-3F3EECAE420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2478BB53-481C-4C16-9A7D-A529859143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3" name="テキスト ボックス 372">
          <a:extLst>
            <a:ext uri="{FF2B5EF4-FFF2-40B4-BE49-F238E27FC236}">
              <a16:creationId xmlns:a16="http://schemas.microsoft.com/office/drawing/2014/main" id="{157D4CF2-317F-491A-B4B8-81586CDCAD7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4" name="直線コネクタ 373">
          <a:extLst>
            <a:ext uri="{FF2B5EF4-FFF2-40B4-BE49-F238E27FC236}">
              <a16:creationId xmlns:a16="http://schemas.microsoft.com/office/drawing/2014/main" id="{6D5A370D-F17D-4C4C-9577-AE2CF5DD9FB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5" name="テキスト ボックス 374">
          <a:extLst>
            <a:ext uri="{FF2B5EF4-FFF2-40B4-BE49-F238E27FC236}">
              <a16:creationId xmlns:a16="http://schemas.microsoft.com/office/drawing/2014/main" id="{4CC03B3C-3BAE-4685-BC2E-1FC9D2BE73E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6" name="直線コネクタ 375">
          <a:extLst>
            <a:ext uri="{FF2B5EF4-FFF2-40B4-BE49-F238E27FC236}">
              <a16:creationId xmlns:a16="http://schemas.microsoft.com/office/drawing/2014/main" id="{10340C36-19F1-404A-BCCC-745EE23864D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7" name="テキスト ボックス 376">
          <a:extLst>
            <a:ext uri="{FF2B5EF4-FFF2-40B4-BE49-F238E27FC236}">
              <a16:creationId xmlns:a16="http://schemas.microsoft.com/office/drawing/2014/main" id="{FFBFB2B1-9EE7-4858-970F-6CCF3E5E46C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8" name="直線コネクタ 377">
          <a:extLst>
            <a:ext uri="{FF2B5EF4-FFF2-40B4-BE49-F238E27FC236}">
              <a16:creationId xmlns:a16="http://schemas.microsoft.com/office/drawing/2014/main" id="{C3A14A73-403E-4BBD-B8F5-D3CA2C8A36E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9" name="テキスト ボックス 378">
          <a:extLst>
            <a:ext uri="{FF2B5EF4-FFF2-40B4-BE49-F238E27FC236}">
              <a16:creationId xmlns:a16="http://schemas.microsoft.com/office/drawing/2014/main" id="{9A940842-76C1-44CA-8908-2E201C6B116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0" name="直線コネクタ 379">
          <a:extLst>
            <a:ext uri="{FF2B5EF4-FFF2-40B4-BE49-F238E27FC236}">
              <a16:creationId xmlns:a16="http://schemas.microsoft.com/office/drawing/2014/main" id="{8D44ACA3-AEC4-4C20-8D2B-9A89065DDB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1" name="テキスト ボックス 380">
          <a:extLst>
            <a:ext uri="{FF2B5EF4-FFF2-40B4-BE49-F238E27FC236}">
              <a16:creationId xmlns:a16="http://schemas.microsoft.com/office/drawing/2014/main" id="{2E27BBA4-4D24-46AF-A932-19E5855363B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2" name="直線コネクタ 381">
          <a:extLst>
            <a:ext uri="{FF2B5EF4-FFF2-40B4-BE49-F238E27FC236}">
              <a16:creationId xmlns:a16="http://schemas.microsoft.com/office/drawing/2014/main" id="{147554F8-82B6-464F-B168-816A7789B24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3" name="テキスト ボックス 382">
          <a:extLst>
            <a:ext uri="{FF2B5EF4-FFF2-40B4-BE49-F238E27FC236}">
              <a16:creationId xmlns:a16="http://schemas.microsoft.com/office/drawing/2014/main" id="{517B58A1-E241-483C-8B56-36198DF1A08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CD6A3BF3-B42F-41F1-AF9B-14DAA692B1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5" name="テキスト ボックス 384">
          <a:extLst>
            <a:ext uri="{FF2B5EF4-FFF2-40B4-BE49-F238E27FC236}">
              <a16:creationId xmlns:a16="http://schemas.microsoft.com/office/drawing/2014/main" id="{D95745AE-A3FF-403E-845C-D6F4951D21E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a:extLst>
            <a:ext uri="{FF2B5EF4-FFF2-40B4-BE49-F238E27FC236}">
              <a16:creationId xmlns:a16="http://schemas.microsoft.com/office/drawing/2014/main" id="{7E3483CE-4513-4A0E-8F6C-0496974036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387" name="直線コネクタ 386">
          <a:extLst>
            <a:ext uri="{FF2B5EF4-FFF2-40B4-BE49-F238E27FC236}">
              <a16:creationId xmlns:a16="http://schemas.microsoft.com/office/drawing/2014/main" id="{921F3370-494C-42C2-8DD1-82FD86FAD02D}"/>
            </a:ext>
          </a:extLst>
        </xdr:cNvPr>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88" name="【一般廃棄物処理施設】&#10;有形固定資産減価償却率最小値テキスト">
          <a:extLst>
            <a:ext uri="{FF2B5EF4-FFF2-40B4-BE49-F238E27FC236}">
              <a16:creationId xmlns:a16="http://schemas.microsoft.com/office/drawing/2014/main" id="{306F3129-D50A-44AB-B500-BA0B0ED22538}"/>
            </a:ext>
          </a:extLst>
        </xdr:cNvPr>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89" name="直線コネクタ 388">
          <a:extLst>
            <a:ext uri="{FF2B5EF4-FFF2-40B4-BE49-F238E27FC236}">
              <a16:creationId xmlns:a16="http://schemas.microsoft.com/office/drawing/2014/main" id="{8B66B84B-4A9A-4012-A64E-5496AECE66DD}"/>
            </a:ext>
          </a:extLst>
        </xdr:cNvPr>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390" name="【一般廃棄物処理施設】&#10;有形固定資産減価償却率最大値テキスト">
          <a:extLst>
            <a:ext uri="{FF2B5EF4-FFF2-40B4-BE49-F238E27FC236}">
              <a16:creationId xmlns:a16="http://schemas.microsoft.com/office/drawing/2014/main" id="{526CC4AD-773C-4459-82A4-3758963F920B}"/>
            </a:ext>
          </a:extLst>
        </xdr:cNvPr>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391" name="直線コネクタ 390">
          <a:extLst>
            <a:ext uri="{FF2B5EF4-FFF2-40B4-BE49-F238E27FC236}">
              <a16:creationId xmlns:a16="http://schemas.microsoft.com/office/drawing/2014/main" id="{72004483-4357-4553-8BAF-36F3826B4F55}"/>
            </a:ext>
          </a:extLst>
        </xdr:cNvPr>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392" name="【一般廃棄物処理施設】&#10;有形固定資産減価償却率平均値テキスト">
          <a:extLst>
            <a:ext uri="{FF2B5EF4-FFF2-40B4-BE49-F238E27FC236}">
              <a16:creationId xmlns:a16="http://schemas.microsoft.com/office/drawing/2014/main" id="{B8E10427-3586-4DBF-A456-30150B5A1BC9}"/>
            </a:ext>
          </a:extLst>
        </xdr:cNvPr>
        <xdr:cNvSpPr txBox="1"/>
      </xdr:nvSpPr>
      <xdr:spPr>
        <a:xfrm>
          <a:off x="1635760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393" name="フローチャート: 判断 392">
          <a:extLst>
            <a:ext uri="{FF2B5EF4-FFF2-40B4-BE49-F238E27FC236}">
              <a16:creationId xmlns:a16="http://schemas.microsoft.com/office/drawing/2014/main" id="{5391EEF9-384D-4E8E-8B47-2FB2EC680915}"/>
            </a:ext>
          </a:extLst>
        </xdr:cNvPr>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94" name="フローチャート: 判断 393">
          <a:extLst>
            <a:ext uri="{FF2B5EF4-FFF2-40B4-BE49-F238E27FC236}">
              <a16:creationId xmlns:a16="http://schemas.microsoft.com/office/drawing/2014/main" id="{2AE511E8-8AD0-4526-939F-BB5D8264B582}"/>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95" name="フローチャート: 判断 394">
          <a:extLst>
            <a:ext uri="{FF2B5EF4-FFF2-40B4-BE49-F238E27FC236}">
              <a16:creationId xmlns:a16="http://schemas.microsoft.com/office/drawing/2014/main" id="{ACA4C397-55A1-47F0-9CA0-05ABCD3E7BDC}"/>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396" name="フローチャート: 判断 395">
          <a:extLst>
            <a:ext uri="{FF2B5EF4-FFF2-40B4-BE49-F238E27FC236}">
              <a16:creationId xmlns:a16="http://schemas.microsoft.com/office/drawing/2014/main" id="{B469A641-2947-4FE0-A69C-61E2BDBECB41}"/>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397" name="フローチャート: 判断 396">
          <a:extLst>
            <a:ext uri="{FF2B5EF4-FFF2-40B4-BE49-F238E27FC236}">
              <a16:creationId xmlns:a16="http://schemas.microsoft.com/office/drawing/2014/main" id="{917D3835-8002-4C14-8AB4-82ED1DE5875F}"/>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4AADD0A2-B232-4ABA-9EC1-F753D124515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E3D47E84-866D-40B7-9DDF-ECC36F3FE5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5F179AD1-DC6D-4857-80F6-D0DCE6DAEFB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98FFEED4-B16D-4E96-8641-F93C051AAA1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6BE91A6B-433C-453A-BAF2-5B5E30D14F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10160</xdr:rowOff>
    </xdr:from>
    <xdr:to>
      <xdr:col>85</xdr:col>
      <xdr:colOff>177800</xdr:colOff>
      <xdr:row>39</xdr:row>
      <xdr:rowOff>111760</xdr:rowOff>
    </xdr:to>
    <xdr:sp macro="" textlink="">
      <xdr:nvSpPr>
        <xdr:cNvPr id="403" name="楕円 402">
          <a:extLst>
            <a:ext uri="{FF2B5EF4-FFF2-40B4-BE49-F238E27FC236}">
              <a16:creationId xmlns:a16="http://schemas.microsoft.com/office/drawing/2014/main" id="{9E9AF4DB-43D7-481F-891C-A7E8BED0F648}"/>
            </a:ext>
          </a:extLst>
        </xdr:cNvPr>
        <xdr:cNvSpPr/>
      </xdr:nvSpPr>
      <xdr:spPr>
        <a:xfrm>
          <a:off x="162687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160037</xdr:rowOff>
    </xdr:from>
    <xdr:ext cx="405111" cy="259045"/>
    <xdr:sp macro="" textlink="">
      <xdr:nvSpPr>
        <xdr:cNvPr id="404" name="【一般廃棄物処理施設】&#10;有形固定資産減価償却率該当値テキスト">
          <a:extLst>
            <a:ext uri="{FF2B5EF4-FFF2-40B4-BE49-F238E27FC236}">
              <a16:creationId xmlns:a16="http://schemas.microsoft.com/office/drawing/2014/main" id="{6F0E506B-9DCD-4594-9047-9956E3C08516}"/>
            </a:ext>
          </a:extLst>
        </xdr:cNvPr>
        <xdr:cNvSpPr txBox="1"/>
      </xdr:nvSpPr>
      <xdr:spPr>
        <a:xfrm>
          <a:off x="16357600"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405" name="楕円 404">
          <a:extLst>
            <a:ext uri="{FF2B5EF4-FFF2-40B4-BE49-F238E27FC236}">
              <a16:creationId xmlns:a16="http://schemas.microsoft.com/office/drawing/2014/main" id="{BD56E676-3193-4CD7-9E10-0B7DA13EFDBC}"/>
            </a:ext>
          </a:extLst>
        </xdr:cNvPr>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60960</xdr:rowOff>
    </xdr:to>
    <xdr:cxnSp macro="">
      <xdr:nvCxnSpPr>
        <xdr:cNvPr id="406" name="直線コネクタ 405">
          <a:extLst>
            <a:ext uri="{FF2B5EF4-FFF2-40B4-BE49-F238E27FC236}">
              <a16:creationId xmlns:a16="http://schemas.microsoft.com/office/drawing/2014/main" id="{E9C2C91F-3509-4F34-9F68-0F79869127F5}"/>
            </a:ext>
          </a:extLst>
        </xdr:cNvPr>
        <xdr:cNvCxnSpPr/>
      </xdr:nvCxnSpPr>
      <xdr:spPr>
        <a:xfrm>
          <a:off x="15481300" y="66941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407" name="楕円 406">
          <a:extLst>
            <a:ext uri="{FF2B5EF4-FFF2-40B4-BE49-F238E27FC236}">
              <a16:creationId xmlns:a16="http://schemas.microsoft.com/office/drawing/2014/main" id="{1ABCF871-2E3A-4564-BA6C-8035F34D26FE}"/>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39</xdr:row>
      <xdr:rowOff>7620</xdr:rowOff>
    </xdr:to>
    <xdr:cxnSp macro="">
      <xdr:nvCxnSpPr>
        <xdr:cNvPr id="408" name="直線コネクタ 407">
          <a:extLst>
            <a:ext uri="{FF2B5EF4-FFF2-40B4-BE49-F238E27FC236}">
              <a16:creationId xmlns:a16="http://schemas.microsoft.com/office/drawing/2014/main" id="{1F39E1D4-673C-4FDB-B11D-1D61213A77BD}"/>
            </a:ext>
          </a:extLst>
        </xdr:cNvPr>
        <xdr:cNvCxnSpPr/>
      </xdr:nvCxnSpPr>
      <xdr:spPr>
        <a:xfrm>
          <a:off x="14592300" y="6642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409" name="n_1aveValue【一般廃棄物処理施設】&#10;有形固定資産減価償却率">
          <a:extLst>
            <a:ext uri="{FF2B5EF4-FFF2-40B4-BE49-F238E27FC236}">
              <a16:creationId xmlns:a16="http://schemas.microsoft.com/office/drawing/2014/main" id="{1C9A0016-41E0-45E9-9482-5FFF55A45DB0}"/>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10" name="n_2aveValue【一般廃棄物処理施設】&#10;有形固定資産減価償却率">
          <a:extLst>
            <a:ext uri="{FF2B5EF4-FFF2-40B4-BE49-F238E27FC236}">
              <a16:creationId xmlns:a16="http://schemas.microsoft.com/office/drawing/2014/main" id="{B8799A14-812B-4967-BA66-7E17567D3DB7}"/>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11" name="n_3aveValue【一般廃棄物処理施設】&#10;有形固定資産減価償却率">
          <a:extLst>
            <a:ext uri="{FF2B5EF4-FFF2-40B4-BE49-F238E27FC236}">
              <a16:creationId xmlns:a16="http://schemas.microsoft.com/office/drawing/2014/main" id="{3475A9A0-3F6A-4CE6-8D87-5250C2A3DBFA}"/>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412" name="n_4aveValue【一般廃棄物処理施設】&#10;有形固定資産減価償却率">
          <a:extLst>
            <a:ext uri="{FF2B5EF4-FFF2-40B4-BE49-F238E27FC236}">
              <a16:creationId xmlns:a16="http://schemas.microsoft.com/office/drawing/2014/main" id="{1AD34806-B6F1-427C-940C-5B92F271F564}"/>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413" name="n_1mainValue【一般廃棄物処理施設】&#10;有形固定資産減価償却率">
          <a:extLst>
            <a:ext uri="{FF2B5EF4-FFF2-40B4-BE49-F238E27FC236}">
              <a16:creationId xmlns:a16="http://schemas.microsoft.com/office/drawing/2014/main" id="{AB47F32B-87D4-402E-A26B-8BA64C1E8E59}"/>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414" name="n_2mainValue【一般廃棄物処理施設】&#10;有形固定資産減価償却率">
          <a:extLst>
            <a:ext uri="{FF2B5EF4-FFF2-40B4-BE49-F238E27FC236}">
              <a16:creationId xmlns:a16="http://schemas.microsoft.com/office/drawing/2014/main" id="{A1CDF677-F138-4A97-8394-0D1939CEC378}"/>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a:extLst>
            <a:ext uri="{FF2B5EF4-FFF2-40B4-BE49-F238E27FC236}">
              <a16:creationId xmlns:a16="http://schemas.microsoft.com/office/drawing/2014/main" id="{A1E65D47-DD2B-421E-AF42-6CD5670FB7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a:extLst>
            <a:ext uri="{FF2B5EF4-FFF2-40B4-BE49-F238E27FC236}">
              <a16:creationId xmlns:a16="http://schemas.microsoft.com/office/drawing/2014/main" id="{2826D3A9-925E-479A-8C76-CA55E27132D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a:extLst>
            <a:ext uri="{FF2B5EF4-FFF2-40B4-BE49-F238E27FC236}">
              <a16:creationId xmlns:a16="http://schemas.microsoft.com/office/drawing/2014/main" id="{6F95C97A-3A99-4790-8B7E-47A21AC99A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a:extLst>
            <a:ext uri="{FF2B5EF4-FFF2-40B4-BE49-F238E27FC236}">
              <a16:creationId xmlns:a16="http://schemas.microsoft.com/office/drawing/2014/main" id="{3F1A4F3F-11A0-45F7-8B3E-7602E54169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a:extLst>
            <a:ext uri="{FF2B5EF4-FFF2-40B4-BE49-F238E27FC236}">
              <a16:creationId xmlns:a16="http://schemas.microsoft.com/office/drawing/2014/main" id="{A229AFD1-AF7E-4E21-A313-FD5177A70A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a:extLst>
            <a:ext uri="{FF2B5EF4-FFF2-40B4-BE49-F238E27FC236}">
              <a16:creationId xmlns:a16="http://schemas.microsoft.com/office/drawing/2014/main" id="{2999FE4E-BB3A-49EE-980D-19796FA69B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a:extLst>
            <a:ext uri="{FF2B5EF4-FFF2-40B4-BE49-F238E27FC236}">
              <a16:creationId xmlns:a16="http://schemas.microsoft.com/office/drawing/2014/main" id="{664FA610-FA1B-4582-BA1D-7357604151D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a:extLst>
            <a:ext uri="{FF2B5EF4-FFF2-40B4-BE49-F238E27FC236}">
              <a16:creationId xmlns:a16="http://schemas.microsoft.com/office/drawing/2014/main" id="{BBDC5F80-4E02-4C4B-9ABD-DB215B0CEB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a:extLst>
            <a:ext uri="{FF2B5EF4-FFF2-40B4-BE49-F238E27FC236}">
              <a16:creationId xmlns:a16="http://schemas.microsoft.com/office/drawing/2014/main" id="{3A38CF9B-12F8-40A7-BC12-630C7BDDA3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a:extLst>
            <a:ext uri="{FF2B5EF4-FFF2-40B4-BE49-F238E27FC236}">
              <a16:creationId xmlns:a16="http://schemas.microsoft.com/office/drawing/2014/main" id="{1655637E-F886-49DA-BD87-C4EB915EBEA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a:extLst>
            <a:ext uri="{FF2B5EF4-FFF2-40B4-BE49-F238E27FC236}">
              <a16:creationId xmlns:a16="http://schemas.microsoft.com/office/drawing/2014/main" id="{BD79D5AC-64EF-4EE7-B671-4DB82D7972E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6" name="テキスト ボックス 425">
          <a:extLst>
            <a:ext uri="{FF2B5EF4-FFF2-40B4-BE49-F238E27FC236}">
              <a16:creationId xmlns:a16="http://schemas.microsoft.com/office/drawing/2014/main" id="{069CCA08-AF60-4C22-9B86-3792B5DA728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a:extLst>
            <a:ext uri="{FF2B5EF4-FFF2-40B4-BE49-F238E27FC236}">
              <a16:creationId xmlns:a16="http://schemas.microsoft.com/office/drawing/2014/main" id="{622A2069-7B24-45E0-8B67-06AC16F7CD4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8" name="テキスト ボックス 427">
          <a:extLst>
            <a:ext uri="{FF2B5EF4-FFF2-40B4-BE49-F238E27FC236}">
              <a16:creationId xmlns:a16="http://schemas.microsoft.com/office/drawing/2014/main" id="{61C6CE67-48DB-44F4-B392-A6A926CD1D4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a:extLst>
            <a:ext uri="{FF2B5EF4-FFF2-40B4-BE49-F238E27FC236}">
              <a16:creationId xmlns:a16="http://schemas.microsoft.com/office/drawing/2014/main" id="{92A3EE45-1B19-4A57-85E7-0CFE23BE63B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0" name="テキスト ボックス 429">
          <a:extLst>
            <a:ext uri="{FF2B5EF4-FFF2-40B4-BE49-F238E27FC236}">
              <a16:creationId xmlns:a16="http://schemas.microsoft.com/office/drawing/2014/main" id="{167B1ADE-D4BC-4E96-9366-83C9604BAA7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a:extLst>
            <a:ext uri="{FF2B5EF4-FFF2-40B4-BE49-F238E27FC236}">
              <a16:creationId xmlns:a16="http://schemas.microsoft.com/office/drawing/2014/main" id="{BB04DE89-795C-46CD-95FD-6DCFD0EDF2F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2" name="テキスト ボックス 431">
          <a:extLst>
            <a:ext uri="{FF2B5EF4-FFF2-40B4-BE49-F238E27FC236}">
              <a16:creationId xmlns:a16="http://schemas.microsoft.com/office/drawing/2014/main" id="{013D7D09-F0DA-4277-8BD0-B771F9ADF02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a:extLst>
            <a:ext uri="{FF2B5EF4-FFF2-40B4-BE49-F238E27FC236}">
              <a16:creationId xmlns:a16="http://schemas.microsoft.com/office/drawing/2014/main" id="{A66CB620-43D0-4BF2-9BC4-5E68AB95C03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34" name="テキスト ボックス 433">
          <a:extLst>
            <a:ext uri="{FF2B5EF4-FFF2-40B4-BE49-F238E27FC236}">
              <a16:creationId xmlns:a16="http://schemas.microsoft.com/office/drawing/2014/main" id="{A3079C4C-9930-43C7-AB61-E6866536801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a:extLst>
            <a:ext uri="{FF2B5EF4-FFF2-40B4-BE49-F238E27FC236}">
              <a16:creationId xmlns:a16="http://schemas.microsoft.com/office/drawing/2014/main" id="{AC3B6C46-02B8-4953-9FA7-1C6B5788DCE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36" name="テキスト ボックス 435">
          <a:extLst>
            <a:ext uri="{FF2B5EF4-FFF2-40B4-BE49-F238E27FC236}">
              <a16:creationId xmlns:a16="http://schemas.microsoft.com/office/drawing/2014/main" id="{FC3BF1E6-6126-4321-A96A-88625CEEF1B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id="{4124C162-A1AD-4986-8A58-AB16E9FB5D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8" name="テキスト ボックス 437">
          <a:extLst>
            <a:ext uri="{FF2B5EF4-FFF2-40B4-BE49-F238E27FC236}">
              <a16:creationId xmlns:a16="http://schemas.microsoft.com/office/drawing/2014/main" id="{522D12DC-3D33-4A1F-B2FB-C8E4F3EA315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一般廃棄物処理施設】&#10;一人当たり有形固定資産（償却資産）額グラフ枠">
          <a:extLst>
            <a:ext uri="{FF2B5EF4-FFF2-40B4-BE49-F238E27FC236}">
              <a16:creationId xmlns:a16="http://schemas.microsoft.com/office/drawing/2014/main" id="{6CF374D2-226E-43D9-87FE-562BCC9DB1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440" name="直線コネクタ 439">
          <a:extLst>
            <a:ext uri="{FF2B5EF4-FFF2-40B4-BE49-F238E27FC236}">
              <a16:creationId xmlns:a16="http://schemas.microsoft.com/office/drawing/2014/main" id="{74F908BB-F0AF-42BA-A1E1-A0A08EA1974E}"/>
            </a:ext>
          </a:extLst>
        </xdr:cNvPr>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441" name="【一般廃棄物処理施設】&#10;一人当たり有形固定資産（償却資産）額最小値テキスト">
          <a:extLst>
            <a:ext uri="{FF2B5EF4-FFF2-40B4-BE49-F238E27FC236}">
              <a16:creationId xmlns:a16="http://schemas.microsoft.com/office/drawing/2014/main" id="{86154ADD-8BC8-4444-80C2-262C2C61DDD3}"/>
            </a:ext>
          </a:extLst>
        </xdr:cNvPr>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442" name="直線コネクタ 441">
          <a:extLst>
            <a:ext uri="{FF2B5EF4-FFF2-40B4-BE49-F238E27FC236}">
              <a16:creationId xmlns:a16="http://schemas.microsoft.com/office/drawing/2014/main" id="{E04D8939-5EF3-4B43-8EBF-26497D6C4743}"/>
            </a:ext>
          </a:extLst>
        </xdr:cNvPr>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443" name="【一般廃棄物処理施設】&#10;一人当たり有形固定資産（償却資産）額最大値テキスト">
          <a:extLst>
            <a:ext uri="{FF2B5EF4-FFF2-40B4-BE49-F238E27FC236}">
              <a16:creationId xmlns:a16="http://schemas.microsoft.com/office/drawing/2014/main" id="{5F403F77-CE77-4B1A-9256-E0D1591F2D4A}"/>
            </a:ext>
          </a:extLst>
        </xdr:cNvPr>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444" name="直線コネクタ 443">
          <a:extLst>
            <a:ext uri="{FF2B5EF4-FFF2-40B4-BE49-F238E27FC236}">
              <a16:creationId xmlns:a16="http://schemas.microsoft.com/office/drawing/2014/main" id="{E8D6D0C3-686E-4291-ACD5-E3C41D0A180C}"/>
            </a:ext>
          </a:extLst>
        </xdr:cNvPr>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3526</xdr:rowOff>
    </xdr:from>
    <xdr:ext cx="599010" cy="259045"/>
    <xdr:sp macro="" textlink="">
      <xdr:nvSpPr>
        <xdr:cNvPr id="445" name="【一般廃棄物処理施設】&#10;一人当たり有形固定資産（償却資産）額平均値テキスト">
          <a:extLst>
            <a:ext uri="{FF2B5EF4-FFF2-40B4-BE49-F238E27FC236}">
              <a16:creationId xmlns:a16="http://schemas.microsoft.com/office/drawing/2014/main" id="{8485FC19-7260-47E8-93EA-91C522EE8F07}"/>
            </a:ext>
          </a:extLst>
        </xdr:cNvPr>
        <xdr:cNvSpPr txBox="1"/>
      </xdr:nvSpPr>
      <xdr:spPr>
        <a:xfrm>
          <a:off x="22199600" y="6861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446" name="フローチャート: 判断 445">
          <a:extLst>
            <a:ext uri="{FF2B5EF4-FFF2-40B4-BE49-F238E27FC236}">
              <a16:creationId xmlns:a16="http://schemas.microsoft.com/office/drawing/2014/main" id="{1F90536E-6E7A-4908-9203-F648B73F3F8A}"/>
            </a:ext>
          </a:extLst>
        </xdr:cNvPr>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447" name="フローチャート: 判断 446">
          <a:extLst>
            <a:ext uri="{FF2B5EF4-FFF2-40B4-BE49-F238E27FC236}">
              <a16:creationId xmlns:a16="http://schemas.microsoft.com/office/drawing/2014/main" id="{B81CF3B1-1B27-4A88-8D44-3A0EA04C5D85}"/>
            </a:ext>
          </a:extLst>
        </xdr:cNvPr>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448" name="フローチャート: 判断 447">
          <a:extLst>
            <a:ext uri="{FF2B5EF4-FFF2-40B4-BE49-F238E27FC236}">
              <a16:creationId xmlns:a16="http://schemas.microsoft.com/office/drawing/2014/main" id="{CDBCA8F4-CE62-4E72-B574-2C0BFB27C165}"/>
            </a:ext>
          </a:extLst>
        </xdr:cNvPr>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449" name="フローチャート: 判断 448">
          <a:extLst>
            <a:ext uri="{FF2B5EF4-FFF2-40B4-BE49-F238E27FC236}">
              <a16:creationId xmlns:a16="http://schemas.microsoft.com/office/drawing/2014/main" id="{5E211BC2-24F5-4CF6-A2A8-08104AC3F96C}"/>
            </a:ext>
          </a:extLst>
        </xdr:cNvPr>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450" name="フローチャート: 判断 449">
          <a:extLst>
            <a:ext uri="{FF2B5EF4-FFF2-40B4-BE49-F238E27FC236}">
              <a16:creationId xmlns:a16="http://schemas.microsoft.com/office/drawing/2014/main" id="{D3D2583C-6804-40FF-BE73-18B17DBA9DDF}"/>
            </a:ext>
          </a:extLst>
        </xdr:cNvPr>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7AE73A08-3878-4563-91CC-C58C741B8CF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5CAD435-3589-4346-8479-F1FCF0C372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EBF69089-B286-4865-9433-9653423A81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67BFC9A9-FA37-4EC5-9722-94DB7AED57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29327B57-1FFB-47D1-B65C-3B92A870DF0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128718</xdr:rowOff>
    </xdr:from>
    <xdr:to>
      <xdr:col>116</xdr:col>
      <xdr:colOff>114300</xdr:colOff>
      <xdr:row>39</xdr:row>
      <xdr:rowOff>58868</xdr:rowOff>
    </xdr:to>
    <xdr:sp macro="" textlink="">
      <xdr:nvSpPr>
        <xdr:cNvPr id="456" name="楕円 455">
          <a:extLst>
            <a:ext uri="{FF2B5EF4-FFF2-40B4-BE49-F238E27FC236}">
              <a16:creationId xmlns:a16="http://schemas.microsoft.com/office/drawing/2014/main" id="{4314EFC8-C4B2-479A-8640-B49B40F7700D}"/>
            </a:ext>
          </a:extLst>
        </xdr:cNvPr>
        <xdr:cNvSpPr/>
      </xdr:nvSpPr>
      <xdr:spPr>
        <a:xfrm>
          <a:off x="22110700" y="66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151595</xdr:rowOff>
    </xdr:from>
    <xdr:ext cx="599010" cy="259045"/>
    <xdr:sp macro="" textlink="">
      <xdr:nvSpPr>
        <xdr:cNvPr id="457" name="【一般廃棄物処理施設】&#10;一人当たり有形固定資産（償却資産）額該当値テキスト">
          <a:extLst>
            <a:ext uri="{FF2B5EF4-FFF2-40B4-BE49-F238E27FC236}">
              <a16:creationId xmlns:a16="http://schemas.microsoft.com/office/drawing/2014/main" id="{C66F430B-A489-49E8-B73E-A4EC216B8E32}"/>
            </a:ext>
          </a:extLst>
        </xdr:cNvPr>
        <xdr:cNvSpPr txBox="1"/>
      </xdr:nvSpPr>
      <xdr:spPr>
        <a:xfrm>
          <a:off x="22199600" y="649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138100</xdr:rowOff>
    </xdr:from>
    <xdr:to>
      <xdr:col>112</xdr:col>
      <xdr:colOff>38100</xdr:colOff>
      <xdr:row>39</xdr:row>
      <xdr:rowOff>68250</xdr:rowOff>
    </xdr:to>
    <xdr:sp macro="" textlink="">
      <xdr:nvSpPr>
        <xdr:cNvPr id="458" name="楕円 457">
          <a:extLst>
            <a:ext uri="{FF2B5EF4-FFF2-40B4-BE49-F238E27FC236}">
              <a16:creationId xmlns:a16="http://schemas.microsoft.com/office/drawing/2014/main" id="{306BE717-18D7-41E5-AE39-675EC6AB09F3}"/>
            </a:ext>
          </a:extLst>
        </xdr:cNvPr>
        <xdr:cNvSpPr/>
      </xdr:nvSpPr>
      <xdr:spPr>
        <a:xfrm>
          <a:off x="21272500" y="66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8068</xdr:rowOff>
    </xdr:from>
    <xdr:to>
      <xdr:col>116</xdr:col>
      <xdr:colOff>63500</xdr:colOff>
      <xdr:row>39</xdr:row>
      <xdr:rowOff>17450</xdr:rowOff>
    </xdr:to>
    <xdr:cxnSp macro="">
      <xdr:nvCxnSpPr>
        <xdr:cNvPr id="459" name="直線コネクタ 458">
          <a:extLst>
            <a:ext uri="{FF2B5EF4-FFF2-40B4-BE49-F238E27FC236}">
              <a16:creationId xmlns:a16="http://schemas.microsoft.com/office/drawing/2014/main" id="{A6453080-C653-4896-BFB8-32D7F34F97CD}"/>
            </a:ext>
          </a:extLst>
        </xdr:cNvPr>
        <xdr:cNvCxnSpPr/>
      </xdr:nvCxnSpPr>
      <xdr:spPr>
        <a:xfrm flipV="1">
          <a:off x="21323300" y="6694618"/>
          <a:ext cx="838200" cy="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146581</xdr:rowOff>
    </xdr:from>
    <xdr:to>
      <xdr:col>107</xdr:col>
      <xdr:colOff>101600</xdr:colOff>
      <xdr:row>39</xdr:row>
      <xdr:rowOff>76731</xdr:rowOff>
    </xdr:to>
    <xdr:sp macro="" textlink="">
      <xdr:nvSpPr>
        <xdr:cNvPr id="460" name="楕円 459">
          <a:extLst>
            <a:ext uri="{FF2B5EF4-FFF2-40B4-BE49-F238E27FC236}">
              <a16:creationId xmlns:a16="http://schemas.microsoft.com/office/drawing/2014/main" id="{B0E75370-6F37-4E51-994B-1819540E334B}"/>
            </a:ext>
          </a:extLst>
        </xdr:cNvPr>
        <xdr:cNvSpPr/>
      </xdr:nvSpPr>
      <xdr:spPr>
        <a:xfrm>
          <a:off x="20383500" y="66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17450</xdr:rowOff>
    </xdr:from>
    <xdr:to>
      <xdr:col>111</xdr:col>
      <xdr:colOff>177800</xdr:colOff>
      <xdr:row>39</xdr:row>
      <xdr:rowOff>25931</xdr:rowOff>
    </xdr:to>
    <xdr:cxnSp macro="">
      <xdr:nvCxnSpPr>
        <xdr:cNvPr id="461" name="直線コネクタ 460">
          <a:extLst>
            <a:ext uri="{FF2B5EF4-FFF2-40B4-BE49-F238E27FC236}">
              <a16:creationId xmlns:a16="http://schemas.microsoft.com/office/drawing/2014/main" id="{25AA3C38-4266-4B78-BB4F-D28A26A9653C}"/>
            </a:ext>
          </a:extLst>
        </xdr:cNvPr>
        <xdr:cNvCxnSpPr/>
      </xdr:nvCxnSpPr>
      <xdr:spPr>
        <a:xfrm flipV="1">
          <a:off x="20434300" y="6704000"/>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128312</xdr:rowOff>
    </xdr:from>
    <xdr:ext cx="599010" cy="259045"/>
    <xdr:sp macro="" textlink="">
      <xdr:nvSpPr>
        <xdr:cNvPr id="462" name="n_1aveValue【一般廃棄物処理施設】&#10;一人当たり有形固定資産（償却資産）額">
          <a:extLst>
            <a:ext uri="{FF2B5EF4-FFF2-40B4-BE49-F238E27FC236}">
              <a16:creationId xmlns:a16="http://schemas.microsoft.com/office/drawing/2014/main" id="{05567FBA-5CFC-48AD-B47A-0FD3AE07A8D4}"/>
            </a:ext>
          </a:extLst>
        </xdr:cNvPr>
        <xdr:cNvSpPr txBox="1"/>
      </xdr:nvSpPr>
      <xdr:spPr>
        <a:xfrm>
          <a:off x="210110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463" name="n_2aveValue【一般廃棄物処理施設】&#10;一人当たり有形固定資産（償却資産）額">
          <a:extLst>
            <a:ext uri="{FF2B5EF4-FFF2-40B4-BE49-F238E27FC236}">
              <a16:creationId xmlns:a16="http://schemas.microsoft.com/office/drawing/2014/main" id="{7B9CC27D-C75D-4A51-958C-D8649D6B4B59}"/>
            </a:ext>
          </a:extLst>
        </xdr:cNvPr>
        <xdr:cNvSpPr txBox="1"/>
      </xdr:nvSpPr>
      <xdr:spPr>
        <a:xfrm>
          <a:off x="20167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38475</xdr:rowOff>
    </xdr:from>
    <xdr:ext cx="534377" cy="259045"/>
    <xdr:sp macro="" textlink="">
      <xdr:nvSpPr>
        <xdr:cNvPr id="464" name="n_3aveValue【一般廃棄物処理施設】&#10;一人当たり有形固定資産（償却資産）額">
          <a:extLst>
            <a:ext uri="{FF2B5EF4-FFF2-40B4-BE49-F238E27FC236}">
              <a16:creationId xmlns:a16="http://schemas.microsoft.com/office/drawing/2014/main" id="{893F4EFD-D12B-405A-9C30-1515D681093A}"/>
            </a:ext>
          </a:extLst>
        </xdr:cNvPr>
        <xdr:cNvSpPr txBox="1"/>
      </xdr:nvSpPr>
      <xdr:spPr>
        <a:xfrm>
          <a:off x="19278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70655</xdr:rowOff>
    </xdr:from>
    <xdr:ext cx="534377" cy="259045"/>
    <xdr:sp macro="" textlink="">
      <xdr:nvSpPr>
        <xdr:cNvPr id="465" name="n_4aveValue【一般廃棄物処理施設】&#10;一人当たり有形固定資産（償却資産）額">
          <a:extLst>
            <a:ext uri="{FF2B5EF4-FFF2-40B4-BE49-F238E27FC236}">
              <a16:creationId xmlns:a16="http://schemas.microsoft.com/office/drawing/2014/main" id="{7F0A221B-580A-40E3-808A-4934C43A9305}"/>
            </a:ext>
          </a:extLst>
        </xdr:cNvPr>
        <xdr:cNvSpPr txBox="1"/>
      </xdr:nvSpPr>
      <xdr:spPr>
        <a:xfrm>
          <a:off x="18389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84777</xdr:rowOff>
    </xdr:from>
    <xdr:ext cx="599010" cy="259045"/>
    <xdr:sp macro="" textlink="">
      <xdr:nvSpPr>
        <xdr:cNvPr id="466" name="n_1mainValue【一般廃棄物処理施設】&#10;一人当たり有形固定資産（償却資産）額">
          <a:extLst>
            <a:ext uri="{FF2B5EF4-FFF2-40B4-BE49-F238E27FC236}">
              <a16:creationId xmlns:a16="http://schemas.microsoft.com/office/drawing/2014/main" id="{38347933-646C-454E-B51F-868821C09308}"/>
            </a:ext>
          </a:extLst>
        </xdr:cNvPr>
        <xdr:cNvSpPr txBox="1"/>
      </xdr:nvSpPr>
      <xdr:spPr>
        <a:xfrm>
          <a:off x="21011095" y="64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93258</xdr:rowOff>
    </xdr:from>
    <xdr:ext cx="599010" cy="259045"/>
    <xdr:sp macro="" textlink="">
      <xdr:nvSpPr>
        <xdr:cNvPr id="467" name="n_2mainValue【一般廃棄物処理施設】&#10;一人当たり有形固定資産（償却資産）額">
          <a:extLst>
            <a:ext uri="{FF2B5EF4-FFF2-40B4-BE49-F238E27FC236}">
              <a16:creationId xmlns:a16="http://schemas.microsoft.com/office/drawing/2014/main" id="{0F739137-5814-4960-907B-680962DB5243}"/>
            </a:ext>
          </a:extLst>
        </xdr:cNvPr>
        <xdr:cNvSpPr txBox="1"/>
      </xdr:nvSpPr>
      <xdr:spPr>
        <a:xfrm>
          <a:off x="20134795" y="643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a:extLst>
            <a:ext uri="{FF2B5EF4-FFF2-40B4-BE49-F238E27FC236}">
              <a16:creationId xmlns:a16="http://schemas.microsoft.com/office/drawing/2014/main" id="{FFDC700B-016D-4848-A10E-8E41E3C8F4E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a:extLst>
            <a:ext uri="{FF2B5EF4-FFF2-40B4-BE49-F238E27FC236}">
              <a16:creationId xmlns:a16="http://schemas.microsoft.com/office/drawing/2014/main" id="{770C7DF4-8811-4E77-9E58-C6CA7DD43AE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a:extLst>
            <a:ext uri="{FF2B5EF4-FFF2-40B4-BE49-F238E27FC236}">
              <a16:creationId xmlns:a16="http://schemas.microsoft.com/office/drawing/2014/main" id="{446EF019-01B5-46A7-A5D5-441F6D9EBA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a:extLst>
            <a:ext uri="{FF2B5EF4-FFF2-40B4-BE49-F238E27FC236}">
              <a16:creationId xmlns:a16="http://schemas.microsoft.com/office/drawing/2014/main" id="{39E89058-5F8C-4CD4-9B6A-59685F628C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a:extLst>
            <a:ext uri="{FF2B5EF4-FFF2-40B4-BE49-F238E27FC236}">
              <a16:creationId xmlns:a16="http://schemas.microsoft.com/office/drawing/2014/main" id="{CE1A50EF-0748-40B3-9417-1F63977CB85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a:extLst>
            <a:ext uri="{FF2B5EF4-FFF2-40B4-BE49-F238E27FC236}">
              <a16:creationId xmlns:a16="http://schemas.microsoft.com/office/drawing/2014/main" id="{13DC0F66-E2B8-4621-8CFF-BC7873B477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a:extLst>
            <a:ext uri="{FF2B5EF4-FFF2-40B4-BE49-F238E27FC236}">
              <a16:creationId xmlns:a16="http://schemas.microsoft.com/office/drawing/2014/main" id="{E4AD3CBD-D7D6-4A57-B645-3F21789E15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a:extLst>
            <a:ext uri="{FF2B5EF4-FFF2-40B4-BE49-F238E27FC236}">
              <a16:creationId xmlns:a16="http://schemas.microsoft.com/office/drawing/2014/main" id="{979701CF-F593-4652-AE5B-E127855C6E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a:extLst>
            <a:ext uri="{FF2B5EF4-FFF2-40B4-BE49-F238E27FC236}">
              <a16:creationId xmlns:a16="http://schemas.microsoft.com/office/drawing/2014/main" id="{5B720E09-74B5-487A-99EB-38EAC9EFC8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a:extLst>
            <a:ext uri="{FF2B5EF4-FFF2-40B4-BE49-F238E27FC236}">
              <a16:creationId xmlns:a16="http://schemas.microsoft.com/office/drawing/2014/main" id="{48EE6D2C-EF7B-48F1-94C2-3BDC241210C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08B3C00C-D319-4671-BC58-4416775A7D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9" name="直線コネクタ 478">
          <a:extLst>
            <a:ext uri="{FF2B5EF4-FFF2-40B4-BE49-F238E27FC236}">
              <a16:creationId xmlns:a16="http://schemas.microsoft.com/office/drawing/2014/main" id="{08C2C64C-306D-4C64-BC74-1F06D28145D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B02D5D21-FA35-4BCD-A42C-47F53A643ED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1" name="直線コネクタ 480">
          <a:extLst>
            <a:ext uri="{FF2B5EF4-FFF2-40B4-BE49-F238E27FC236}">
              <a16:creationId xmlns:a16="http://schemas.microsoft.com/office/drawing/2014/main" id="{5DBE043D-B380-402D-B65B-CD9CFB04045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2" name="テキスト ボックス 481">
          <a:extLst>
            <a:ext uri="{FF2B5EF4-FFF2-40B4-BE49-F238E27FC236}">
              <a16:creationId xmlns:a16="http://schemas.microsoft.com/office/drawing/2014/main" id="{9F552F0E-E45F-4002-A33A-A0823966A3B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3" name="直線コネクタ 482">
          <a:extLst>
            <a:ext uri="{FF2B5EF4-FFF2-40B4-BE49-F238E27FC236}">
              <a16:creationId xmlns:a16="http://schemas.microsoft.com/office/drawing/2014/main" id="{E0547C45-902D-40D5-9EAC-D0B94F808DD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4" name="テキスト ボックス 483">
          <a:extLst>
            <a:ext uri="{FF2B5EF4-FFF2-40B4-BE49-F238E27FC236}">
              <a16:creationId xmlns:a16="http://schemas.microsoft.com/office/drawing/2014/main" id="{6541A43A-BD77-469D-ADA7-7B8B57A8615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5" name="直線コネクタ 484">
          <a:extLst>
            <a:ext uri="{FF2B5EF4-FFF2-40B4-BE49-F238E27FC236}">
              <a16:creationId xmlns:a16="http://schemas.microsoft.com/office/drawing/2014/main" id="{0CBB7500-81F2-4E66-8F85-B109FCE9F69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6" name="テキスト ボックス 485">
          <a:extLst>
            <a:ext uri="{FF2B5EF4-FFF2-40B4-BE49-F238E27FC236}">
              <a16:creationId xmlns:a16="http://schemas.microsoft.com/office/drawing/2014/main" id="{016E4CEC-A736-4968-B700-B15F01E83C8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7" name="直線コネクタ 486">
          <a:extLst>
            <a:ext uri="{FF2B5EF4-FFF2-40B4-BE49-F238E27FC236}">
              <a16:creationId xmlns:a16="http://schemas.microsoft.com/office/drawing/2014/main" id="{A34084D3-B3A5-4403-8AE4-CB03EF33D29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8" name="テキスト ボックス 487">
          <a:extLst>
            <a:ext uri="{FF2B5EF4-FFF2-40B4-BE49-F238E27FC236}">
              <a16:creationId xmlns:a16="http://schemas.microsoft.com/office/drawing/2014/main" id="{59789556-B18F-4032-8C50-2F2190BB2B2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9" name="直線コネクタ 488">
          <a:extLst>
            <a:ext uri="{FF2B5EF4-FFF2-40B4-BE49-F238E27FC236}">
              <a16:creationId xmlns:a16="http://schemas.microsoft.com/office/drawing/2014/main" id="{5AD51C51-F516-4D71-B63D-AF9FFC23DDB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0" name="テキスト ボックス 489">
          <a:extLst>
            <a:ext uri="{FF2B5EF4-FFF2-40B4-BE49-F238E27FC236}">
              <a16:creationId xmlns:a16="http://schemas.microsoft.com/office/drawing/2014/main" id="{19840622-A03C-4812-B8E1-0675D349B13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a:extLst>
            <a:ext uri="{FF2B5EF4-FFF2-40B4-BE49-F238E27FC236}">
              <a16:creationId xmlns:a16="http://schemas.microsoft.com/office/drawing/2014/main" id="{34A778AB-51F4-4EDC-98AD-94C36C756E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a:extLst>
            <a:ext uri="{FF2B5EF4-FFF2-40B4-BE49-F238E27FC236}">
              <a16:creationId xmlns:a16="http://schemas.microsoft.com/office/drawing/2014/main" id="{68D9C62C-8FDC-4F9E-9E10-FF6350A08CF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493" name="直線コネクタ 492">
          <a:extLst>
            <a:ext uri="{FF2B5EF4-FFF2-40B4-BE49-F238E27FC236}">
              <a16:creationId xmlns:a16="http://schemas.microsoft.com/office/drawing/2014/main" id="{66B415E7-6ABA-4A3B-9EA0-B2F84D5DF7FC}"/>
            </a:ext>
          </a:extLst>
        </xdr:cNvPr>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494" name="【保健センター・保健所】&#10;有形固定資産減価償却率最小値テキスト">
          <a:extLst>
            <a:ext uri="{FF2B5EF4-FFF2-40B4-BE49-F238E27FC236}">
              <a16:creationId xmlns:a16="http://schemas.microsoft.com/office/drawing/2014/main" id="{ED2FB768-CF54-44B2-AF93-F94A87D8C263}"/>
            </a:ext>
          </a:extLst>
        </xdr:cNvPr>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495" name="直線コネクタ 494">
          <a:extLst>
            <a:ext uri="{FF2B5EF4-FFF2-40B4-BE49-F238E27FC236}">
              <a16:creationId xmlns:a16="http://schemas.microsoft.com/office/drawing/2014/main" id="{A14D374D-47B0-4EDC-AF9F-483A0CC063E0}"/>
            </a:ext>
          </a:extLst>
        </xdr:cNvPr>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96" name="【保健センター・保健所】&#10;有形固定資産減価償却率最大値テキスト">
          <a:extLst>
            <a:ext uri="{FF2B5EF4-FFF2-40B4-BE49-F238E27FC236}">
              <a16:creationId xmlns:a16="http://schemas.microsoft.com/office/drawing/2014/main" id="{2A48876C-E692-4894-B18E-A200AD93D3E9}"/>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7" name="直線コネクタ 496">
          <a:extLst>
            <a:ext uri="{FF2B5EF4-FFF2-40B4-BE49-F238E27FC236}">
              <a16:creationId xmlns:a16="http://schemas.microsoft.com/office/drawing/2014/main" id="{20033748-FB5E-42B4-BC2F-1182C546D68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498" name="【保健センター・保健所】&#10;有形固定資産減価償却率平均値テキスト">
          <a:extLst>
            <a:ext uri="{FF2B5EF4-FFF2-40B4-BE49-F238E27FC236}">
              <a16:creationId xmlns:a16="http://schemas.microsoft.com/office/drawing/2014/main" id="{66500E9B-06F5-47B2-B5EC-6B7CD13CA23E}"/>
            </a:ext>
          </a:extLst>
        </xdr:cNvPr>
        <xdr:cNvSpPr txBox="1"/>
      </xdr:nvSpPr>
      <xdr:spPr>
        <a:xfrm>
          <a:off x="163576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499" name="フローチャート: 判断 498">
          <a:extLst>
            <a:ext uri="{FF2B5EF4-FFF2-40B4-BE49-F238E27FC236}">
              <a16:creationId xmlns:a16="http://schemas.microsoft.com/office/drawing/2014/main" id="{8F804581-BB1C-42E0-B7D7-15335DBAF1F4}"/>
            </a:ext>
          </a:extLst>
        </xdr:cNvPr>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0" name="フローチャート: 判断 499">
          <a:extLst>
            <a:ext uri="{FF2B5EF4-FFF2-40B4-BE49-F238E27FC236}">
              <a16:creationId xmlns:a16="http://schemas.microsoft.com/office/drawing/2014/main" id="{30F4CC74-8E2D-45D3-812D-B6B462AD2F06}"/>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501" name="フローチャート: 判断 500">
          <a:extLst>
            <a:ext uri="{FF2B5EF4-FFF2-40B4-BE49-F238E27FC236}">
              <a16:creationId xmlns:a16="http://schemas.microsoft.com/office/drawing/2014/main" id="{45196744-CB48-4F8A-A0E7-9396647BF5F3}"/>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92891</xdr:rowOff>
    </xdr:from>
    <xdr:to>
      <xdr:col>72</xdr:col>
      <xdr:colOff>38100</xdr:colOff>
      <xdr:row>60</xdr:row>
      <xdr:rowOff>23041</xdr:rowOff>
    </xdr:to>
    <xdr:sp macro="" textlink="">
      <xdr:nvSpPr>
        <xdr:cNvPr id="502" name="フローチャート: 判断 501">
          <a:extLst>
            <a:ext uri="{FF2B5EF4-FFF2-40B4-BE49-F238E27FC236}">
              <a16:creationId xmlns:a16="http://schemas.microsoft.com/office/drawing/2014/main" id="{FAD23D6F-6FCD-41F0-B1E8-388F16EF36F6}"/>
            </a:ext>
          </a:extLst>
        </xdr:cNvPr>
        <xdr:cNvSpPr/>
      </xdr:nvSpPr>
      <xdr:spPr>
        <a:xfrm>
          <a:off x="1365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503" name="フローチャート: 判断 502">
          <a:extLst>
            <a:ext uri="{FF2B5EF4-FFF2-40B4-BE49-F238E27FC236}">
              <a16:creationId xmlns:a16="http://schemas.microsoft.com/office/drawing/2014/main" id="{6A966CE3-095D-4890-818F-E906DD98F303}"/>
            </a:ext>
          </a:extLst>
        </xdr:cNvPr>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6715A2A-DB7F-4411-B4AB-4B15B479EAA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A5D233F-413E-4086-B3CF-68AFC4672B6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AB6022B-8D0A-4544-8F3D-9D02DF093F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A7372B9E-679E-45A7-AB2F-8589A568C3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156633E-94B3-4E6D-94BF-758AF80BC74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09" name="楕円 508">
          <a:extLst>
            <a:ext uri="{FF2B5EF4-FFF2-40B4-BE49-F238E27FC236}">
              <a16:creationId xmlns:a16="http://schemas.microsoft.com/office/drawing/2014/main" id="{479EF461-A8C9-417D-9DBD-8B9783F0E970}"/>
            </a:ext>
          </a:extLst>
        </xdr:cNvPr>
        <xdr:cNvSpPr/>
      </xdr:nvSpPr>
      <xdr:spPr>
        <a:xfrm>
          <a:off x="16268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89280</xdr:rowOff>
    </xdr:from>
    <xdr:ext cx="405111" cy="259045"/>
    <xdr:sp macro="" textlink="">
      <xdr:nvSpPr>
        <xdr:cNvPr id="510" name="【保健センター・保健所】&#10;有形固定資産減価償却率該当値テキスト">
          <a:extLst>
            <a:ext uri="{FF2B5EF4-FFF2-40B4-BE49-F238E27FC236}">
              <a16:creationId xmlns:a16="http://schemas.microsoft.com/office/drawing/2014/main" id="{83A42EF9-2797-430E-AEB7-063D38FF15C2}"/>
            </a:ext>
          </a:extLst>
        </xdr:cNvPr>
        <xdr:cNvSpPr txBox="1"/>
      </xdr:nvSpPr>
      <xdr:spPr>
        <a:xfrm>
          <a:off x="16357600"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70031</xdr:rowOff>
    </xdr:from>
    <xdr:to>
      <xdr:col>81</xdr:col>
      <xdr:colOff>101600</xdr:colOff>
      <xdr:row>61</xdr:row>
      <xdr:rowOff>181</xdr:rowOff>
    </xdr:to>
    <xdr:sp macro="" textlink="">
      <xdr:nvSpPr>
        <xdr:cNvPr id="511" name="楕円 510">
          <a:extLst>
            <a:ext uri="{FF2B5EF4-FFF2-40B4-BE49-F238E27FC236}">
              <a16:creationId xmlns:a16="http://schemas.microsoft.com/office/drawing/2014/main" id="{C0BD89C9-018D-463D-9CA3-FB0E3C838B91}"/>
            </a:ext>
          </a:extLst>
        </xdr:cNvPr>
        <xdr:cNvSpPr/>
      </xdr:nvSpPr>
      <xdr:spPr>
        <a:xfrm>
          <a:off x="15430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120831</xdr:rowOff>
    </xdr:from>
    <xdr:to>
      <xdr:col>85</xdr:col>
      <xdr:colOff>127000</xdr:colOff>
      <xdr:row>60</xdr:row>
      <xdr:rowOff>161653</xdr:rowOff>
    </xdr:to>
    <xdr:cxnSp macro="">
      <xdr:nvCxnSpPr>
        <xdr:cNvPr id="512" name="直線コネクタ 511">
          <a:extLst>
            <a:ext uri="{FF2B5EF4-FFF2-40B4-BE49-F238E27FC236}">
              <a16:creationId xmlns:a16="http://schemas.microsoft.com/office/drawing/2014/main" id="{39538D79-61CD-4E5A-9BFF-0FC297B7E7F8}"/>
            </a:ext>
          </a:extLst>
        </xdr:cNvPr>
        <xdr:cNvCxnSpPr/>
      </xdr:nvCxnSpPr>
      <xdr:spPr>
        <a:xfrm>
          <a:off x="15481300" y="1040783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58601</xdr:rowOff>
    </xdr:from>
    <xdr:to>
      <xdr:col>76</xdr:col>
      <xdr:colOff>165100</xdr:colOff>
      <xdr:row>60</xdr:row>
      <xdr:rowOff>160201</xdr:rowOff>
    </xdr:to>
    <xdr:sp macro="" textlink="">
      <xdr:nvSpPr>
        <xdr:cNvPr id="513" name="楕円 512">
          <a:extLst>
            <a:ext uri="{FF2B5EF4-FFF2-40B4-BE49-F238E27FC236}">
              <a16:creationId xmlns:a16="http://schemas.microsoft.com/office/drawing/2014/main" id="{D4700538-4837-42EA-8174-AA10CDC6B869}"/>
            </a:ext>
          </a:extLst>
        </xdr:cNvPr>
        <xdr:cNvSpPr/>
      </xdr:nvSpPr>
      <xdr:spPr>
        <a:xfrm>
          <a:off x="14541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109401</xdr:rowOff>
    </xdr:from>
    <xdr:to>
      <xdr:col>81</xdr:col>
      <xdr:colOff>50800</xdr:colOff>
      <xdr:row>60</xdr:row>
      <xdr:rowOff>120831</xdr:rowOff>
    </xdr:to>
    <xdr:cxnSp macro="">
      <xdr:nvCxnSpPr>
        <xdr:cNvPr id="514" name="直線コネクタ 513">
          <a:extLst>
            <a:ext uri="{FF2B5EF4-FFF2-40B4-BE49-F238E27FC236}">
              <a16:creationId xmlns:a16="http://schemas.microsoft.com/office/drawing/2014/main" id="{95DF4990-9746-410F-AA29-6B4DEBF641EA}"/>
            </a:ext>
          </a:extLst>
        </xdr:cNvPr>
        <xdr:cNvCxnSpPr/>
      </xdr:nvCxnSpPr>
      <xdr:spPr>
        <a:xfrm>
          <a:off x="14592300" y="103964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515" name="n_1aveValue【保健センター・保健所】&#10;有形固定資産減価償却率">
          <a:extLst>
            <a:ext uri="{FF2B5EF4-FFF2-40B4-BE49-F238E27FC236}">
              <a16:creationId xmlns:a16="http://schemas.microsoft.com/office/drawing/2014/main" id="{47FA2F19-40AF-41D1-B53A-7F8F405F84CE}"/>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516" name="n_2aveValue【保健センター・保健所】&#10;有形固定資産減価償却率">
          <a:extLst>
            <a:ext uri="{FF2B5EF4-FFF2-40B4-BE49-F238E27FC236}">
              <a16:creationId xmlns:a16="http://schemas.microsoft.com/office/drawing/2014/main" id="{EDBDA811-696A-4C68-8B3E-4BE9AE4E3385}"/>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39568</xdr:rowOff>
    </xdr:from>
    <xdr:ext cx="405111" cy="259045"/>
    <xdr:sp macro="" textlink="">
      <xdr:nvSpPr>
        <xdr:cNvPr id="517" name="n_3aveValue【保健センター・保健所】&#10;有形固定資産減価償却率">
          <a:extLst>
            <a:ext uri="{FF2B5EF4-FFF2-40B4-BE49-F238E27FC236}">
              <a16:creationId xmlns:a16="http://schemas.microsoft.com/office/drawing/2014/main" id="{DAE4AAE5-6A43-49FA-8889-A2C97F1B20BD}"/>
            </a:ext>
          </a:extLst>
        </xdr:cNvPr>
        <xdr:cNvSpPr txBox="1"/>
      </xdr:nvSpPr>
      <xdr:spPr>
        <a:xfrm>
          <a:off x="13500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518" name="n_4aveValue【保健センター・保健所】&#10;有形固定資産減価償却率">
          <a:extLst>
            <a:ext uri="{FF2B5EF4-FFF2-40B4-BE49-F238E27FC236}">
              <a16:creationId xmlns:a16="http://schemas.microsoft.com/office/drawing/2014/main" id="{6ADCF011-63C6-4536-AA45-5F2F040E0BEE}"/>
            </a:ext>
          </a:extLst>
        </xdr:cNvPr>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162758</xdr:rowOff>
    </xdr:from>
    <xdr:ext cx="405111" cy="259045"/>
    <xdr:sp macro="" textlink="">
      <xdr:nvSpPr>
        <xdr:cNvPr id="519" name="n_1mainValue【保健センター・保健所】&#10;有形固定資産減価償却率">
          <a:extLst>
            <a:ext uri="{FF2B5EF4-FFF2-40B4-BE49-F238E27FC236}">
              <a16:creationId xmlns:a16="http://schemas.microsoft.com/office/drawing/2014/main" id="{46132380-49D9-4C82-8944-B34DAACA420A}"/>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151328</xdr:rowOff>
    </xdr:from>
    <xdr:ext cx="405111" cy="259045"/>
    <xdr:sp macro="" textlink="">
      <xdr:nvSpPr>
        <xdr:cNvPr id="520" name="n_2mainValue【保健センター・保健所】&#10;有形固定資産減価償却率">
          <a:extLst>
            <a:ext uri="{FF2B5EF4-FFF2-40B4-BE49-F238E27FC236}">
              <a16:creationId xmlns:a16="http://schemas.microsoft.com/office/drawing/2014/main" id="{FCD5757C-487E-425F-B1CC-BA0287E83AD5}"/>
            </a:ext>
          </a:extLst>
        </xdr:cNvPr>
        <xdr:cNvSpPr txBox="1"/>
      </xdr:nvSpPr>
      <xdr:spPr>
        <a:xfrm>
          <a:off x="14389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202C6296-7DC1-4D1A-9DBB-30915E2B65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AEC202D2-9DBB-4A07-AB3D-6FFCCEA59F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A86C72F5-A276-4A19-B130-A739BDADD2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A9399C2F-BC44-45CC-8627-ECA80BD99D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4A1DE3CE-44B6-4B29-A9CF-C2A49F5886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037608D9-6A0C-49FD-98B1-54A0FE2DB2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7C84B610-F60D-4C5E-88D9-9D08BEC771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911810C5-057E-48F5-A853-5279C345A3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a:extLst>
            <a:ext uri="{FF2B5EF4-FFF2-40B4-BE49-F238E27FC236}">
              <a16:creationId xmlns:a16="http://schemas.microsoft.com/office/drawing/2014/main" id="{AB1AB54B-ED61-45DE-9FF3-374575FCC3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a:extLst>
            <a:ext uri="{FF2B5EF4-FFF2-40B4-BE49-F238E27FC236}">
              <a16:creationId xmlns:a16="http://schemas.microsoft.com/office/drawing/2014/main" id="{4D1D3666-1047-4C6F-97D6-2D124E9B15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id="{C1917603-22DC-4CE8-88D7-6F90B960D01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3683C9A9-2A55-4960-861D-E5A81FCECBA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id="{8421A8F0-5DE2-4B37-BFEB-3B3A22C50BA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id="{D3DFEAD5-6FF1-46ED-A6EC-19523991521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46DD3CDA-14F3-40F9-9FD9-944F2542416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0B916749-3BC3-449B-B88D-1EAAEFD15A0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id="{ACCE80F7-A059-4052-9DB0-992E8D3610E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id="{3CB4E153-E2E8-4A0D-BBCB-A6A2347BCAB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id="{5D0615EF-9BC6-4F4A-95E9-80F0CCC73C6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a:extLst>
            <a:ext uri="{FF2B5EF4-FFF2-40B4-BE49-F238E27FC236}">
              <a16:creationId xmlns:a16="http://schemas.microsoft.com/office/drawing/2014/main" id="{8AA0DF59-9F69-4CE9-88DF-B01B4DA73F9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D62A1AF1-1920-4676-8C45-965B8F4B97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a:extLst>
            <a:ext uri="{FF2B5EF4-FFF2-40B4-BE49-F238E27FC236}">
              <a16:creationId xmlns:a16="http://schemas.microsoft.com/office/drawing/2014/main" id="{9528178D-B80A-421F-8C72-86982FFE42F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a:extLst>
            <a:ext uri="{FF2B5EF4-FFF2-40B4-BE49-F238E27FC236}">
              <a16:creationId xmlns:a16="http://schemas.microsoft.com/office/drawing/2014/main" id="{D22E6A56-C1CD-42FA-9299-53C9D120611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544" name="直線コネクタ 543">
          <a:extLst>
            <a:ext uri="{FF2B5EF4-FFF2-40B4-BE49-F238E27FC236}">
              <a16:creationId xmlns:a16="http://schemas.microsoft.com/office/drawing/2014/main" id="{E12418EA-8FC0-4CDB-A263-19B3F9A442CC}"/>
            </a:ext>
          </a:extLst>
        </xdr:cNvPr>
        <xdr:cNvCxnSpPr/>
      </xdr:nvCxnSpPr>
      <xdr:spPr>
        <a:xfrm flipV="1">
          <a:off x="22160864" y="946404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45" name="【保健センター・保健所】&#10;一人当たり面積最小値テキスト">
          <a:extLst>
            <a:ext uri="{FF2B5EF4-FFF2-40B4-BE49-F238E27FC236}">
              <a16:creationId xmlns:a16="http://schemas.microsoft.com/office/drawing/2014/main" id="{4BC61386-25F9-4940-9AEA-C63A73D38A2F}"/>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46" name="直線コネクタ 545">
          <a:extLst>
            <a:ext uri="{FF2B5EF4-FFF2-40B4-BE49-F238E27FC236}">
              <a16:creationId xmlns:a16="http://schemas.microsoft.com/office/drawing/2014/main" id="{34AC7B7D-0BB8-4B1B-AB6E-4D543F43BFDE}"/>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7" name="【保健センター・保健所】&#10;一人当たり面積最大値テキスト">
          <a:extLst>
            <a:ext uri="{FF2B5EF4-FFF2-40B4-BE49-F238E27FC236}">
              <a16:creationId xmlns:a16="http://schemas.microsoft.com/office/drawing/2014/main" id="{9933BDDA-E76D-4F9F-BF7F-922C07366415}"/>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8" name="直線コネクタ 547">
          <a:extLst>
            <a:ext uri="{FF2B5EF4-FFF2-40B4-BE49-F238E27FC236}">
              <a16:creationId xmlns:a16="http://schemas.microsoft.com/office/drawing/2014/main" id="{C7258D9B-57D7-49DC-AE92-C661314AF92C}"/>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549" name="【保健センター・保健所】&#10;一人当たり面積平均値テキスト">
          <a:extLst>
            <a:ext uri="{FF2B5EF4-FFF2-40B4-BE49-F238E27FC236}">
              <a16:creationId xmlns:a16="http://schemas.microsoft.com/office/drawing/2014/main" id="{BC4A49D9-F310-4C3F-A190-E4F7907FBB12}"/>
            </a:ext>
          </a:extLst>
        </xdr:cNvPr>
        <xdr:cNvSpPr txBox="1"/>
      </xdr:nvSpPr>
      <xdr:spPr>
        <a:xfrm>
          <a:off x="22199600" y="1061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50" name="フローチャート: 判断 549">
          <a:extLst>
            <a:ext uri="{FF2B5EF4-FFF2-40B4-BE49-F238E27FC236}">
              <a16:creationId xmlns:a16="http://schemas.microsoft.com/office/drawing/2014/main" id="{89F290EE-0C06-40FA-802B-2059530655CA}"/>
            </a:ext>
          </a:extLst>
        </xdr:cNvPr>
        <xdr:cNvSpPr/>
      </xdr:nvSpPr>
      <xdr:spPr>
        <a:xfrm>
          <a:off x="221107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551" name="フローチャート: 判断 550">
          <a:extLst>
            <a:ext uri="{FF2B5EF4-FFF2-40B4-BE49-F238E27FC236}">
              <a16:creationId xmlns:a16="http://schemas.microsoft.com/office/drawing/2014/main" id="{170C84D8-CCDC-409D-8F7A-C614291B7381}"/>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552" name="フローチャート: 判断 551">
          <a:extLst>
            <a:ext uri="{FF2B5EF4-FFF2-40B4-BE49-F238E27FC236}">
              <a16:creationId xmlns:a16="http://schemas.microsoft.com/office/drawing/2014/main" id="{A5B2CC54-7E8D-4068-B75C-A5CC14E74415}"/>
            </a:ext>
          </a:extLst>
        </xdr:cNvPr>
        <xdr:cNvSpPr/>
      </xdr:nvSpPr>
      <xdr:spPr>
        <a:xfrm>
          <a:off x="20383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553" name="フローチャート: 判断 552">
          <a:extLst>
            <a:ext uri="{FF2B5EF4-FFF2-40B4-BE49-F238E27FC236}">
              <a16:creationId xmlns:a16="http://schemas.microsoft.com/office/drawing/2014/main" id="{0B3F47AF-90C5-4BAF-ADDC-E0E8564CFDF2}"/>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13970</xdr:rowOff>
    </xdr:from>
    <xdr:to>
      <xdr:col>98</xdr:col>
      <xdr:colOff>38100</xdr:colOff>
      <xdr:row>63</xdr:row>
      <xdr:rowOff>115570</xdr:rowOff>
    </xdr:to>
    <xdr:sp macro="" textlink="">
      <xdr:nvSpPr>
        <xdr:cNvPr id="554" name="フローチャート: 判断 553">
          <a:extLst>
            <a:ext uri="{FF2B5EF4-FFF2-40B4-BE49-F238E27FC236}">
              <a16:creationId xmlns:a16="http://schemas.microsoft.com/office/drawing/2014/main" id="{A049E4CB-1D3D-4939-83E9-B2F1D77C7504}"/>
            </a:ext>
          </a:extLst>
        </xdr:cNvPr>
        <xdr:cNvSpPr/>
      </xdr:nvSpPr>
      <xdr:spPr>
        <a:xfrm>
          <a:off x="18605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CFE048DE-B24F-4193-ADA2-C8ADB54D78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27C2A1A3-AA9D-4FD7-81FE-A39EEA072F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10EA1C6-25DB-4E3E-9541-74553001D3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F1BD5CE3-08D5-47AC-850E-C90EA1B214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5B1B7212-9674-44A0-AC7E-BC26A060FAF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60" name="楕円 559">
          <a:extLst>
            <a:ext uri="{FF2B5EF4-FFF2-40B4-BE49-F238E27FC236}">
              <a16:creationId xmlns:a16="http://schemas.microsoft.com/office/drawing/2014/main" id="{4BC609EB-AA06-4023-8D49-D02E3A4268CC}"/>
            </a:ext>
          </a:extLst>
        </xdr:cNvPr>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561" name="【保健センター・保健所】&#10;一人当たり面積該当値テキスト">
          <a:extLst>
            <a:ext uri="{FF2B5EF4-FFF2-40B4-BE49-F238E27FC236}">
              <a16:creationId xmlns:a16="http://schemas.microsoft.com/office/drawing/2014/main" id="{C83C89CB-B31C-4793-B384-5B419D55B2D6}"/>
            </a:ext>
          </a:extLst>
        </xdr:cNvPr>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562" name="楕円 561">
          <a:extLst>
            <a:ext uri="{FF2B5EF4-FFF2-40B4-BE49-F238E27FC236}">
              <a16:creationId xmlns:a16="http://schemas.microsoft.com/office/drawing/2014/main" id="{1EA3E4FE-6254-413A-929F-6A8B900F5AF8}"/>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22860</xdr:rowOff>
    </xdr:to>
    <xdr:cxnSp macro="">
      <xdr:nvCxnSpPr>
        <xdr:cNvPr id="563" name="直線コネクタ 562">
          <a:extLst>
            <a:ext uri="{FF2B5EF4-FFF2-40B4-BE49-F238E27FC236}">
              <a16:creationId xmlns:a16="http://schemas.microsoft.com/office/drawing/2014/main" id="{6930B9AB-96EB-46F2-8981-0016BEA4A3C5}"/>
            </a:ext>
          </a:extLst>
        </xdr:cNvPr>
        <xdr:cNvCxnSpPr/>
      </xdr:nvCxnSpPr>
      <xdr:spPr>
        <a:xfrm flipV="1">
          <a:off x="21323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564" name="楕円 563">
          <a:extLst>
            <a:ext uri="{FF2B5EF4-FFF2-40B4-BE49-F238E27FC236}">
              <a16:creationId xmlns:a16="http://schemas.microsoft.com/office/drawing/2014/main" id="{FD35E02F-D84B-4F71-BD5D-21488264A66E}"/>
            </a:ext>
          </a:extLst>
        </xdr:cNvPr>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26670</xdr:rowOff>
    </xdr:to>
    <xdr:cxnSp macro="">
      <xdr:nvCxnSpPr>
        <xdr:cNvPr id="565" name="直線コネクタ 564">
          <a:extLst>
            <a:ext uri="{FF2B5EF4-FFF2-40B4-BE49-F238E27FC236}">
              <a16:creationId xmlns:a16="http://schemas.microsoft.com/office/drawing/2014/main" id="{CFD75D40-6306-4487-A5BF-F61AD8E75ED5}"/>
            </a:ext>
          </a:extLst>
        </xdr:cNvPr>
        <xdr:cNvCxnSpPr/>
      </xdr:nvCxnSpPr>
      <xdr:spPr>
        <a:xfrm flipV="1">
          <a:off x="20434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566" name="n_1aveValue【保健センター・保健所】&#10;一人当たり面積">
          <a:extLst>
            <a:ext uri="{FF2B5EF4-FFF2-40B4-BE49-F238E27FC236}">
              <a16:creationId xmlns:a16="http://schemas.microsoft.com/office/drawing/2014/main" id="{BEDDA8F0-B6C4-41C0-A4CE-D905496FCBA2}"/>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567" name="n_2aveValue【保健センター・保健所】&#10;一人当たり面積">
          <a:extLst>
            <a:ext uri="{FF2B5EF4-FFF2-40B4-BE49-F238E27FC236}">
              <a16:creationId xmlns:a16="http://schemas.microsoft.com/office/drawing/2014/main" id="{201B573F-DBE5-4B98-8801-B3759EFC019A}"/>
            </a:ext>
          </a:extLst>
        </xdr:cNvPr>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568" name="n_3aveValue【保健センター・保健所】&#10;一人当たり面積">
          <a:extLst>
            <a:ext uri="{FF2B5EF4-FFF2-40B4-BE49-F238E27FC236}">
              <a16:creationId xmlns:a16="http://schemas.microsoft.com/office/drawing/2014/main" id="{F0498CAE-1970-4B48-BF62-99E210E10B04}"/>
            </a:ext>
          </a:extLst>
        </xdr:cNvPr>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132097</xdr:rowOff>
    </xdr:from>
    <xdr:ext cx="469744" cy="259045"/>
    <xdr:sp macro="" textlink="">
      <xdr:nvSpPr>
        <xdr:cNvPr id="569" name="n_4aveValue【保健センター・保健所】&#10;一人当たり面積">
          <a:extLst>
            <a:ext uri="{FF2B5EF4-FFF2-40B4-BE49-F238E27FC236}">
              <a16:creationId xmlns:a16="http://schemas.microsoft.com/office/drawing/2014/main" id="{B078B60C-E44E-4B94-94FB-A73212EAD10B}"/>
            </a:ext>
          </a:extLst>
        </xdr:cNvPr>
        <xdr:cNvSpPr txBox="1"/>
      </xdr:nvSpPr>
      <xdr:spPr>
        <a:xfrm>
          <a:off x="18421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570" name="n_1mainValue【保健センター・保健所】&#10;一人当たり面積">
          <a:extLst>
            <a:ext uri="{FF2B5EF4-FFF2-40B4-BE49-F238E27FC236}">
              <a16:creationId xmlns:a16="http://schemas.microsoft.com/office/drawing/2014/main" id="{3264467C-0B0E-44DC-ABFF-8C949A19B425}"/>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93997</xdr:rowOff>
    </xdr:from>
    <xdr:ext cx="469744" cy="259045"/>
    <xdr:sp macro="" textlink="">
      <xdr:nvSpPr>
        <xdr:cNvPr id="571" name="n_2mainValue【保健センター・保健所】&#10;一人当たり面積">
          <a:extLst>
            <a:ext uri="{FF2B5EF4-FFF2-40B4-BE49-F238E27FC236}">
              <a16:creationId xmlns:a16="http://schemas.microsoft.com/office/drawing/2014/main" id="{36B51D35-C1BA-4D3A-BD03-AF821C0B08C8}"/>
            </a:ext>
          </a:extLst>
        </xdr:cNvPr>
        <xdr:cNvSpPr txBox="1"/>
      </xdr:nvSpPr>
      <xdr:spPr>
        <a:xfrm>
          <a:off x="201994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a:extLst>
            <a:ext uri="{FF2B5EF4-FFF2-40B4-BE49-F238E27FC236}">
              <a16:creationId xmlns:a16="http://schemas.microsoft.com/office/drawing/2014/main" id="{E61E93EC-3DB4-4DDF-9E1D-1A53DA8D147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a:extLst>
            <a:ext uri="{FF2B5EF4-FFF2-40B4-BE49-F238E27FC236}">
              <a16:creationId xmlns:a16="http://schemas.microsoft.com/office/drawing/2014/main" id="{B27A09B2-4991-44F7-A8DF-B51FFFB98E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a:extLst>
            <a:ext uri="{FF2B5EF4-FFF2-40B4-BE49-F238E27FC236}">
              <a16:creationId xmlns:a16="http://schemas.microsoft.com/office/drawing/2014/main" id="{44992ACF-76AC-4CC7-8C76-A18CF573A9B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a:extLst>
            <a:ext uri="{FF2B5EF4-FFF2-40B4-BE49-F238E27FC236}">
              <a16:creationId xmlns:a16="http://schemas.microsoft.com/office/drawing/2014/main" id="{0FB0C208-1990-4535-8BD6-45BB91CDEC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a:extLst>
            <a:ext uri="{FF2B5EF4-FFF2-40B4-BE49-F238E27FC236}">
              <a16:creationId xmlns:a16="http://schemas.microsoft.com/office/drawing/2014/main" id="{150E466A-3689-457F-8B28-60ED06FCBBE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a:extLst>
            <a:ext uri="{FF2B5EF4-FFF2-40B4-BE49-F238E27FC236}">
              <a16:creationId xmlns:a16="http://schemas.microsoft.com/office/drawing/2014/main" id="{8F925BA7-3C31-47A8-989C-2AD7CE9A13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a:extLst>
            <a:ext uri="{FF2B5EF4-FFF2-40B4-BE49-F238E27FC236}">
              <a16:creationId xmlns:a16="http://schemas.microsoft.com/office/drawing/2014/main" id="{173F4D33-6E9F-4CA2-9DA7-554A24E9F2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a:extLst>
            <a:ext uri="{FF2B5EF4-FFF2-40B4-BE49-F238E27FC236}">
              <a16:creationId xmlns:a16="http://schemas.microsoft.com/office/drawing/2014/main" id="{27573606-BF2B-4DA2-B876-F7A42266CD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a:extLst>
            <a:ext uri="{FF2B5EF4-FFF2-40B4-BE49-F238E27FC236}">
              <a16:creationId xmlns:a16="http://schemas.microsoft.com/office/drawing/2014/main" id="{514A448D-1C48-45C2-8430-4DC66552B8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a:extLst>
            <a:ext uri="{FF2B5EF4-FFF2-40B4-BE49-F238E27FC236}">
              <a16:creationId xmlns:a16="http://schemas.microsoft.com/office/drawing/2014/main" id="{D675A11C-CBC0-40CD-8E82-9956788E6C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2" name="テキスト ボックス 581">
          <a:extLst>
            <a:ext uri="{FF2B5EF4-FFF2-40B4-BE49-F238E27FC236}">
              <a16:creationId xmlns:a16="http://schemas.microsoft.com/office/drawing/2014/main" id="{F9EDB089-FE06-45C1-8FB3-F9ABC4E85D4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3" name="直線コネクタ 582">
          <a:extLst>
            <a:ext uri="{FF2B5EF4-FFF2-40B4-BE49-F238E27FC236}">
              <a16:creationId xmlns:a16="http://schemas.microsoft.com/office/drawing/2014/main" id="{390C7924-F2C2-4F1F-942D-31AF72D01BD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4" name="テキスト ボックス 583">
          <a:extLst>
            <a:ext uri="{FF2B5EF4-FFF2-40B4-BE49-F238E27FC236}">
              <a16:creationId xmlns:a16="http://schemas.microsoft.com/office/drawing/2014/main" id="{12011EA9-4C5F-4178-886C-30B3D9FE7E0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5" name="直線コネクタ 584">
          <a:extLst>
            <a:ext uri="{FF2B5EF4-FFF2-40B4-BE49-F238E27FC236}">
              <a16:creationId xmlns:a16="http://schemas.microsoft.com/office/drawing/2014/main" id="{9DD1CED8-5675-46DC-A1F9-B1B0E9B1330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6" name="テキスト ボックス 585">
          <a:extLst>
            <a:ext uri="{FF2B5EF4-FFF2-40B4-BE49-F238E27FC236}">
              <a16:creationId xmlns:a16="http://schemas.microsoft.com/office/drawing/2014/main" id="{31991C83-16C0-4D4D-B39C-0133A89F0F2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7" name="直線コネクタ 586">
          <a:extLst>
            <a:ext uri="{FF2B5EF4-FFF2-40B4-BE49-F238E27FC236}">
              <a16:creationId xmlns:a16="http://schemas.microsoft.com/office/drawing/2014/main" id="{1E32D657-8450-4BB5-AA31-D999FCE092E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8" name="テキスト ボックス 587">
          <a:extLst>
            <a:ext uri="{FF2B5EF4-FFF2-40B4-BE49-F238E27FC236}">
              <a16:creationId xmlns:a16="http://schemas.microsoft.com/office/drawing/2014/main" id="{1DBD744B-2CE5-44B9-BCEF-DD69C422800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9" name="直線コネクタ 588">
          <a:extLst>
            <a:ext uri="{FF2B5EF4-FFF2-40B4-BE49-F238E27FC236}">
              <a16:creationId xmlns:a16="http://schemas.microsoft.com/office/drawing/2014/main" id="{1328F53F-0BC2-4EF9-9F63-28CA480D4B0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0" name="テキスト ボックス 589">
          <a:extLst>
            <a:ext uri="{FF2B5EF4-FFF2-40B4-BE49-F238E27FC236}">
              <a16:creationId xmlns:a16="http://schemas.microsoft.com/office/drawing/2014/main" id="{96A0113F-B246-4F36-8C25-F6D457B5661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1" name="直線コネクタ 590">
          <a:extLst>
            <a:ext uri="{FF2B5EF4-FFF2-40B4-BE49-F238E27FC236}">
              <a16:creationId xmlns:a16="http://schemas.microsoft.com/office/drawing/2014/main" id="{9CFF451E-2DF0-40A4-AD21-A41D955A2B3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2" name="テキスト ボックス 591">
          <a:extLst>
            <a:ext uri="{FF2B5EF4-FFF2-40B4-BE49-F238E27FC236}">
              <a16:creationId xmlns:a16="http://schemas.microsoft.com/office/drawing/2014/main" id="{7E5E0042-EA75-4CFF-8EDC-A733B5592FC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a:extLst>
            <a:ext uri="{FF2B5EF4-FFF2-40B4-BE49-F238E27FC236}">
              <a16:creationId xmlns:a16="http://schemas.microsoft.com/office/drawing/2014/main" id="{EAF077AE-4A24-4F2C-822F-B774A10911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4" name="テキスト ボックス 593">
          <a:extLst>
            <a:ext uri="{FF2B5EF4-FFF2-40B4-BE49-F238E27FC236}">
              <a16:creationId xmlns:a16="http://schemas.microsoft.com/office/drawing/2014/main" id="{BF53E7A3-74E3-4F56-95B9-F8C6F9AD9D5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a:extLst>
            <a:ext uri="{FF2B5EF4-FFF2-40B4-BE49-F238E27FC236}">
              <a16:creationId xmlns:a16="http://schemas.microsoft.com/office/drawing/2014/main" id="{03FC1A67-418D-4EB5-83D5-D0866B99FD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596" name="直線コネクタ 595">
          <a:extLst>
            <a:ext uri="{FF2B5EF4-FFF2-40B4-BE49-F238E27FC236}">
              <a16:creationId xmlns:a16="http://schemas.microsoft.com/office/drawing/2014/main" id="{74EA4317-F449-469A-87AA-349C950BB96B}"/>
            </a:ext>
          </a:extLst>
        </xdr:cNvPr>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597" name="【消防施設】&#10;有形固定資産減価償却率最小値テキスト">
          <a:extLst>
            <a:ext uri="{FF2B5EF4-FFF2-40B4-BE49-F238E27FC236}">
              <a16:creationId xmlns:a16="http://schemas.microsoft.com/office/drawing/2014/main" id="{637758FB-C211-4D2A-B4B0-4317D70B482C}"/>
            </a:ext>
          </a:extLst>
        </xdr:cNvPr>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598" name="直線コネクタ 597">
          <a:extLst>
            <a:ext uri="{FF2B5EF4-FFF2-40B4-BE49-F238E27FC236}">
              <a16:creationId xmlns:a16="http://schemas.microsoft.com/office/drawing/2014/main" id="{8B4DA796-56CA-41E9-83E7-89DCF0A0977C}"/>
            </a:ext>
          </a:extLst>
        </xdr:cNvPr>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599" name="【消防施設】&#10;有形固定資産減価償却率最大値テキスト">
          <a:extLst>
            <a:ext uri="{FF2B5EF4-FFF2-40B4-BE49-F238E27FC236}">
              <a16:creationId xmlns:a16="http://schemas.microsoft.com/office/drawing/2014/main" id="{EBB041F9-E649-45A8-85A8-32311DC996BA}"/>
            </a:ext>
          </a:extLst>
        </xdr:cNvPr>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00" name="直線コネクタ 599">
          <a:extLst>
            <a:ext uri="{FF2B5EF4-FFF2-40B4-BE49-F238E27FC236}">
              <a16:creationId xmlns:a16="http://schemas.microsoft.com/office/drawing/2014/main" id="{01BD8110-B9CE-4693-B878-76338A1CD008}"/>
            </a:ext>
          </a:extLst>
        </xdr:cNvPr>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601" name="【消防施設】&#10;有形固定資産減価償却率平均値テキスト">
          <a:extLst>
            <a:ext uri="{FF2B5EF4-FFF2-40B4-BE49-F238E27FC236}">
              <a16:creationId xmlns:a16="http://schemas.microsoft.com/office/drawing/2014/main" id="{F75B7558-3360-46A2-B094-24E892223FE6}"/>
            </a:ext>
          </a:extLst>
        </xdr:cNvPr>
        <xdr:cNvSpPr txBox="1"/>
      </xdr:nvSpPr>
      <xdr:spPr>
        <a:xfrm>
          <a:off x="16357600" y="13939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02" name="フローチャート: 判断 601">
          <a:extLst>
            <a:ext uri="{FF2B5EF4-FFF2-40B4-BE49-F238E27FC236}">
              <a16:creationId xmlns:a16="http://schemas.microsoft.com/office/drawing/2014/main" id="{BB39201A-7711-42EA-8A4C-F451C0276387}"/>
            </a:ext>
          </a:extLst>
        </xdr:cNvPr>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03" name="フローチャート: 判断 602">
          <a:extLst>
            <a:ext uri="{FF2B5EF4-FFF2-40B4-BE49-F238E27FC236}">
              <a16:creationId xmlns:a16="http://schemas.microsoft.com/office/drawing/2014/main" id="{733A18ED-94B7-488D-923D-8C733CE25058}"/>
            </a:ext>
          </a:extLst>
        </xdr:cNvPr>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04" name="フローチャート: 判断 603">
          <a:extLst>
            <a:ext uri="{FF2B5EF4-FFF2-40B4-BE49-F238E27FC236}">
              <a16:creationId xmlns:a16="http://schemas.microsoft.com/office/drawing/2014/main" id="{F4E6A280-5574-4338-A9DF-6354D44E8E0D}"/>
            </a:ext>
          </a:extLst>
        </xdr:cNvPr>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05" name="フローチャート: 判断 604">
          <a:extLst>
            <a:ext uri="{FF2B5EF4-FFF2-40B4-BE49-F238E27FC236}">
              <a16:creationId xmlns:a16="http://schemas.microsoft.com/office/drawing/2014/main" id="{39086148-4229-4C85-9115-524D701A4594}"/>
            </a:ext>
          </a:extLst>
        </xdr:cNvPr>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06" name="フローチャート: 判断 605">
          <a:extLst>
            <a:ext uri="{FF2B5EF4-FFF2-40B4-BE49-F238E27FC236}">
              <a16:creationId xmlns:a16="http://schemas.microsoft.com/office/drawing/2014/main" id="{592CCF56-8354-4E10-B274-D4C58702DE0E}"/>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80863525-836D-4EA8-8937-DB46B52481F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125676E9-C1FE-4CC8-AD2A-E40BAD05A82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43F94F1D-3094-42D3-A5EE-D0958676193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4D8AA1D5-93CB-443B-8091-9FF5DF8CC6E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FF2AB841-2E94-4CB4-9C28-13810B94F2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8255</xdr:rowOff>
    </xdr:from>
    <xdr:to>
      <xdr:col>85</xdr:col>
      <xdr:colOff>177800</xdr:colOff>
      <xdr:row>86</xdr:row>
      <xdr:rowOff>109855</xdr:rowOff>
    </xdr:to>
    <xdr:sp macro="" textlink="">
      <xdr:nvSpPr>
        <xdr:cNvPr id="612" name="楕円 611">
          <a:extLst>
            <a:ext uri="{FF2B5EF4-FFF2-40B4-BE49-F238E27FC236}">
              <a16:creationId xmlns:a16="http://schemas.microsoft.com/office/drawing/2014/main" id="{83417248-2CB6-4775-A9B3-F8BC5222120A}"/>
            </a:ext>
          </a:extLst>
        </xdr:cNvPr>
        <xdr:cNvSpPr/>
      </xdr:nvSpPr>
      <xdr:spPr>
        <a:xfrm>
          <a:off x="162687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94632</xdr:rowOff>
    </xdr:from>
    <xdr:ext cx="405111" cy="259045"/>
    <xdr:sp macro="" textlink="">
      <xdr:nvSpPr>
        <xdr:cNvPr id="613" name="【消防施設】&#10;有形固定資産減価償却率該当値テキスト">
          <a:extLst>
            <a:ext uri="{FF2B5EF4-FFF2-40B4-BE49-F238E27FC236}">
              <a16:creationId xmlns:a16="http://schemas.microsoft.com/office/drawing/2014/main" id="{D9D5C91B-1A2D-4A14-B69C-DF54EFF3DFBA}"/>
            </a:ext>
          </a:extLst>
        </xdr:cNvPr>
        <xdr:cNvSpPr txBox="1"/>
      </xdr:nvSpPr>
      <xdr:spPr>
        <a:xfrm>
          <a:off x="16357600" y="1466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168275</xdr:rowOff>
    </xdr:from>
    <xdr:to>
      <xdr:col>81</xdr:col>
      <xdr:colOff>101600</xdr:colOff>
      <xdr:row>86</xdr:row>
      <xdr:rowOff>98425</xdr:rowOff>
    </xdr:to>
    <xdr:sp macro="" textlink="">
      <xdr:nvSpPr>
        <xdr:cNvPr id="614" name="楕円 613">
          <a:extLst>
            <a:ext uri="{FF2B5EF4-FFF2-40B4-BE49-F238E27FC236}">
              <a16:creationId xmlns:a16="http://schemas.microsoft.com/office/drawing/2014/main" id="{EDEA77BA-2B45-466D-8704-646CABA079FA}"/>
            </a:ext>
          </a:extLst>
        </xdr:cNvPr>
        <xdr:cNvSpPr/>
      </xdr:nvSpPr>
      <xdr:spPr>
        <a:xfrm>
          <a:off x="15430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47625</xdr:rowOff>
    </xdr:from>
    <xdr:to>
      <xdr:col>85</xdr:col>
      <xdr:colOff>127000</xdr:colOff>
      <xdr:row>86</xdr:row>
      <xdr:rowOff>59055</xdr:rowOff>
    </xdr:to>
    <xdr:cxnSp macro="">
      <xdr:nvCxnSpPr>
        <xdr:cNvPr id="615" name="直線コネクタ 614">
          <a:extLst>
            <a:ext uri="{FF2B5EF4-FFF2-40B4-BE49-F238E27FC236}">
              <a16:creationId xmlns:a16="http://schemas.microsoft.com/office/drawing/2014/main" id="{4565AEA2-05D7-49BB-8C7E-0A2AB3201078}"/>
            </a:ext>
          </a:extLst>
        </xdr:cNvPr>
        <xdr:cNvCxnSpPr/>
      </xdr:nvCxnSpPr>
      <xdr:spPr>
        <a:xfrm>
          <a:off x="15481300" y="14792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154939</xdr:rowOff>
    </xdr:from>
    <xdr:to>
      <xdr:col>76</xdr:col>
      <xdr:colOff>165100</xdr:colOff>
      <xdr:row>86</xdr:row>
      <xdr:rowOff>85089</xdr:rowOff>
    </xdr:to>
    <xdr:sp macro="" textlink="">
      <xdr:nvSpPr>
        <xdr:cNvPr id="616" name="楕円 615">
          <a:extLst>
            <a:ext uri="{FF2B5EF4-FFF2-40B4-BE49-F238E27FC236}">
              <a16:creationId xmlns:a16="http://schemas.microsoft.com/office/drawing/2014/main" id="{EB647F37-A955-42C1-B746-E82DCD390195}"/>
            </a:ext>
          </a:extLst>
        </xdr:cNvPr>
        <xdr:cNvSpPr/>
      </xdr:nvSpPr>
      <xdr:spPr>
        <a:xfrm>
          <a:off x="14541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34289</xdr:rowOff>
    </xdr:from>
    <xdr:to>
      <xdr:col>81</xdr:col>
      <xdr:colOff>50800</xdr:colOff>
      <xdr:row>86</xdr:row>
      <xdr:rowOff>47625</xdr:rowOff>
    </xdr:to>
    <xdr:cxnSp macro="">
      <xdr:nvCxnSpPr>
        <xdr:cNvPr id="617" name="直線コネクタ 616">
          <a:extLst>
            <a:ext uri="{FF2B5EF4-FFF2-40B4-BE49-F238E27FC236}">
              <a16:creationId xmlns:a16="http://schemas.microsoft.com/office/drawing/2014/main" id="{A4CB37BD-4366-498B-AC4F-79AB9FC4F9C2}"/>
            </a:ext>
          </a:extLst>
        </xdr:cNvPr>
        <xdr:cNvCxnSpPr/>
      </xdr:nvCxnSpPr>
      <xdr:spPr>
        <a:xfrm>
          <a:off x="14592300" y="147789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618" name="n_1aveValue【消防施設】&#10;有形固定資産減価償却率">
          <a:extLst>
            <a:ext uri="{FF2B5EF4-FFF2-40B4-BE49-F238E27FC236}">
              <a16:creationId xmlns:a16="http://schemas.microsoft.com/office/drawing/2014/main" id="{B73BF3B8-8467-4174-9F4E-4A88804A59CD}"/>
            </a:ext>
          </a:extLst>
        </xdr:cNvPr>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619" name="n_2aveValue【消防施設】&#10;有形固定資産減価償却率">
          <a:extLst>
            <a:ext uri="{FF2B5EF4-FFF2-40B4-BE49-F238E27FC236}">
              <a16:creationId xmlns:a16="http://schemas.microsoft.com/office/drawing/2014/main" id="{3C2A4CFF-75B0-444C-9F3C-5CBF7F173A4E}"/>
            </a:ext>
          </a:extLst>
        </xdr:cNvPr>
        <xdr:cNvSpPr txBox="1"/>
      </xdr:nvSpPr>
      <xdr:spPr>
        <a:xfrm>
          <a:off x="14389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48277</xdr:rowOff>
    </xdr:from>
    <xdr:ext cx="405111" cy="259045"/>
    <xdr:sp macro="" textlink="">
      <xdr:nvSpPr>
        <xdr:cNvPr id="620" name="n_3aveValue【消防施設】&#10;有形固定資産減価償却率">
          <a:extLst>
            <a:ext uri="{FF2B5EF4-FFF2-40B4-BE49-F238E27FC236}">
              <a16:creationId xmlns:a16="http://schemas.microsoft.com/office/drawing/2014/main" id="{D02023D7-3AC3-4B1D-A952-B06A2C2E6AF3}"/>
            </a:ext>
          </a:extLst>
        </xdr:cNvPr>
        <xdr:cNvSpPr txBox="1"/>
      </xdr:nvSpPr>
      <xdr:spPr>
        <a:xfrm>
          <a:off x="13500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621" name="n_4aveValue【消防施設】&#10;有形固定資産減価償却率">
          <a:extLst>
            <a:ext uri="{FF2B5EF4-FFF2-40B4-BE49-F238E27FC236}">
              <a16:creationId xmlns:a16="http://schemas.microsoft.com/office/drawing/2014/main" id="{DEC7FF11-5467-436C-95C7-CF8311DE2884}"/>
            </a:ext>
          </a:extLst>
        </xdr:cNvPr>
        <xdr:cNvSpPr txBox="1"/>
      </xdr:nvSpPr>
      <xdr:spPr>
        <a:xfrm>
          <a:off x="12611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89552</xdr:rowOff>
    </xdr:from>
    <xdr:ext cx="405111" cy="259045"/>
    <xdr:sp macro="" textlink="">
      <xdr:nvSpPr>
        <xdr:cNvPr id="622" name="n_1mainValue【消防施設】&#10;有形固定資産減価償却率">
          <a:extLst>
            <a:ext uri="{FF2B5EF4-FFF2-40B4-BE49-F238E27FC236}">
              <a16:creationId xmlns:a16="http://schemas.microsoft.com/office/drawing/2014/main" id="{B41B5239-975B-43CD-8448-0E6C9FF6286F}"/>
            </a:ext>
          </a:extLst>
        </xdr:cNvPr>
        <xdr:cNvSpPr txBox="1"/>
      </xdr:nvSpPr>
      <xdr:spPr>
        <a:xfrm>
          <a:off x="15266044"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76216</xdr:rowOff>
    </xdr:from>
    <xdr:ext cx="405111" cy="259045"/>
    <xdr:sp macro="" textlink="">
      <xdr:nvSpPr>
        <xdr:cNvPr id="623" name="n_2mainValue【消防施設】&#10;有形固定資産減価償却率">
          <a:extLst>
            <a:ext uri="{FF2B5EF4-FFF2-40B4-BE49-F238E27FC236}">
              <a16:creationId xmlns:a16="http://schemas.microsoft.com/office/drawing/2014/main" id="{7A456C31-C6B7-42AE-BC46-2A378B632447}"/>
            </a:ext>
          </a:extLst>
        </xdr:cNvPr>
        <xdr:cNvSpPr txBox="1"/>
      </xdr:nvSpPr>
      <xdr:spPr>
        <a:xfrm>
          <a:off x="14389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7B402212-CFA4-4993-BAF8-A831636AD0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FF6603EC-F283-42C6-A069-7E32D0642CB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294D4876-5AFC-4341-AA64-CB5D57FB97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36D5A4DA-D6C3-4332-A161-80496665C5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8599D999-B97B-48C5-A50D-DBD21B6B71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09DCB225-C31B-4282-92AA-36D91226970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32BC9E9C-14E5-43C4-995A-DFD782FA84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F68F9BF7-2FAF-4D70-8F1F-926CB9F79F6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a:extLst>
            <a:ext uri="{FF2B5EF4-FFF2-40B4-BE49-F238E27FC236}">
              <a16:creationId xmlns:a16="http://schemas.microsoft.com/office/drawing/2014/main" id="{BF40D840-EE13-415E-9CF0-BFB6F8BDBB4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a:extLst>
            <a:ext uri="{FF2B5EF4-FFF2-40B4-BE49-F238E27FC236}">
              <a16:creationId xmlns:a16="http://schemas.microsoft.com/office/drawing/2014/main" id="{567DBB12-9082-4055-86C4-7A947303EF2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4" name="直線コネクタ 633">
          <a:extLst>
            <a:ext uri="{FF2B5EF4-FFF2-40B4-BE49-F238E27FC236}">
              <a16:creationId xmlns:a16="http://schemas.microsoft.com/office/drawing/2014/main" id="{A973AF78-80BB-4F6A-9A29-F908B4F92B6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8885530F-CB60-4723-9797-2729E20C52F6}"/>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6" name="直線コネクタ 635">
          <a:extLst>
            <a:ext uri="{FF2B5EF4-FFF2-40B4-BE49-F238E27FC236}">
              <a16:creationId xmlns:a16="http://schemas.microsoft.com/office/drawing/2014/main" id="{A61A782F-C044-4198-A026-4228D28BBE5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7" name="テキスト ボックス 636">
          <a:extLst>
            <a:ext uri="{FF2B5EF4-FFF2-40B4-BE49-F238E27FC236}">
              <a16:creationId xmlns:a16="http://schemas.microsoft.com/office/drawing/2014/main" id="{E6665AF6-C35E-4B05-9D3D-F10B603C881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8" name="直線コネクタ 637">
          <a:extLst>
            <a:ext uri="{FF2B5EF4-FFF2-40B4-BE49-F238E27FC236}">
              <a16:creationId xmlns:a16="http://schemas.microsoft.com/office/drawing/2014/main" id="{28CC101D-CDB4-46E7-B608-02B8B557083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9" name="テキスト ボックス 638">
          <a:extLst>
            <a:ext uri="{FF2B5EF4-FFF2-40B4-BE49-F238E27FC236}">
              <a16:creationId xmlns:a16="http://schemas.microsoft.com/office/drawing/2014/main" id="{D6FEF24D-8EF2-4E5D-8F04-A8DB76482AAE}"/>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0" name="直線コネクタ 639">
          <a:extLst>
            <a:ext uri="{FF2B5EF4-FFF2-40B4-BE49-F238E27FC236}">
              <a16:creationId xmlns:a16="http://schemas.microsoft.com/office/drawing/2014/main" id="{2B0FBF51-5777-4825-8688-F83D8EFFD00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1" name="テキスト ボックス 640">
          <a:extLst>
            <a:ext uri="{FF2B5EF4-FFF2-40B4-BE49-F238E27FC236}">
              <a16:creationId xmlns:a16="http://schemas.microsoft.com/office/drawing/2014/main" id="{CE37D328-8532-4526-B6D5-EEBDF794284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2" name="直線コネクタ 641">
          <a:extLst>
            <a:ext uri="{FF2B5EF4-FFF2-40B4-BE49-F238E27FC236}">
              <a16:creationId xmlns:a16="http://schemas.microsoft.com/office/drawing/2014/main" id="{8DDBE08F-2E29-4A76-AF4E-5503236D2B4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3" name="テキスト ボックス 642">
          <a:extLst>
            <a:ext uri="{FF2B5EF4-FFF2-40B4-BE49-F238E27FC236}">
              <a16:creationId xmlns:a16="http://schemas.microsoft.com/office/drawing/2014/main" id="{EC44B64A-81C5-4434-A992-12E23C115EC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4" name="直線コネクタ 643">
          <a:extLst>
            <a:ext uri="{FF2B5EF4-FFF2-40B4-BE49-F238E27FC236}">
              <a16:creationId xmlns:a16="http://schemas.microsoft.com/office/drawing/2014/main" id="{5AD37A0B-4521-421F-9674-F029797E793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5" name="テキスト ボックス 644">
          <a:extLst>
            <a:ext uri="{FF2B5EF4-FFF2-40B4-BE49-F238E27FC236}">
              <a16:creationId xmlns:a16="http://schemas.microsoft.com/office/drawing/2014/main" id="{782C3953-DB65-498C-9D9B-9877D6CCB48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a:extLst>
            <a:ext uri="{FF2B5EF4-FFF2-40B4-BE49-F238E27FC236}">
              <a16:creationId xmlns:a16="http://schemas.microsoft.com/office/drawing/2014/main" id="{0ADE9B99-ACFC-4473-A3AE-92DE8B2D929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id="{0596201B-2416-494C-84F7-3932703A250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a:extLst>
            <a:ext uri="{FF2B5EF4-FFF2-40B4-BE49-F238E27FC236}">
              <a16:creationId xmlns:a16="http://schemas.microsoft.com/office/drawing/2014/main" id="{4038A6B5-C46A-476F-8F93-17434890AD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649" name="直線コネクタ 648">
          <a:extLst>
            <a:ext uri="{FF2B5EF4-FFF2-40B4-BE49-F238E27FC236}">
              <a16:creationId xmlns:a16="http://schemas.microsoft.com/office/drawing/2014/main" id="{A779E79F-D362-4AAD-A931-9F3C40C63D3D}"/>
            </a:ext>
          </a:extLst>
        </xdr:cNvPr>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50" name="【消防施設】&#10;一人当たり面積最小値テキスト">
          <a:extLst>
            <a:ext uri="{FF2B5EF4-FFF2-40B4-BE49-F238E27FC236}">
              <a16:creationId xmlns:a16="http://schemas.microsoft.com/office/drawing/2014/main" id="{B20D5143-AE06-4995-B633-6EF96A1805C1}"/>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51" name="直線コネクタ 650">
          <a:extLst>
            <a:ext uri="{FF2B5EF4-FFF2-40B4-BE49-F238E27FC236}">
              <a16:creationId xmlns:a16="http://schemas.microsoft.com/office/drawing/2014/main" id="{F4610D81-D98E-4D35-8AE5-04069E2BC67A}"/>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52" name="【消防施設】&#10;一人当たり面積最大値テキスト">
          <a:extLst>
            <a:ext uri="{FF2B5EF4-FFF2-40B4-BE49-F238E27FC236}">
              <a16:creationId xmlns:a16="http://schemas.microsoft.com/office/drawing/2014/main" id="{0E2B0A33-6FA4-4A93-9931-8F74BA5E2DF3}"/>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53" name="直線コネクタ 652">
          <a:extLst>
            <a:ext uri="{FF2B5EF4-FFF2-40B4-BE49-F238E27FC236}">
              <a16:creationId xmlns:a16="http://schemas.microsoft.com/office/drawing/2014/main" id="{897C6100-FE51-4CB7-89C4-04E7067710BC}"/>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654" name="【消防施設】&#10;一人当たり面積平均値テキスト">
          <a:extLst>
            <a:ext uri="{FF2B5EF4-FFF2-40B4-BE49-F238E27FC236}">
              <a16:creationId xmlns:a16="http://schemas.microsoft.com/office/drawing/2014/main" id="{2C6EC8C8-9A88-47E3-8B8E-CCD299FF85BB}"/>
            </a:ext>
          </a:extLst>
        </xdr:cNvPr>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655" name="フローチャート: 判断 654">
          <a:extLst>
            <a:ext uri="{FF2B5EF4-FFF2-40B4-BE49-F238E27FC236}">
              <a16:creationId xmlns:a16="http://schemas.microsoft.com/office/drawing/2014/main" id="{F7BE94E3-54ED-4C1E-B243-2D1BD3D3D6C9}"/>
            </a:ext>
          </a:extLst>
        </xdr:cNvPr>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656" name="フローチャート: 判断 655">
          <a:extLst>
            <a:ext uri="{FF2B5EF4-FFF2-40B4-BE49-F238E27FC236}">
              <a16:creationId xmlns:a16="http://schemas.microsoft.com/office/drawing/2014/main" id="{0087475E-EFAD-4B09-91B0-0DD48F93375A}"/>
            </a:ext>
          </a:extLst>
        </xdr:cNvPr>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657" name="フローチャート: 判断 656">
          <a:extLst>
            <a:ext uri="{FF2B5EF4-FFF2-40B4-BE49-F238E27FC236}">
              <a16:creationId xmlns:a16="http://schemas.microsoft.com/office/drawing/2014/main" id="{0AB01D07-2114-4934-A343-6EAEAB7EBFC6}"/>
            </a:ext>
          </a:extLst>
        </xdr:cNvPr>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658" name="フローチャート: 判断 657">
          <a:extLst>
            <a:ext uri="{FF2B5EF4-FFF2-40B4-BE49-F238E27FC236}">
              <a16:creationId xmlns:a16="http://schemas.microsoft.com/office/drawing/2014/main" id="{1B2EA2ED-8C00-4906-A95B-7BE7B4185E79}"/>
            </a:ext>
          </a:extLst>
        </xdr:cNvPr>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659" name="フローチャート: 判断 658">
          <a:extLst>
            <a:ext uri="{FF2B5EF4-FFF2-40B4-BE49-F238E27FC236}">
              <a16:creationId xmlns:a16="http://schemas.microsoft.com/office/drawing/2014/main" id="{0AA7EC6E-9A88-4456-85FA-F44022857AF9}"/>
            </a:ext>
          </a:extLst>
        </xdr:cNvPr>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EEA434A-53A5-4F82-95D3-12B1376DE7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393FC66-FA92-41AE-A0E6-266701FE6D8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88A7761-C519-4B3C-9A9C-F68A712F8D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65E6893-9FD7-4CB6-8D03-6E67239C20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B6A644A-1879-499B-A9E9-B9A3CA8BFE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167458</xdr:rowOff>
    </xdr:from>
    <xdr:to>
      <xdr:col>116</xdr:col>
      <xdr:colOff>114300</xdr:colOff>
      <xdr:row>86</xdr:row>
      <xdr:rowOff>97608</xdr:rowOff>
    </xdr:to>
    <xdr:sp macro="" textlink="">
      <xdr:nvSpPr>
        <xdr:cNvPr id="665" name="楕円 664">
          <a:extLst>
            <a:ext uri="{FF2B5EF4-FFF2-40B4-BE49-F238E27FC236}">
              <a16:creationId xmlns:a16="http://schemas.microsoft.com/office/drawing/2014/main" id="{0F905E19-C961-4B6D-9C7D-269EF80D0C52}"/>
            </a:ext>
          </a:extLst>
        </xdr:cNvPr>
        <xdr:cNvSpPr/>
      </xdr:nvSpPr>
      <xdr:spPr>
        <a:xfrm>
          <a:off x="22110700" y="1474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126291</xdr:rowOff>
    </xdr:from>
    <xdr:ext cx="469744" cy="259045"/>
    <xdr:sp macro="" textlink="">
      <xdr:nvSpPr>
        <xdr:cNvPr id="666" name="【消防施設】&#10;一人当たり面積該当値テキスト">
          <a:extLst>
            <a:ext uri="{FF2B5EF4-FFF2-40B4-BE49-F238E27FC236}">
              <a16:creationId xmlns:a16="http://schemas.microsoft.com/office/drawing/2014/main" id="{5CAE5DC5-980B-4B8B-BD03-F187BB112A4B}"/>
            </a:ext>
          </a:extLst>
        </xdr:cNvPr>
        <xdr:cNvSpPr txBox="1"/>
      </xdr:nvSpPr>
      <xdr:spPr>
        <a:xfrm>
          <a:off x="22199600" y="1469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169636</xdr:rowOff>
    </xdr:from>
    <xdr:to>
      <xdr:col>112</xdr:col>
      <xdr:colOff>38100</xdr:colOff>
      <xdr:row>86</xdr:row>
      <xdr:rowOff>99786</xdr:rowOff>
    </xdr:to>
    <xdr:sp macro="" textlink="">
      <xdr:nvSpPr>
        <xdr:cNvPr id="667" name="楕円 666">
          <a:extLst>
            <a:ext uri="{FF2B5EF4-FFF2-40B4-BE49-F238E27FC236}">
              <a16:creationId xmlns:a16="http://schemas.microsoft.com/office/drawing/2014/main" id="{2CBB9385-450A-4C2A-816F-EC6F6FFBFC70}"/>
            </a:ext>
          </a:extLst>
        </xdr:cNvPr>
        <xdr:cNvSpPr/>
      </xdr:nvSpPr>
      <xdr:spPr>
        <a:xfrm>
          <a:off x="21272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46808</xdr:rowOff>
    </xdr:from>
    <xdr:to>
      <xdr:col>116</xdr:col>
      <xdr:colOff>63500</xdr:colOff>
      <xdr:row>86</xdr:row>
      <xdr:rowOff>48986</xdr:rowOff>
    </xdr:to>
    <xdr:cxnSp macro="">
      <xdr:nvCxnSpPr>
        <xdr:cNvPr id="668" name="直線コネクタ 667">
          <a:extLst>
            <a:ext uri="{FF2B5EF4-FFF2-40B4-BE49-F238E27FC236}">
              <a16:creationId xmlns:a16="http://schemas.microsoft.com/office/drawing/2014/main" id="{347FF93B-F6ED-4948-B82C-7797804F4FD8}"/>
            </a:ext>
          </a:extLst>
        </xdr:cNvPr>
        <xdr:cNvCxnSpPr/>
      </xdr:nvCxnSpPr>
      <xdr:spPr>
        <a:xfrm flipV="1">
          <a:off x="21323300" y="1479150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169636</xdr:rowOff>
    </xdr:from>
    <xdr:to>
      <xdr:col>107</xdr:col>
      <xdr:colOff>101600</xdr:colOff>
      <xdr:row>86</xdr:row>
      <xdr:rowOff>99786</xdr:rowOff>
    </xdr:to>
    <xdr:sp macro="" textlink="">
      <xdr:nvSpPr>
        <xdr:cNvPr id="669" name="楕円 668">
          <a:extLst>
            <a:ext uri="{FF2B5EF4-FFF2-40B4-BE49-F238E27FC236}">
              <a16:creationId xmlns:a16="http://schemas.microsoft.com/office/drawing/2014/main" id="{F5F1F55C-53A0-455C-90BA-3448C89B8578}"/>
            </a:ext>
          </a:extLst>
        </xdr:cNvPr>
        <xdr:cNvSpPr/>
      </xdr:nvSpPr>
      <xdr:spPr>
        <a:xfrm>
          <a:off x="20383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48986</xdr:rowOff>
    </xdr:from>
    <xdr:to>
      <xdr:col>111</xdr:col>
      <xdr:colOff>177800</xdr:colOff>
      <xdr:row>86</xdr:row>
      <xdr:rowOff>48986</xdr:rowOff>
    </xdr:to>
    <xdr:cxnSp macro="">
      <xdr:nvCxnSpPr>
        <xdr:cNvPr id="670" name="直線コネクタ 669">
          <a:extLst>
            <a:ext uri="{FF2B5EF4-FFF2-40B4-BE49-F238E27FC236}">
              <a16:creationId xmlns:a16="http://schemas.microsoft.com/office/drawing/2014/main" id="{DF60A232-844F-4764-81B9-B7F7C5CC111C}"/>
            </a:ext>
          </a:extLst>
        </xdr:cNvPr>
        <xdr:cNvCxnSpPr/>
      </xdr:nvCxnSpPr>
      <xdr:spPr>
        <a:xfrm>
          <a:off x="20434300" y="147936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671" name="n_1aveValue【消防施設】&#10;一人当たり面積">
          <a:extLst>
            <a:ext uri="{FF2B5EF4-FFF2-40B4-BE49-F238E27FC236}">
              <a16:creationId xmlns:a16="http://schemas.microsoft.com/office/drawing/2014/main" id="{DEDB0275-4197-401E-81CB-1B5ACAB5DF11}"/>
            </a:ext>
          </a:extLst>
        </xdr:cNvPr>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672" name="n_2aveValue【消防施設】&#10;一人当たり面積">
          <a:extLst>
            <a:ext uri="{FF2B5EF4-FFF2-40B4-BE49-F238E27FC236}">
              <a16:creationId xmlns:a16="http://schemas.microsoft.com/office/drawing/2014/main" id="{F8F73783-12B7-4E80-8594-C1D61A81085A}"/>
            </a:ext>
          </a:extLst>
        </xdr:cNvPr>
        <xdr:cNvSpPr txBox="1"/>
      </xdr:nvSpPr>
      <xdr:spPr>
        <a:xfrm>
          <a:off x="20199427"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108693</xdr:rowOff>
    </xdr:from>
    <xdr:ext cx="469744" cy="259045"/>
    <xdr:sp macro="" textlink="">
      <xdr:nvSpPr>
        <xdr:cNvPr id="673" name="n_3aveValue【消防施設】&#10;一人当たり面積">
          <a:extLst>
            <a:ext uri="{FF2B5EF4-FFF2-40B4-BE49-F238E27FC236}">
              <a16:creationId xmlns:a16="http://schemas.microsoft.com/office/drawing/2014/main" id="{0F535E15-86A5-483A-A50A-6967A3A2EE4C}"/>
            </a:ext>
          </a:extLst>
        </xdr:cNvPr>
        <xdr:cNvSpPr txBox="1"/>
      </xdr:nvSpPr>
      <xdr:spPr>
        <a:xfrm>
          <a:off x="19310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109782</xdr:rowOff>
    </xdr:from>
    <xdr:ext cx="469744" cy="259045"/>
    <xdr:sp macro="" textlink="">
      <xdr:nvSpPr>
        <xdr:cNvPr id="674" name="n_4aveValue【消防施設】&#10;一人当たり面積">
          <a:extLst>
            <a:ext uri="{FF2B5EF4-FFF2-40B4-BE49-F238E27FC236}">
              <a16:creationId xmlns:a16="http://schemas.microsoft.com/office/drawing/2014/main" id="{A8B1157B-BFC8-4D54-959F-86AEEDD20BCB}"/>
            </a:ext>
          </a:extLst>
        </xdr:cNvPr>
        <xdr:cNvSpPr txBox="1"/>
      </xdr:nvSpPr>
      <xdr:spPr>
        <a:xfrm>
          <a:off x="18421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90913</xdr:rowOff>
    </xdr:from>
    <xdr:ext cx="469744" cy="259045"/>
    <xdr:sp macro="" textlink="">
      <xdr:nvSpPr>
        <xdr:cNvPr id="675" name="n_1mainValue【消防施設】&#10;一人当たり面積">
          <a:extLst>
            <a:ext uri="{FF2B5EF4-FFF2-40B4-BE49-F238E27FC236}">
              <a16:creationId xmlns:a16="http://schemas.microsoft.com/office/drawing/2014/main" id="{90AFABB8-9818-4109-8B8A-48CA62728968}"/>
            </a:ext>
          </a:extLst>
        </xdr:cNvPr>
        <xdr:cNvSpPr txBox="1"/>
      </xdr:nvSpPr>
      <xdr:spPr>
        <a:xfrm>
          <a:off x="210757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90913</xdr:rowOff>
    </xdr:from>
    <xdr:ext cx="469744" cy="259045"/>
    <xdr:sp macro="" textlink="">
      <xdr:nvSpPr>
        <xdr:cNvPr id="676" name="n_2mainValue【消防施設】&#10;一人当たり面積">
          <a:extLst>
            <a:ext uri="{FF2B5EF4-FFF2-40B4-BE49-F238E27FC236}">
              <a16:creationId xmlns:a16="http://schemas.microsoft.com/office/drawing/2014/main" id="{49EE4F55-3268-4164-B145-02478CE46E38}"/>
            </a:ext>
          </a:extLst>
        </xdr:cNvPr>
        <xdr:cNvSpPr txBox="1"/>
      </xdr:nvSpPr>
      <xdr:spPr>
        <a:xfrm>
          <a:off x="20199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a:extLst>
            <a:ext uri="{FF2B5EF4-FFF2-40B4-BE49-F238E27FC236}">
              <a16:creationId xmlns:a16="http://schemas.microsoft.com/office/drawing/2014/main" id="{9FB0DD5B-98EF-4E01-9945-20B1A3D8AE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a:extLst>
            <a:ext uri="{FF2B5EF4-FFF2-40B4-BE49-F238E27FC236}">
              <a16:creationId xmlns:a16="http://schemas.microsoft.com/office/drawing/2014/main" id="{FF276DB0-A57C-499F-9703-4FDCC57924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a:extLst>
            <a:ext uri="{FF2B5EF4-FFF2-40B4-BE49-F238E27FC236}">
              <a16:creationId xmlns:a16="http://schemas.microsoft.com/office/drawing/2014/main" id="{A4C22BE0-5773-483E-8E49-3D82AC3420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a:extLst>
            <a:ext uri="{FF2B5EF4-FFF2-40B4-BE49-F238E27FC236}">
              <a16:creationId xmlns:a16="http://schemas.microsoft.com/office/drawing/2014/main" id="{DA600E0D-F44C-4D74-BB31-7C9DA1BA74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a:extLst>
            <a:ext uri="{FF2B5EF4-FFF2-40B4-BE49-F238E27FC236}">
              <a16:creationId xmlns:a16="http://schemas.microsoft.com/office/drawing/2014/main" id="{075EA824-482B-49A7-8B9E-7EAED1B60D0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a:extLst>
            <a:ext uri="{FF2B5EF4-FFF2-40B4-BE49-F238E27FC236}">
              <a16:creationId xmlns:a16="http://schemas.microsoft.com/office/drawing/2014/main" id="{BD4E98B1-D961-4210-AB8A-8FD3186426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a:extLst>
            <a:ext uri="{FF2B5EF4-FFF2-40B4-BE49-F238E27FC236}">
              <a16:creationId xmlns:a16="http://schemas.microsoft.com/office/drawing/2014/main" id="{539E96E2-A9AD-47B0-AC65-D0A800D08F1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a:extLst>
            <a:ext uri="{FF2B5EF4-FFF2-40B4-BE49-F238E27FC236}">
              <a16:creationId xmlns:a16="http://schemas.microsoft.com/office/drawing/2014/main" id="{241EFF54-0A82-47C4-A756-A5730040BD9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a:extLst>
            <a:ext uri="{FF2B5EF4-FFF2-40B4-BE49-F238E27FC236}">
              <a16:creationId xmlns:a16="http://schemas.microsoft.com/office/drawing/2014/main" id="{F92CCB02-696F-4B0C-A216-23CABF64CD3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a:extLst>
            <a:ext uri="{FF2B5EF4-FFF2-40B4-BE49-F238E27FC236}">
              <a16:creationId xmlns:a16="http://schemas.microsoft.com/office/drawing/2014/main" id="{CB3D398A-15E2-4879-9E85-7D56F72A8CF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7" name="テキスト ボックス 686">
          <a:extLst>
            <a:ext uri="{FF2B5EF4-FFF2-40B4-BE49-F238E27FC236}">
              <a16:creationId xmlns:a16="http://schemas.microsoft.com/office/drawing/2014/main" id="{945D81E6-F4FD-486E-BF4F-11DB5592B9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8" name="直線コネクタ 687">
          <a:extLst>
            <a:ext uri="{FF2B5EF4-FFF2-40B4-BE49-F238E27FC236}">
              <a16:creationId xmlns:a16="http://schemas.microsoft.com/office/drawing/2014/main" id="{FF617A5D-5000-455E-8588-D503DE4937C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9" name="テキスト ボックス 688">
          <a:extLst>
            <a:ext uri="{FF2B5EF4-FFF2-40B4-BE49-F238E27FC236}">
              <a16:creationId xmlns:a16="http://schemas.microsoft.com/office/drawing/2014/main" id="{0D267EAA-6D23-4464-9842-A3B46518F58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0" name="直線コネクタ 689">
          <a:extLst>
            <a:ext uri="{FF2B5EF4-FFF2-40B4-BE49-F238E27FC236}">
              <a16:creationId xmlns:a16="http://schemas.microsoft.com/office/drawing/2014/main" id="{3C9F520F-68C0-4E9B-BA15-AD42D52C5E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1" name="テキスト ボックス 690">
          <a:extLst>
            <a:ext uri="{FF2B5EF4-FFF2-40B4-BE49-F238E27FC236}">
              <a16:creationId xmlns:a16="http://schemas.microsoft.com/office/drawing/2014/main" id="{41F84514-F306-42A4-8850-CC48C2ECBBC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2" name="直線コネクタ 691">
          <a:extLst>
            <a:ext uri="{FF2B5EF4-FFF2-40B4-BE49-F238E27FC236}">
              <a16:creationId xmlns:a16="http://schemas.microsoft.com/office/drawing/2014/main" id="{9C30B0BC-5382-4DAB-81B3-F5463C1B0D1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3" name="テキスト ボックス 692">
          <a:extLst>
            <a:ext uri="{FF2B5EF4-FFF2-40B4-BE49-F238E27FC236}">
              <a16:creationId xmlns:a16="http://schemas.microsoft.com/office/drawing/2014/main" id="{745C0B9F-6372-4B68-84C5-B42B55C2497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4" name="直線コネクタ 693">
          <a:extLst>
            <a:ext uri="{FF2B5EF4-FFF2-40B4-BE49-F238E27FC236}">
              <a16:creationId xmlns:a16="http://schemas.microsoft.com/office/drawing/2014/main" id="{D526CA60-146B-429D-8E9D-2247205882C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5" name="テキスト ボックス 694">
          <a:extLst>
            <a:ext uri="{FF2B5EF4-FFF2-40B4-BE49-F238E27FC236}">
              <a16:creationId xmlns:a16="http://schemas.microsoft.com/office/drawing/2014/main" id="{1E8059D6-1E7E-49C0-BE79-055D78B4C8B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6" name="直線コネクタ 695">
          <a:extLst>
            <a:ext uri="{FF2B5EF4-FFF2-40B4-BE49-F238E27FC236}">
              <a16:creationId xmlns:a16="http://schemas.microsoft.com/office/drawing/2014/main" id="{55C558B2-389C-4779-9025-C7008229FC2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7" name="テキスト ボックス 696">
          <a:extLst>
            <a:ext uri="{FF2B5EF4-FFF2-40B4-BE49-F238E27FC236}">
              <a16:creationId xmlns:a16="http://schemas.microsoft.com/office/drawing/2014/main" id="{3F159749-6D20-4501-ABD7-4915F6E790B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8" name="直線コネクタ 697">
          <a:extLst>
            <a:ext uri="{FF2B5EF4-FFF2-40B4-BE49-F238E27FC236}">
              <a16:creationId xmlns:a16="http://schemas.microsoft.com/office/drawing/2014/main" id="{CF67145E-B9D3-4C56-9343-6AE4E12ABF2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9" name="テキスト ボックス 698">
          <a:extLst>
            <a:ext uri="{FF2B5EF4-FFF2-40B4-BE49-F238E27FC236}">
              <a16:creationId xmlns:a16="http://schemas.microsoft.com/office/drawing/2014/main" id="{4AA7505B-223B-45DA-8E67-A6D56C703B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0" name="直線コネクタ 699">
          <a:extLst>
            <a:ext uri="{FF2B5EF4-FFF2-40B4-BE49-F238E27FC236}">
              <a16:creationId xmlns:a16="http://schemas.microsoft.com/office/drawing/2014/main" id="{BDC8AED1-7035-424A-810B-4DC230D5BD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庁舎】&#10;有形固定資産減価償却率グラフ枠">
          <a:extLst>
            <a:ext uri="{FF2B5EF4-FFF2-40B4-BE49-F238E27FC236}">
              <a16:creationId xmlns:a16="http://schemas.microsoft.com/office/drawing/2014/main" id="{37F81B45-7F15-4DA5-B533-074891FFDE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702" name="直線コネクタ 701">
          <a:extLst>
            <a:ext uri="{FF2B5EF4-FFF2-40B4-BE49-F238E27FC236}">
              <a16:creationId xmlns:a16="http://schemas.microsoft.com/office/drawing/2014/main" id="{7DD45201-596B-448A-B817-799E34D908CF}"/>
            </a:ext>
          </a:extLst>
        </xdr:cNvPr>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03" name="【庁舎】&#10;有形固定資産減価償却率最小値テキスト">
          <a:extLst>
            <a:ext uri="{FF2B5EF4-FFF2-40B4-BE49-F238E27FC236}">
              <a16:creationId xmlns:a16="http://schemas.microsoft.com/office/drawing/2014/main" id="{735642C6-7647-416A-9245-4ECC2E49358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04" name="直線コネクタ 703">
          <a:extLst>
            <a:ext uri="{FF2B5EF4-FFF2-40B4-BE49-F238E27FC236}">
              <a16:creationId xmlns:a16="http://schemas.microsoft.com/office/drawing/2014/main" id="{EEA5F0B6-1D10-4687-8D97-CB2D19A64098}"/>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705" name="【庁舎】&#10;有形固定資産減価償却率最大値テキスト">
          <a:extLst>
            <a:ext uri="{FF2B5EF4-FFF2-40B4-BE49-F238E27FC236}">
              <a16:creationId xmlns:a16="http://schemas.microsoft.com/office/drawing/2014/main" id="{72AEE4B6-6FD2-48AD-BDA5-D22B2C66553C}"/>
            </a:ext>
          </a:extLst>
        </xdr:cNvPr>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706" name="直線コネクタ 705">
          <a:extLst>
            <a:ext uri="{FF2B5EF4-FFF2-40B4-BE49-F238E27FC236}">
              <a16:creationId xmlns:a16="http://schemas.microsoft.com/office/drawing/2014/main" id="{4264D01A-163B-4FB5-B5C8-FB09828000A6}"/>
            </a:ext>
          </a:extLst>
        </xdr:cNvPr>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62609</xdr:rowOff>
    </xdr:from>
    <xdr:ext cx="405111" cy="259045"/>
    <xdr:sp macro="" textlink="">
      <xdr:nvSpPr>
        <xdr:cNvPr id="707" name="【庁舎】&#10;有形固定資産減価償却率平均値テキスト">
          <a:extLst>
            <a:ext uri="{FF2B5EF4-FFF2-40B4-BE49-F238E27FC236}">
              <a16:creationId xmlns:a16="http://schemas.microsoft.com/office/drawing/2014/main" id="{3078EA23-6617-4486-84BB-DF288B50D9F5}"/>
            </a:ext>
          </a:extLst>
        </xdr:cNvPr>
        <xdr:cNvSpPr txBox="1"/>
      </xdr:nvSpPr>
      <xdr:spPr>
        <a:xfrm>
          <a:off x="163576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08" name="フローチャート: 判断 707">
          <a:extLst>
            <a:ext uri="{FF2B5EF4-FFF2-40B4-BE49-F238E27FC236}">
              <a16:creationId xmlns:a16="http://schemas.microsoft.com/office/drawing/2014/main" id="{F9E62F1A-988A-4C9C-90DC-7447154A44F2}"/>
            </a:ext>
          </a:extLst>
        </xdr:cNvPr>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709" name="フローチャート: 判断 708">
          <a:extLst>
            <a:ext uri="{FF2B5EF4-FFF2-40B4-BE49-F238E27FC236}">
              <a16:creationId xmlns:a16="http://schemas.microsoft.com/office/drawing/2014/main" id="{3F5F5707-B29D-4444-9EF6-FED992C5C640}"/>
            </a:ext>
          </a:extLst>
        </xdr:cNvPr>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10" name="フローチャート: 判断 709">
          <a:extLst>
            <a:ext uri="{FF2B5EF4-FFF2-40B4-BE49-F238E27FC236}">
              <a16:creationId xmlns:a16="http://schemas.microsoft.com/office/drawing/2014/main" id="{B3B09EB4-9B48-4598-8546-49F73E6D9F58}"/>
            </a:ext>
          </a:extLst>
        </xdr:cNvPr>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11" name="フローチャート: 判断 710">
          <a:extLst>
            <a:ext uri="{FF2B5EF4-FFF2-40B4-BE49-F238E27FC236}">
              <a16:creationId xmlns:a16="http://schemas.microsoft.com/office/drawing/2014/main" id="{4575C001-FC26-4544-83EB-C805FD2D444E}"/>
            </a:ext>
          </a:extLst>
        </xdr:cNvPr>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12" name="フローチャート: 判断 711">
          <a:extLst>
            <a:ext uri="{FF2B5EF4-FFF2-40B4-BE49-F238E27FC236}">
              <a16:creationId xmlns:a16="http://schemas.microsoft.com/office/drawing/2014/main" id="{B5D92C18-C970-48E5-87CD-7C66F115E93A}"/>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F148B88D-3298-4721-9CE8-7F7020BF3C0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8C2150C6-0846-4435-92F2-B0318151AD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B93191FF-37A4-4D5E-BFB8-ECE554D6A56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88D4D2DB-C688-49B6-99A9-227226DF174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14D87BBA-A369-4863-BB95-C7745611B1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5806</xdr:rowOff>
    </xdr:from>
    <xdr:to>
      <xdr:col>85</xdr:col>
      <xdr:colOff>177800</xdr:colOff>
      <xdr:row>103</xdr:row>
      <xdr:rowOff>107406</xdr:rowOff>
    </xdr:to>
    <xdr:sp macro="" textlink="">
      <xdr:nvSpPr>
        <xdr:cNvPr id="718" name="楕円 717">
          <a:extLst>
            <a:ext uri="{FF2B5EF4-FFF2-40B4-BE49-F238E27FC236}">
              <a16:creationId xmlns:a16="http://schemas.microsoft.com/office/drawing/2014/main" id="{3EF79962-28E5-4BE6-8C28-02D09D13C412}"/>
            </a:ext>
          </a:extLst>
        </xdr:cNvPr>
        <xdr:cNvSpPr/>
      </xdr:nvSpPr>
      <xdr:spPr>
        <a:xfrm>
          <a:off x="162687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28683</xdr:rowOff>
    </xdr:from>
    <xdr:ext cx="405111" cy="259045"/>
    <xdr:sp macro="" textlink="">
      <xdr:nvSpPr>
        <xdr:cNvPr id="719" name="【庁舎】&#10;有形固定資産減価償却率該当値テキスト">
          <a:extLst>
            <a:ext uri="{FF2B5EF4-FFF2-40B4-BE49-F238E27FC236}">
              <a16:creationId xmlns:a16="http://schemas.microsoft.com/office/drawing/2014/main" id="{99373D22-9337-4A9C-A2AA-487E23AACA5D}"/>
            </a:ext>
          </a:extLst>
        </xdr:cNvPr>
        <xdr:cNvSpPr txBox="1"/>
      </xdr:nvSpPr>
      <xdr:spPr>
        <a:xfrm>
          <a:off x="16357600" y="175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17236</xdr:rowOff>
    </xdr:from>
    <xdr:to>
      <xdr:col>81</xdr:col>
      <xdr:colOff>101600</xdr:colOff>
      <xdr:row>103</xdr:row>
      <xdr:rowOff>118836</xdr:rowOff>
    </xdr:to>
    <xdr:sp macro="" textlink="">
      <xdr:nvSpPr>
        <xdr:cNvPr id="720" name="楕円 719">
          <a:extLst>
            <a:ext uri="{FF2B5EF4-FFF2-40B4-BE49-F238E27FC236}">
              <a16:creationId xmlns:a16="http://schemas.microsoft.com/office/drawing/2014/main" id="{D2B90713-286F-4F5B-A4CD-D8C822AC894B}"/>
            </a:ext>
          </a:extLst>
        </xdr:cNvPr>
        <xdr:cNvSpPr/>
      </xdr:nvSpPr>
      <xdr:spPr>
        <a:xfrm>
          <a:off x="15430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56606</xdr:rowOff>
    </xdr:from>
    <xdr:to>
      <xdr:col>85</xdr:col>
      <xdr:colOff>127000</xdr:colOff>
      <xdr:row>103</xdr:row>
      <xdr:rowOff>68036</xdr:rowOff>
    </xdr:to>
    <xdr:cxnSp macro="">
      <xdr:nvCxnSpPr>
        <xdr:cNvPr id="721" name="直線コネクタ 720">
          <a:extLst>
            <a:ext uri="{FF2B5EF4-FFF2-40B4-BE49-F238E27FC236}">
              <a16:creationId xmlns:a16="http://schemas.microsoft.com/office/drawing/2014/main" id="{71E5287C-6770-4121-A7F7-983B42E68390}"/>
            </a:ext>
          </a:extLst>
        </xdr:cNvPr>
        <xdr:cNvCxnSpPr/>
      </xdr:nvCxnSpPr>
      <xdr:spPr>
        <a:xfrm flipV="1">
          <a:off x="15481300" y="1771595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152763</xdr:rowOff>
    </xdr:from>
    <xdr:to>
      <xdr:col>76</xdr:col>
      <xdr:colOff>165100</xdr:colOff>
      <xdr:row>103</xdr:row>
      <xdr:rowOff>82913</xdr:rowOff>
    </xdr:to>
    <xdr:sp macro="" textlink="">
      <xdr:nvSpPr>
        <xdr:cNvPr id="722" name="楕円 721">
          <a:extLst>
            <a:ext uri="{FF2B5EF4-FFF2-40B4-BE49-F238E27FC236}">
              <a16:creationId xmlns:a16="http://schemas.microsoft.com/office/drawing/2014/main" id="{21B48357-3CB7-428F-9CA6-57C825A25626}"/>
            </a:ext>
          </a:extLst>
        </xdr:cNvPr>
        <xdr:cNvSpPr/>
      </xdr:nvSpPr>
      <xdr:spPr>
        <a:xfrm>
          <a:off x="14541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32113</xdr:rowOff>
    </xdr:from>
    <xdr:to>
      <xdr:col>81</xdr:col>
      <xdr:colOff>50800</xdr:colOff>
      <xdr:row>103</xdr:row>
      <xdr:rowOff>68036</xdr:rowOff>
    </xdr:to>
    <xdr:cxnSp macro="">
      <xdr:nvCxnSpPr>
        <xdr:cNvPr id="723" name="直線コネクタ 722">
          <a:extLst>
            <a:ext uri="{FF2B5EF4-FFF2-40B4-BE49-F238E27FC236}">
              <a16:creationId xmlns:a16="http://schemas.microsoft.com/office/drawing/2014/main" id="{87AC26DE-BCE2-4EAA-89C2-1D5036ED0F09}"/>
            </a:ext>
          </a:extLst>
        </xdr:cNvPr>
        <xdr:cNvCxnSpPr/>
      </xdr:nvCxnSpPr>
      <xdr:spPr>
        <a:xfrm>
          <a:off x="14592300" y="176914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149151</xdr:rowOff>
    </xdr:from>
    <xdr:ext cx="405111" cy="259045"/>
    <xdr:sp macro="" textlink="">
      <xdr:nvSpPr>
        <xdr:cNvPr id="724" name="n_1aveValue【庁舎】&#10;有形固定資産減価償却率">
          <a:extLst>
            <a:ext uri="{FF2B5EF4-FFF2-40B4-BE49-F238E27FC236}">
              <a16:creationId xmlns:a16="http://schemas.microsoft.com/office/drawing/2014/main" id="{2862F585-9574-4566-84C0-9F75B9025823}"/>
            </a:ext>
          </a:extLst>
        </xdr:cNvPr>
        <xdr:cNvSpPr txBox="1"/>
      </xdr:nvSpPr>
      <xdr:spPr>
        <a:xfrm>
          <a:off x="15266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155683</xdr:rowOff>
    </xdr:from>
    <xdr:ext cx="405111" cy="259045"/>
    <xdr:sp macro="" textlink="">
      <xdr:nvSpPr>
        <xdr:cNvPr id="725" name="n_2aveValue【庁舎】&#10;有形固定資産減価償却率">
          <a:extLst>
            <a:ext uri="{FF2B5EF4-FFF2-40B4-BE49-F238E27FC236}">
              <a16:creationId xmlns:a16="http://schemas.microsoft.com/office/drawing/2014/main" id="{62733AD2-ABD3-450C-BADD-10B873E6A6CD}"/>
            </a:ext>
          </a:extLst>
        </xdr:cNvPr>
        <xdr:cNvSpPr txBox="1"/>
      </xdr:nvSpPr>
      <xdr:spPr>
        <a:xfrm>
          <a:off x="14389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726" name="n_3aveValue【庁舎】&#10;有形固定資産減価償却率">
          <a:extLst>
            <a:ext uri="{FF2B5EF4-FFF2-40B4-BE49-F238E27FC236}">
              <a16:creationId xmlns:a16="http://schemas.microsoft.com/office/drawing/2014/main" id="{E4645FAA-F60C-4734-840A-36F09B34538A}"/>
            </a:ext>
          </a:extLst>
        </xdr:cNvPr>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727" name="n_4aveValue【庁舎】&#10;有形固定資産減価償却率">
          <a:extLst>
            <a:ext uri="{FF2B5EF4-FFF2-40B4-BE49-F238E27FC236}">
              <a16:creationId xmlns:a16="http://schemas.microsoft.com/office/drawing/2014/main" id="{274FC21F-5F4A-40AB-B8A2-3BEE0C2BBFBC}"/>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135363</xdr:rowOff>
    </xdr:from>
    <xdr:ext cx="405111" cy="259045"/>
    <xdr:sp macro="" textlink="">
      <xdr:nvSpPr>
        <xdr:cNvPr id="728" name="n_1mainValue【庁舎】&#10;有形固定資産減価償却率">
          <a:extLst>
            <a:ext uri="{FF2B5EF4-FFF2-40B4-BE49-F238E27FC236}">
              <a16:creationId xmlns:a16="http://schemas.microsoft.com/office/drawing/2014/main" id="{81D88898-DBBB-4815-91A9-BEF4DF9B60B2}"/>
            </a:ext>
          </a:extLst>
        </xdr:cNvPr>
        <xdr:cNvSpPr txBox="1"/>
      </xdr:nvSpPr>
      <xdr:spPr>
        <a:xfrm>
          <a:off x="152660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99440</xdr:rowOff>
    </xdr:from>
    <xdr:ext cx="405111" cy="259045"/>
    <xdr:sp macro="" textlink="">
      <xdr:nvSpPr>
        <xdr:cNvPr id="729" name="n_2mainValue【庁舎】&#10;有形固定資産減価償却率">
          <a:extLst>
            <a:ext uri="{FF2B5EF4-FFF2-40B4-BE49-F238E27FC236}">
              <a16:creationId xmlns:a16="http://schemas.microsoft.com/office/drawing/2014/main" id="{FF4D931E-F9EF-465E-A148-17B103DB7ED4}"/>
            </a:ext>
          </a:extLst>
        </xdr:cNvPr>
        <xdr:cNvSpPr txBox="1"/>
      </xdr:nvSpPr>
      <xdr:spPr>
        <a:xfrm>
          <a:off x="14389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a:extLst>
            <a:ext uri="{FF2B5EF4-FFF2-40B4-BE49-F238E27FC236}">
              <a16:creationId xmlns:a16="http://schemas.microsoft.com/office/drawing/2014/main" id="{FB283905-29BA-42FA-B645-BDEF0A0427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a:extLst>
            <a:ext uri="{FF2B5EF4-FFF2-40B4-BE49-F238E27FC236}">
              <a16:creationId xmlns:a16="http://schemas.microsoft.com/office/drawing/2014/main" id="{07C98124-C666-4C15-B23A-1CE294D4EB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a:extLst>
            <a:ext uri="{FF2B5EF4-FFF2-40B4-BE49-F238E27FC236}">
              <a16:creationId xmlns:a16="http://schemas.microsoft.com/office/drawing/2014/main" id="{9F61B633-08BE-45F6-A76E-0BE0ECC78E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a:extLst>
            <a:ext uri="{FF2B5EF4-FFF2-40B4-BE49-F238E27FC236}">
              <a16:creationId xmlns:a16="http://schemas.microsoft.com/office/drawing/2014/main" id="{B800B45B-CB2B-4EF0-8C3E-BE234D906A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a:extLst>
            <a:ext uri="{FF2B5EF4-FFF2-40B4-BE49-F238E27FC236}">
              <a16:creationId xmlns:a16="http://schemas.microsoft.com/office/drawing/2014/main" id="{18B42302-111C-4A84-BA52-819A097D83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a:extLst>
            <a:ext uri="{FF2B5EF4-FFF2-40B4-BE49-F238E27FC236}">
              <a16:creationId xmlns:a16="http://schemas.microsoft.com/office/drawing/2014/main" id="{BDA37528-6427-43BE-8881-3E4DE879B7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a:extLst>
            <a:ext uri="{FF2B5EF4-FFF2-40B4-BE49-F238E27FC236}">
              <a16:creationId xmlns:a16="http://schemas.microsoft.com/office/drawing/2014/main" id="{3C03F9AF-4D23-477F-A014-55AB560ACF1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a:extLst>
            <a:ext uri="{FF2B5EF4-FFF2-40B4-BE49-F238E27FC236}">
              <a16:creationId xmlns:a16="http://schemas.microsoft.com/office/drawing/2014/main" id="{A4933631-4A1F-4571-82CB-F8ACD6D0E5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a:extLst>
            <a:ext uri="{FF2B5EF4-FFF2-40B4-BE49-F238E27FC236}">
              <a16:creationId xmlns:a16="http://schemas.microsoft.com/office/drawing/2014/main" id="{46A7C444-BD3E-4059-9195-4A18098704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a:extLst>
            <a:ext uri="{FF2B5EF4-FFF2-40B4-BE49-F238E27FC236}">
              <a16:creationId xmlns:a16="http://schemas.microsoft.com/office/drawing/2014/main" id="{445EACB5-78C0-4D8D-8C53-92A0F7047F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a:extLst>
            <a:ext uri="{FF2B5EF4-FFF2-40B4-BE49-F238E27FC236}">
              <a16:creationId xmlns:a16="http://schemas.microsoft.com/office/drawing/2014/main" id="{AE763D0A-CC80-4BC9-B7E8-26ECBAA2936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a:extLst>
            <a:ext uri="{FF2B5EF4-FFF2-40B4-BE49-F238E27FC236}">
              <a16:creationId xmlns:a16="http://schemas.microsoft.com/office/drawing/2014/main" id="{56485F2C-88FC-451B-861B-60552A3027E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a:extLst>
            <a:ext uri="{FF2B5EF4-FFF2-40B4-BE49-F238E27FC236}">
              <a16:creationId xmlns:a16="http://schemas.microsoft.com/office/drawing/2014/main" id="{3A30BEFE-CA1B-436D-AD3F-D46DAEB301D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a:extLst>
            <a:ext uri="{FF2B5EF4-FFF2-40B4-BE49-F238E27FC236}">
              <a16:creationId xmlns:a16="http://schemas.microsoft.com/office/drawing/2014/main" id="{745BB810-2A90-45C9-AC59-A1A5D95301B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a:extLst>
            <a:ext uri="{FF2B5EF4-FFF2-40B4-BE49-F238E27FC236}">
              <a16:creationId xmlns:a16="http://schemas.microsoft.com/office/drawing/2014/main" id="{CF2C54DF-CC90-45FE-843A-E3052394A30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a:extLst>
            <a:ext uri="{FF2B5EF4-FFF2-40B4-BE49-F238E27FC236}">
              <a16:creationId xmlns:a16="http://schemas.microsoft.com/office/drawing/2014/main" id="{992448DF-CEDD-45A6-8D0B-CF5A79DD358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a:extLst>
            <a:ext uri="{FF2B5EF4-FFF2-40B4-BE49-F238E27FC236}">
              <a16:creationId xmlns:a16="http://schemas.microsoft.com/office/drawing/2014/main" id="{86F7465B-0420-4812-9B07-9901E1135EF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a:extLst>
            <a:ext uri="{FF2B5EF4-FFF2-40B4-BE49-F238E27FC236}">
              <a16:creationId xmlns:a16="http://schemas.microsoft.com/office/drawing/2014/main" id="{6FFE92FF-AA90-4902-BFE7-28C97D58D39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a:extLst>
            <a:ext uri="{FF2B5EF4-FFF2-40B4-BE49-F238E27FC236}">
              <a16:creationId xmlns:a16="http://schemas.microsoft.com/office/drawing/2014/main" id="{373D483F-C03E-4054-A215-96533618CB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a:extLst>
            <a:ext uri="{FF2B5EF4-FFF2-40B4-BE49-F238E27FC236}">
              <a16:creationId xmlns:a16="http://schemas.microsoft.com/office/drawing/2014/main" id="{21A53B4E-B6FD-4024-9298-6A45D47E39B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a:extLst>
            <a:ext uri="{FF2B5EF4-FFF2-40B4-BE49-F238E27FC236}">
              <a16:creationId xmlns:a16="http://schemas.microsoft.com/office/drawing/2014/main" id="{78FA16F5-2C0F-4A0C-B2DD-970784B7BF7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a:extLst>
            <a:ext uri="{FF2B5EF4-FFF2-40B4-BE49-F238E27FC236}">
              <a16:creationId xmlns:a16="http://schemas.microsoft.com/office/drawing/2014/main" id="{9302B6B0-9DAC-4579-B5C3-ADE7EC23BC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庁舎】&#10;一人当たり面積グラフ枠">
          <a:extLst>
            <a:ext uri="{FF2B5EF4-FFF2-40B4-BE49-F238E27FC236}">
              <a16:creationId xmlns:a16="http://schemas.microsoft.com/office/drawing/2014/main" id="{F548045B-266D-4FF0-9E8C-2941DE2EA9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753" name="直線コネクタ 752">
          <a:extLst>
            <a:ext uri="{FF2B5EF4-FFF2-40B4-BE49-F238E27FC236}">
              <a16:creationId xmlns:a16="http://schemas.microsoft.com/office/drawing/2014/main" id="{3B43C77B-51CA-4876-9837-AE75DF70C249}"/>
            </a:ext>
          </a:extLst>
        </xdr:cNvPr>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54" name="【庁舎】&#10;一人当たり面積最小値テキスト">
          <a:extLst>
            <a:ext uri="{FF2B5EF4-FFF2-40B4-BE49-F238E27FC236}">
              <a16:creationId xmlns:a16="http://schemas.microsoft.com/office/drawing/2014/main" id="{EF25B666-9938-4758-861D-223002CB6C9A}"/>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55" name="直線コネクタ 754">
          <a:extLst>
            <a:ext uri="{FF2B5EF4-FFF2-40B4-BE49-F238E27FC236}">
              <a16:creationId xmlns:a16="http://schemas.microsoft.com/office/drawing/2014/main" id="{9ED1D83C-A3BC-4FBF-9A43-A7A02DA26F1B}"/>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56" name="【庁舎】&#10;一人当たり面積最大値テキスト">
          <a:extLst>
            <a:ext uri="{FF2B5EF4-FFF2-40B4-BE49-F238E27FC236}">
              <a16:creationId xmlns:a16="http://schemas.microsoft.com/office/drawing/2014/main" id="{18DFE915-3B58-4312-A4BF-348C959C8C65}"/>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57" name="直線コネクタ 756">
          <a:extLst>
            <a:ext uri="{FF2B5EF4-FFF2-40B4-BE49-F238E27FC236}">
              <a16:creationId xmlns:a16="http://schemas.microsoft.com/office/drawing/2014/main" id="{53B6057E-EB04-4F59-844E-2A27888EAF48}"/>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22877</xdr:rowOff>
    </xdr:from>
    <xdr:ext cx="469744" cy="259045"/>
    <xdr:sp macro="" textlink="">
      <xdr:nvSpPr>
        <xdr:cNvPr id="758" name="【庁舎】&#10;一人当たり面積平均値テキスト">
          <a:extLst>
            <a:ext uri="{FF2B5EF4-FFF2-40B4-BE49-F238E27FC236}">
              <a16:creationId xmlns:a16="http://schemas.microsoft.com/office/drawing/2014/main" id="{1FEA5B3C-B148-4642-825A-F7A7B4986909}"/>
            </a:ext>
          </a:extLst>
        </xdr:cNvPr>
        <xdr:cNvSpPr txBox="1"/>
      </xdr:nvSpPr>
      <xdr:spPr>
        <a:xfrm>
          <a:off x="22199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759" name="フローチャート: 判断 758">
          <a:extLst>
            <a:ext uri="{FF2B5EF4-FFF2-40B4-BE49-F238E27FC236}">
              <a16:creationId xmlns:a16="http://schemas.microsoft.com/office/drawing/2014/main" id="{0EE44DD7-3EDF-49EE-98B4-C1B9612D3A20}"/>
            </a:ext>
          </a:extLst>
        </xdr:cNvPr>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760" name="フローチャート: 判断 759">
          <a:extLst>
            <a:ext uri="{FF2B5EF4-FFF2-40B4-BE49-F238E27FC236}">
              <a16:creationId xmlns:a16="http://schemas.microsoft.com/office/drawing/2014/main" id="{C91E4DB5-02D1-4960-A5D9-99983F9BB5AA}"/>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61" name="フローチャート: 判断 760">
          <a:extLst>
            <a:ext uri="{FF2B5EF4-FFF2-40B4-BE49-F238E27FC236}">
              <a16:creationId xmlns:a16="http://schemas.microsoft.com/office/drawing/2014/main" id="{4985A8DA-45A4-4ED2-8472-D41046D017BD}"/>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762" name="フローチャート: 判断 761">
          <a:extLst>
            <a:ext uri="{FF2B5EF4-FFF2-40B4-BE49-F238E27FC236}">
              <a16:creationId xmlns:a16="http://schemas.microsoft.com/office/drawing/2014/main" id="{176FD284-40EB-4C3D-9B01-8B16142B6561}"/>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763" name="フローチャート: 判断 762">
          <a:extLst>
            <a:ext uri="{FF2B5EF4-FFF2-40B4-BE49-F238E27FC236}">
              <a16:creationId xmlns:a16="http://schemas.microsoft.com/office/drawing/2014/main" id="{61F45869-0227-4DE7-BBBF-1DCEC1809A39}"/>
            </a:ext>
          </a:extLst>
        </xdr:cNvPr>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AC073979-6509-452E-84E5-31A3559CBE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94F24444-2C67-46D2-8513-F2097517A6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57BBE4F3-456D-4364-BB96-D5BC45BD906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30F5807-3C2B-4EF2-9152-57CE83BDC29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1320848-165A-489F-9BDD-46AC16CFB6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21589</xdr:rowOff>
    </xdr:from>
    <xdr:to>
      <xdr:col>116</xdr:col>
      <xdr:colOff>114300</xdr:colOff>
      <xdr:row>103</xdr:row>
      <xdr:rowOff>123189</xdr:rowOff>
    </xdr:to>
    <xdr:sp macro="" textlink="">
      <xdr:nvSpPr>
        <xdr:cNvPr id="769" name="楕円 768">
          <a:extLst>
            <a:ext uri="{FF2B5EF4-FFF2-40B4-BE49-F238E27FC236}">
              <a16:creationId xmlns:a16="http://schemas.microsoft.com/office/drawing/2014/main" id="{979973A3-DC22-4B81-88BB-EE051DC1027B}"/>
            </a:ext>
          </a:extLst>
        </xdr:cNvPr>
        <xdr:cNvSpPr/>
      </xdr:nvSpPr>
      <xdr:spPr>
        <a:xfrm>
          <a:off x="22110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44466</xdr:rowOff>
    </xdr:from>
    <xdr:ext cx="469744" cy="259045"/>
    <xdr:sp macro="" textlink="">
      <xdr:nvSpPr>
        <xdr:cNvPr id="770" name="【庁舎】&#10;一人当たり面積該当値テキスト">
          <a:extLst>
            <a:ext uri="{FF2B5EF4-FFF2-40B4-BE49-F238E27FC236}">
              <a16:creationId xmlns:a16="http://schemas.microsoft.com/office/drawing/2014/main" id="{2AA3788D-D70F-4C76-8FAF-86AE45292B5D}"/>
            </a:ext>
          </a:extLst>
        </xdr:cNvPr>
        <xdr:cNvSpPr txBox="1"/>
      </xdr:nvSpPr>
      <xdr:spPr>
        <a:xfrm>
          <a:off x="22199600"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36830</xdr:rowOff>
    </xdr:from>
    <xdr:to>
      <xdr:col>112</xdr:col>
      <xdr:colOff>38100</xdr:colOff>
      <xdr:row>103</xdr:row>
      <xdr:rowOff>138430</xdr:rowOff>
    </xdr:to>
    <xdr:sp macro="" textlink="">
      <xdr:nvSpPr>
        <xdr:cNvPr id="771" name="楕円 770">
          <a:extLst>
            <a:ext uri="{FF2B5EF4-FFF2-40B4-BE49-F238E27FC236}">
              <a16:creationId xmlns:a16="http://schemas.microsoft.com/office/drawing/2014/main" id="{3C2FA16E-4BB4-41D4-8528-479A25505F73}"/>
            </a:ext>
          </a:extLst>
        </xdr:cNvPr>
        <xdr:cNvSpPr/>
      </xdr:nvSpPr>
      <xdr:spPr>
        <a:xfrm>
          <a:off x="2127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72389</xdr:rowOff>
    </xdr:from>
    <xdr:to>
      <xdr:col>116</xdr:col>
      <xdr:colOff>63500</xdr:colOff>
      <xdr:row>103</xdr:row>
      <xdr:rowOff>87630</xdr:rowOff>
    </xdr:to>
    <xdr:cxnSp macro="">
      <xdr:nvCxnSpPr>
        <xdr:cNvPr id="772" name="直線コネクタ 771">
          <a:extLst>
            <a:ext uri="{FF2B5EF4-FFF2-40B4-BE49-F238E27FC236}">
              <a16:creationId xmlns:a16="http://schemas.microsoft.com/office/drawing/2014/main" id="{E2BBE043-FC62-4909-863B-780CEB65C3E5}"/>
            </a:ext>
          </a:extLst>
        </xdr:cNvPr>
        <xdr:cNvCxnSpPr/>
      </xdr:nvCxnSpPr>
      <xdr:spPr>
        <a:xfrm flipV="1">
          <a:off x="21323300" y="177317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50164</xdr:rowOff>
    </xdr:from>
    <xdr:to>
      <xdr:col>107</xdr:col>
      <xdr:colOff>101600</xdr:colOff>
      <xdr:row>103</xdr:row>
      <xdr:rowOff>151764</xdr:rowOff>
    </xdr:to>
    <xdr:sp macro="" textlink="">
      <xdr:nvSpPr>
        <xdr:cNvPr id="773" name="楕円 772">
          <a:extLst>
            <a:ext uri="{FF2B5EF4-FFF2-40B4-BE49-F238E27FC236}">
              <a16:creationId xmlns:a16="http://schemas.microsoft.com/office/drawing/2014/main" id="{55A81CBD-DBE0-44EA-949E-15554095EB7B}"/>
            </a:ext>
          </a:extLst>
        </xdr:cNvPr>
        <xdr:cNvSpPr/>
      </xdr:nvSpPr>
      <xdr:spPr>
        <a:xfrm>
          <a:off x="20383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87630</xdr:rowOff>
    </xdr:from>
    <xdr:to>
      <xdr:col>111</xdr:col>
      <xdr:colOff>177800</xdr:colOff>
      <xdr:row>103</xdr:row>
      <xdr:rowOff>100964</xdr:rowOff>
    </xdr:to>
    <xdr:cxnSp macro="">
      <xdr:nvCxnSpPr>
        <xdr:cNvPr id="774" name="直線コネクタ 773">
          <a:extLst>
            <a:ext uri="{FF2B5EF4-FFF2-40B4-BE49-F238E27FC236}">
              <a16:creationId xmlns:a16="http://schemas.microsoft.com/office/drawing/2014/main" id="{DE2FDF1F-E897-46EE-9B5C-B61835041F84}"/>
            </a:ext>
          </a:extLst>
        </xdr:cNvPr>
        <xdr:cNvCxnSpPr/>
      </xdr:nvCxnSpPr>
      <xdr:spPr>
        <a:xfrm flipV="1">
          <a:off x="20434300" y="177469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775" name="n_1aveValue【庁舎】&#10;一人当たり面積">
          <a:extLst>
            <a:ext uri="{FF2B5EF4-FFF2-40B4-BE49-F238E27FC236}">
              <a16:creationId xmlns:a16="http://schemas.microsoft.com/office/drawing/2014/main" id="{13AD0C26-5EA2-4AC8-869E-F275EC80D2FF}"/>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776" name="n_2aveValue【庁舎】&#10;一人当たり面積">
          <a:extLst>
            <a:ext uri="{FF2B5EF4-FFF2-40B4-BE49-F238E27FC236}">
              <a16:creationId xmlns:a16="http://schemas.microsoft.com/office/drawing/2014/main" id="{32E039AD-171C-47CB-915D-CC3CDE985EFB}"/>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777" name="n_3aveValue【庁舎】&#10;一人当たり面積">
          <a:extLst>
            <a:ext uri="{FF2B5EF4-FFF2-40B4-BE49-F238E27FC236}">
              <a16:creationId xmlns:a16="http://schemas.microsoft.com/office/drawing/2014/main" id="{0108B68E-79C3-4D68-9AD2-FEED607335AC}"/>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778" name="n_4aveValue【庁舎】&#10;一人当たり面積">
          <a:extLst>
            <a:ext uri="{FF2B5EF4-FFF2-40B4-BE49-F238E27FC236}">
              <a16:creationId xmlns:a16="http://schemas.microsoft.com/office/drawing/2014/main" id="{A192C32E-0E83-4C1F-90E5-B2889B24A4E8}"/>
            </a:ext>
          </a:extLst>
        </xdr:cNvPr>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154957</xdr:rowOff>
    </xdr:from>
    <xdr:ext cx="469744" cy="259045"/>
    <xdr:sp macro="" textlink="">
      <xdr:nvSpPr>
        <xdr:cNvPr id="779" name="n_1mainValue【庁舎】&#10;一人当たり面積">
          <a:extLst>
            <a:ext uri="{FF2B5EF4-FFF2-40B4-BE49-F238E27FC236}">
              <a16:creationId xmlns:a16="http://schemas.microsoft.com/office/drawing/2014/main" id="{F2597202-C132-4966-B20C-7037BB2A91F5}"/>
            </a:ext>
          </a:extLst>
        </xdr:cNvPr>
        <xdr:cNvSpPr txBox="1"/>
      </xdr:nvSpPr>
      <xdr:spPr>
        <a:xfrm>
          <a:off x="210757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168291</xdr:rowOff>
    </xdr:from>
    <xdr:ext cx="469744" cy="259045"/>
    <xdr:sp macro="" textlink="">
      <xdr:nvSpPr>
        <xdr:cNvPr id="780" name="n_2mainValue【庁舎】&#10;一人当たり面積">
          <a:extLst>
            <a:ext uri="{FF2B5EF4-FFF2-40B4-BE49-F238E27FC236}">
              <a16:creationId xmlns:a16="http://schemas.microsoft.com/office/drawing/2014/main" id="{18674C35-C42D-4943-A8A4-E922271F154A}"/>
            </a:ext>
          </a:extLst>
        </xdr:cNvPr>
        <xdr:cNvSpPr txBox="1"/>
      </xdr:nvSpPr>
      <xdr:spPr>
        <a:xfrm>
          <a:off x="20199427" y="1748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a:extLst>
            <a:ext uri="{FF2B5EF4-FFF2-40B4-BE49-F238E27FC236}">
              <a16:creationId xmlns:a16="http://schemas.microsoft.com/office/drawing/2014/main" id="{74606E1A-99AD-4A0C-BD3E-E7E4199E08C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a:extLst>
            <a:ext uri="{FF2B5EF4-FFF2-40B4-BE49-F238E27FC236}">
              <a16:creationId xmlns:a16="http://schemas.microsoft.com/office/drawing/2014/main" id="{4E272879-B8BB-412B-A5DA-B7888DE597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a:extLst>
            <a:ext uri="{FF2B5EF4-FFF2-40B4-BE49-F238E27FC236}">
              <a16:creationId xmlns:a16="http://schemas.microsoft.com/office/drawing/2014/main" id="{F08E46C2-490E-43DF-96DB-54D0991D0BC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施設別の数値の集計は行っていない</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30,345
29,897
445.63
23,778,632
21,214,510
2,382,910
11,985,747
17,444,693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財政力指数は、一定の割合で推移しているものの、平成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年度より類型の見直しにより、ｌ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からｌ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に変更になったことで類似団体内の平均値よりも大きく下回っている結果となっている。</a:t>
          </a:r>
        </a:p>
        <a:p>
          <a:r>
            <a:rPr kumimoji="1" lang="ja-JP" altLang="en-US" sz="1300">
              <a:latin typeface="ＭＳ Ｐゴシック" panose="020B0600070205080204" pitchFamily="50" charset="-128"/>
              <a:ea typeface="ＭＳ Ｐゴシック" panose="020B0600070205080204" pitchFamily="50" charset="-128"/>
            </a:rPr>
            <a:t>税の徴収率の確保を図るため、市税徴収確保対策事業を推進し、県地方税徴収機構との連携や徴収嘱託員を含めた機動的な組織運営によって滞納額の圧縮を図るなど徴収業務の強化に取り組んでいる。</a:t>
          </a:r>
        </a:p>
        <a:p>
          <a:r>
            <a:rPr kumimoji="1" lang="ja-JP" altLang="en-US" sz="1300">
              <a:latin typeface="ＭＳ Ｐゴシック" panose="020B0600070205080204" pitchFamily="50" charset="-128"/>
              <a:ea typeface="ＭＳ Ｐゴシック" panose="020B0600070205080204" pitchFamily="50" charset="-128"/>
            </a:rPr>
            <a:t>また、新たな企業誘致や農業・観光関連産業の育成など税源涵養に努めている。</a:t>
          </a:r>
        </a:p>
        <a:p>
          <a:r>
            <a:rPr kumimoji="1" lang="ja-JP" altLang="en-US" sz="1300">
              <a:latin typeface="ＭＳ Ｐゴシック" panose="020B0600070205080204" pitchFamily="50" charset="-128"/>
              <a:ea typeface="ＭＳ Ｐゴシック" panose="020B0600070205080204" pitchFamily="50" charset="-128"/>
            </a:rPr>
            <a:t>併せてふるさと納税の寄附促進に取り組むことで、財源確保と市内産業の活性化に努めている。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税収入が増加したものの、普通交付税及び臨時財政対策債が減となり、経常一般財源等が減額となったことに加え、令和元年度に借り入れた緊急防災・減災事業債の償還が始まったこと、更には光熱費の上昇により経常経費に充当する一般財源の額が増加したこと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ポイント悪化したものです。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60</xdr:row>
      <xdr:rowOff>162137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56096"/>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30480</xdr:rowOff>
    </xdr:from>
    <xdr:to>
      <xdr:col>19</xdr:col>
      <xdr:colOff>133350</xdr:colOff>
      <xdr:row>59</xdr:row>
      <xdr:rowOff>140546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7458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58</xdr:row>
      <xdr:rowOff>110913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745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110913</xdr:rowOff>
    </xdr:from>
    <xdr:to>
      <xdr:col>11</xdr:col>
      <xdr:colOff>31750</xdr:colOff>
      <xdr:row>59</xdr:row>
      <xdr:rowOff>11854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550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111337</xdr:rowOff>
    </xdr:from>
    <xdr:to>
      <xdr:col>23</xdr:col>
      <xdr:colOff>184150</xdr:colOff>
      <xdr:row>61</xdr:row>
      <xdr:rowOff>41487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127864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89746</xdr:rowOff>
    </xdr:from>
    <xdr:to>
      <xdr:col>19</xdr:col>
      <xdr:colOff>184150</xdr:colOff>
      <xdr:row>60</xdr:row>
      <xdr:rowOff>19896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30073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74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151130</xdr:rowOff>
    </xdr:from>
    <xdr:to>
      <xdr:col>15</xdr:col>
      <xdr:colOff>133350</xdr:colOff>
      <xdr:row>58</xdr:row>
      <xdr:rowOff>81280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91457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60113</xdr:rowOff>
    </xdr:from>
    <xdr:to>
      <xdr:col>11</xdr:col>
      <xdr:colOff>82550</xdr:colOff>
      <xdr:row>58</xdr:row>
      <xdr:rowOff>161713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7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132504</xdr:rowOff>
    </xdr:from>
    <xdr:to>
      <xdr:col>7</xdr:col>
      <xdr:colOff>31750</xdr:colOff>
      <xdr:row>59</xdr:row>
      <xdr:rowOff>62654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72831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類似団体の平均を上回っているのは、除排雪経費による維持補修費によるものである。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決算額が増加している主な要因は、前年度に引き続き新型コロナウイルスワクチン接種や地域振興商品券発行事業等に携わる会計年度任用職員の人件費が増加したことに加え、人事院勧告や最低賃金の改定により、職員及び会計年度任用職員の人件費が増額したため。</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142663</xdr:rowOff>
    </xdr:from>
    <xdr:to>
      <xdr:col>23</xdr:col>
      <xdr:colOff>133350</xdr:colOff>
      <xdr:row>87</xdr:row>
      <xdr:rowOff>156296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058813"/>
          <a:ext cx="8382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26727</xdr:rowOff>
    </xdr:from>
    <xdr:to>
      <xdr:col>19</xdr:col>
      <xdr:colOff>133350</xdr:colOff>
      <xdr:row>87</xdr:row>
      <xdr:rowOff>142663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42877"/>
          <a:ext cx="889000" cy="1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160032</xdr:rowOff>
    </xdr:from>
    <xdr:to>
      <xdr:col>15</xdr:col>
      <xdr:colOff>82550</xdr:colOff>
      <xdr:row>87</xdr:row>
      <xdr:rowOff>26727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61832"/>
          <a:ext cx="889000" cy="3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160032</xdr:rowOff>
    </xdr:from>
    <xdr:to>
      <xdr:col>11</xdr:col>
      <xdr:colOff>31750</xdr:colOff>
      <xdr:row>85</xdr:row>
      <xdr:rowOff>66497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561832"/>
          <a:ext cx="889000" cy="7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105496</xdr:rowOff>
    </xdr:from>
    <xdr:to>
      <xdr:col>23</xdr:col>
      <xdr:colOff>184150</xdr:colOff>
      <xdr:row>88</xdr:row>
      <xdr:rowOff>35646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0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77573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99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91863</xdr:rowOff>
    </xdr:from>
    <xdr:to>
      <xdr:col>19</xdr:col>
      <xdr:colOff>184150</xdr:colOff>
      <xdr:row>88</xdr:row>
      <xdr:rowOff>22013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0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6790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09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147377</xdr:rowOff>
    </xdr:from>
    <xdr:to>
      <xdr:col>15</xdr:col>
      <xdr:colOff>133350</xdr:colOff>
      <xdr:row>87</xdr:row>
      <xdr:rowOff>77527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8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62304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7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109232</xdr:rowOff>
    </xdr:from>
    <xdr:to>
      <xdr:col>11</xdr:col>
      <xdr:colOff>82550</xdr:colOff>
      <xdr:row>85</xdr:row>
      <xdr:rowOff>39382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24159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15697</xdr:rowOff>
    </xdr:from>
    <xdr:to>
      <xdr:col>7</xdr:col>
      <xdr:colOff>31750</xdr:colOff>
      <xdr:row>85</xdr:row>
      <xdr:rowOff>117297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102074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6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構造改革に伴う昇給抑制などを進めた結果、類似団体の中では低水準となっている。人事院勧告等に準じて給与の適正化を図っているほか、人事評価の結果を昇給等に反映させ、職務・職責に対応じた給与構造への転換を進めてきており、今後も民間企業の平均給与や経済状況等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53975</xdr:rowOff>
    </xdr:from>
    <xdr:to>
      <xdr:col>81</xdr:col>
      <xdr:colOff>44450</xdr:colOff>
      <xdr:row>81</xdr:row>
      <xdr:rowOff>99219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3941425"/>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53975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8811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38894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881100"/>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23813</xdr:rowOff>
    </xdr:from>
    <xdr:to>
      <xdr:col>68</xdr:col>
      <xdr:colOff>152400</xdr:colOff>
      <xdr:row>81</xdr:row>
      <xdr:rowOff>38894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391126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52246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2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48419</xdr:rowOff>
    </xdr:from>
    <xdr:to>
      <xdr:col>81</xdr:col>
      <xdr:colOff>95250</xdr:colOff>
      <xdr:row>81</xdr:row>
      <xdr:rowOff>150019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141146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3175</xdr:rowOff>
    </xdr:from>
    <xdr:to>
      <xdr:col>77</xdr:col>
      <xdr:colOff>95250</xdr:colOff>
      <xdr:row>81</xdr:row>
      <xdr:rowOff>104775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114952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65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159544</xdr:rowOff>
    </xdr:from>
    <xdr:to>
      <xdr:col>68</xdr:col>
      <xdr:colOff>203200</xdr:colOff>
      <xdr:row>81</xdr:row>
      <xdr:rowOff>89694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8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99871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6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144463</xdr:rowOff>
    </xdr:from>
    <xdr:to>
      <xdr:col>64</xdr:col>
      <xdr:colOff>152400</xdr:colOff>
      <xdr:row>81</xdr:row>
      <xdr:rowOff>74613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86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84790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62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人であり、類似団体平均（</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人）を上回っている。今後も引き続き業務の効率化に取り組みつつ、住民サービスを低下させることがないよう定員の適正化に努める。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74083</xdr:rowOff>
    </xdr:from>
    <xdr:to>
      <xdr:col>81</xdr:col>
      <xdr:colOff>44450</xdr:colOff>
      <xdr:row>63</xdr:row>
      <xdr:rowOff>112960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75433"/>
          <a:ext cx="8382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55315</xdr:rowOff>
    </xdr:from>
    <xdr:to>
      <xdr:col>77</xdr:col>
      <xdr:colOff>44450</xdr:colOff>
      <xdr:row>63</xdr:row>
      <xdr:rowOff>74083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56665"/>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55315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819130"/>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28504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819130"/>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132238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1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102746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62160</xdr:rowOff>
    </xdr:from>
    <xdr:to>
      <xdr:col>81</xdr:col>
      <xdr:colOff>95250</xdr:colOff>
      <xdr:row>63</xdr:row>
      <xdr:rowOff>163760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34237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3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23283</xdr:rowOff>
    </xdr:from>
    <xdr:to>
      <xdr:col>77</xdr:col>
      <xdr:colOff>95250</xdr:colOff>
      <xdr:row>63</xdr:row>
      <xdr:rowOff>124883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109660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4515</xdr:rowOff>
    </xdr:from>
    <xdr:to>
      <xdr:col>73</xdr:col>
      <xdr:colOff>44450</xdr:colOff>
      <xdr:row>63</xdr:row>
      <xdr:rowOff>106115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90892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9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149154</xdr:rowOff>
    </xdr:from>
    <xdr:to>
      <xdr:col>64</xdr:col>
      <xdr:colOff>152400</xdr:colOff>
      <xdr:row>63</xdr:row>
      <xdr:rowOff>79304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77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64081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6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大型建設事業の際に発行した市債の元金償還開始などにより前年度比で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ポイント悪化しているが、類似団体平均は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今後も地方債の新規発行の抑制など財政健全化を推進する。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12095</xdr:rowOff>
    </xdr:from>
    <xdr:to>
      <xdr:col>81</xdr:col>
      <xdr:colOff>44450</xdr:colOff>
      <xdr:row>40</xdr:row>
      <xdr:rowOff>69548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87009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12095</xdr:rowOff>
    </xdr:from>
    <xdr:to>
      <xdr:col>77</xdr:col>
      <xdr:colOff>44450</xdr:colOff>
      <xdr:row>40</xdr:row>
      <xdr:rowOff>81038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8700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149981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93903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41</xdr:row>
      <xdr:rowOff>35983</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0079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35275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132745</xdr:rowOff>
    </xdr:from>
    <xdr:to>
      <xdr:col>77</xdr:col>
      <xdr:colOff>95250</xdr:colOff>
      <xdr:row>40</xdr:row>
      <xdr:rowOff>62895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将来負担額に対し、負債の償還に充当可能な基金等の充当可能財源等の額が上回ったため、将来負担比率は算定されていない。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今後、各種施策を推進していく中で、財政調整基金の取崩しも予測されることから、地方債の新規発行の抑制や優良債の活用を図り、さらなる財政健全化を進める。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57015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8560</xdr:rowOff>
    </xdr:from>
    <xdr:to>
      <xdr:col>73</xdr:col>
      <xdr:colOff>44450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68402</xdr:rowOff>
    </xdr:from>
    <xdr:to>
      <xdr:col>68</xdr:col>
      <xdr:colOff>203200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169257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7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18339</xdr:rowOff>
    </xdr:from>
    <xdr:to>
      <xdr:col>64</xdr:col>
      <xdr:colOff>152400</xdr:colOff>
      <xdr:row>14</xdr:row>
      <xdr:rowOff>119939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130116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8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30,345
29,897
445.63
23,778,632
21,214,510
2,382,910
11,985,747
17,444,693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95250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6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95250</xdr:rowOff>
    </xdr:from>
    <xdr:to>
      <xdr:col>19</xdr:col>
      <xdr:colOff>187325</xdr:colOff>
      <xdr:row>35</xdr:row>
      <xdr:rowOff>95250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101600</xdr:rowOff>
    </xdr:from>
    <xdr:to>
      <xdr:col>15</xdr:col>
      <xdr:colOff>98425</xdr:colOff>
      <xdr:row>35</xdr:row>
      <xdr:rowOff>95250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588000"/>
          <a:ext cx="889000" cy="50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101600</xdr:rowOff>
    </xdr:from>
    <xdr:to>
      <xdr:col>11</xdr:col>
      <xdr:colOff>9525</xdr:colOff>
      <xdr:row>32</xdr:row>
      <xdr:rowOff>101600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5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60977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44450</xdr:rowOff>
    </xdr:from>
    <xdr:to>
      <xdr:col>20</xdr:col>
      <xdr:colOff>38100</xdr:colOff>
      <xdr:row>35</xdr:row>
      <xdr:rowOff>146050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156227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44450</xdr:rowOff>
    </xdr:from>
    <xdr:to>
      <xdr:col>15</xdr:col>
      <xdr:colOff>149225</xdr:colOff>
      <xdr:row>35</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50800</xdr:rowOff>
    </xdr:from>
    <xdr:to>
      <xdr:col>11</xdr:col>
      <xdr:colOff>60325</xdr:colOff>
      <xdr:row>32</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主な要因は、物価高騰による光熱水費の増加や、未利用公共施設の解体撤去を実施したため。</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01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主な要因は、生活保護費の資格審査等の適正化を進める中で、適正な執行及び上昇抑制が図られるとともに、少子高齢化により児童手当等が減少したものである。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54</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54</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10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主な要因は、除排雪経費の影響による。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9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1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911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17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決算額は大きく変わらないものの、物件費等の増加により経常収支比率が低下したもの。</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96520</xdr:rowOff>
    </xdr:from>
    <xdr:to>
      <xdr:col>82</xdr:col>
      <xdr:colOff>107950</xdr:colOff>
      <xdr:row>36</xdr:row>
      <xdr:rowOff>5080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972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73660</xdr:rowOff>
    </xdr:from>
    <xdr:to>
      <xdr:col>78</xdr:col>
      <xdr:colOff>69850</xdr:colOff>
      <xdr:row>36</xdr:row>
      <xdr:rowOff>5080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744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73660</xdr:rowOff>
    </xdr:from>
    <xdr:to>
      <xdr:col>73</xdr:col>
      <xdr:colOff>180975</xdr:colOff>
      <xdr:row>35</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74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62230</xdr:rowOff>
    </xdr:from>
    <xdr:to>
      <xdr:col>69</xdr:col>
      <xdr:colOff>92075</xdr:colOff>
      <xdr:row>35</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62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45720</xdr:rowOff>
    </xdr:from>
    <xdr:to>
      <xdr:col>82</xdr:col>
      <xdr:colOff>158750</xdr:colOff>
      <xdr:row>35</xdr:row>
      <xdr:rowOff>147320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62247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125730</xdr:rowOff>
    </xdr:from>
    <xdr:to>
      <xdr:col>78</xdr:col>
      <xdr:colOff>120650</xdr:colOff>
      <xdr:row>36</xdr:row>
      <xdr:rowOff>55880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40657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21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22860</xdr:rowOff>
    </xdr:from>
    <xdr:to>
      <xdr:col>74</xdr:col>
      <xdr:colOff>31750</xdr:colOff>
      <xdr:row>35</xdr:row>
      <xdr:rowOff>124460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134637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今後は、施設の老朽化等による財政需要も見込まれることから、今まで以上に厳しい事業選択を行うとともに、新規市債の発行抑制を図る必要がある。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19558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75487"/>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76</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76</xdr:row>
      <xdr:rowOff>163576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42418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93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類似団体と比較し、行政のスリム化・効率化の推進等により人件費、補助費、扶助費で下回っているが、物件費は物価高騰による光熱水費の増加や、未利用公共施設の解体撤去などにより類似団体を上回る水準となってい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94996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1187"/>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76</xdr:row>
      <xdr:rowOff>30987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92024"/>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75</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92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19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53924</xdr:rowOff>
    </xdr:from>
    <xdr:to>
      <xdr:col>29</xdr:col>
      <xdr:colOff>127000</xdr:colOff>
      <xdr:row>15</xdr:row>
      <xdr:rowOff>108502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73299"/>
          <a:ext cx="647700" cy="54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5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108502</xdr:rowOff>
    </xdr:from>
    <xdr:to>
      <xdr:col>26</xdr:col>
      <xdr:colOff>50800</xdr:colOff>
      <xdr:row>16</xdr:row>
      <xdr:rowOff>5647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27877"/>
          <a:ext cx="698500" cy="6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103789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9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5647</xdr:rowOff>
    </xdr:from>
    <xdr:to>
      <xdr:col>22</xdr:col>
      <xdr:colOff>114300</xdr:colOff>
      <xdr:row>16</xdr:row>
      <xdr:rowOff>107617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96472"/>
          <a:ext cx="698500" cy="10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107617</xdr:rowOff>
    </xdr:from>
    <xdr:to>
      <xdr:col>18</xdr:col>
      <xdr:colOff>177800</xdr:colOff>
      <xdr:row>16</xdr:row>
      <xdr:rowOff>121590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98442"/>
          <a:ext cx="698500" cy="13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3124</xdr:rowOff>
    </xdr:from>
    <xdr:to>
      <xdr:col>29</xdr:col>
      <xdr:colOff>177800</xdr:colOff>
      <xdr:row>15</xdr:row>
      <xdr:rowOff>104724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2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19651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6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57702</xdr:rowOff>
    </xdr:from>
    <xdr:to>
      <xdr:col>26</xdr:col>
      <xdr:colOff>101600</xdr:colOff>
      <xdr:row>15</xdr:row>
      <xdr:rowOff>159302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77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169479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4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126297</xdr:rowOff>
    </xdr:from>
    <xdr:to>
      <xdr:col>22</xdr:col>
      <xdr:colOff>165100</xdr:colOff>
      <xdr:row>16</xdr:row>
      <xdr:rowOff>56447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4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66624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1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56817</xdr:rowOff>
    </xdr:from>
    <xdr:to>
      <xdr:col>19</xdr:col>
      <xdr:colOff>38100</xdr:colOff>
      <xdr:row>16</xdr:row>
      <xdr:rowOff>158417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47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168594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1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70790</xdr:rowOff>
    </xdr:from>
    <xdr:to>
      <xdr:col>15</xdr:col>
      <xdr:colOff>101600</xdr:colOff>
      <xdr:row>17</xdr:row>
      <xdr:rowOff>940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1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11117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3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154628</xdr:rowOff>
    </xdr:from>
    <xdr:to>
      <xdr:col>29</xdr:col>
      <xdr:colOff>127000</xdr:colOff>
      <xdr:row>35</xdr:row>
      <xdr:rowOff>273957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764978"/>
          <a:ext cx="647700" cy="11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174269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84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273957</xdr:rowOff>
    </xdr:from>
    <xdr:to>
      <xdr:col>26</xdr:col>
      <xdr:colOff>50800</xdr:colOff>
      <xdr:row>35</xdr:row>
      <xdr:rowOff>299462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884307"/>
          <a:ext cx="698500" cy="2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944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299462</xdr:rowOff>
    </xdr:from>
    <xdr:to>
      <xdr:col>22</xdr:col>
      <xdr:colOff>114300</xdr:colOff>
      <xdr:row>35</xdr:row>
      <xdr:rowOff>341460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09812"/>
          <a:ext cx="698500" cy="41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17873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182745</xdr:rowOff>
    </xdr:from>
    <xdr:to>
      <xdr:col>18</xdr:col>
      <xdr:colOff>177800</xdr:colOff>
      <xdr:row>35</xdr:row>
      <xdr:rowOff>341460</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793095"/>
          <a:ext cx="698500" cy="15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103828</xdr:rowOff>
    </xdr:from>
    <xdr:to>
      <xdr:col>29</xdr:col>
      <xdr:colOff>177800</xdr:colOff>
      <xdr:row>35</xdr:row>
      <xdr:rowOff>205428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71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291805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55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223157</xdr:rowOff>
    </xdr:from>
    <xdr:to>
      <xdr:col>26</xdr:col>
      <xdr:colOff>101600</xdr:colOff>
      <xdr:row>35</xdr:row>
      <xdr:rowOff>324757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33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334934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602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248662</xdr:rowOff>
    </xdr:from>
    <xdr:to>
      <xdr:col>22</xdr:col>
      <xdr:colOff>165100</xdr:colOff>
      <xdr:row>36</xdr:row>
      <xdr:rowOff>7362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5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62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290660</xdr:rowOff>
    </xdr:from>
    <xdr:to>
      <xdr:col>19</xdr:col>
      <xdr:colOff>38100</xdr:colOff>
      <xdr:row>36</xdr:row>
      <xdr:rowOff>49360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01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34137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98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131945</xdr:rowOff>
    </xdr:from>
    <xdr:to>
      <xdr:col>15</xdr:col>
      <xdr:colOff>101600</xdr:colOff>
      <xdr:row>35</xdr:row>
      <xdr:rowOff>233545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74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243722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5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30,345
29,897
445.63
23,778,632
21,214,510
2,382,910
11,985,747
17,444,693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130082</xdr:rowOff>
    </xdr:from>
    <xdr:to>
      <xdr:col>24</xdr:col>
      <xdr:colOff>63500</xdr:colOff>
      <xdr:row>34</xdr:row>
      <xdr:rowOff>41386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87932"/>
          <a:ext cx="838200" cy="8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94449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41386</xdr:rowOff>
    </xdr:from>
    <xdr:to>
      <xdr:col>19</xdr:col>
      <xdr:colOff>177800</xdr:colOff>
      <xdr:row>34</xdr:row>
      <xdr:rowOff>131176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70686"/>
          <a:ext cx="889000" cy="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54134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5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131176</xdr:rowOff>
    </xdr:from>
    <xdr:to>
      <xdr:col>15</xdr:col>
      <xdr:colOff>50800</xdr:colOff>
      <xdr:row>36</xdr:row>
      <xdr:rowOff>27947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60476"/>
          <a:ext cx="889000" cy="23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27947</xdr:rowOff>
    </xdr:from>
    <xdr:to>
      <xdr:col>10</xdr:col>
      <xdr:colOff>114300</xdr:colOff>
      <xdr:row>36</xdr:row>
      <xdr:rowOff>40929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0147"/>
          <a:ext cx="889000" cy="1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79282</xdr:rowOff>
    </xdr:from>
    <xdr:to>
      <xdr:col>24</xdr:col>
      <xdr:colOff>114300</xdr:colOff>
      <xdr:row>34</xdr:row>
      <xdr:rowOff>9432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102159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162036</xdr:rowOff>
    </xdr:from>
    <xdr:to>
      <xdr:col>20</xdr:col>
      <xdr:colOff>38100</xdr:colOff>
      <xdr:row>34</xdr:row>
      <xdr:rowOff>92186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1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108713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9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80376</xdr:rowOff>
    </xdr:from>
    <xdr:to>
      <xdr:col>15</xdr:col>
      <xdr:colOff>101600</xdr:colOff>
      <xdr:row>35</xdr:row>
      <xdr:rowOff>10526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27053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148597</xdr:rowOff>
    </xdr:from>
    <xdr:to>
      <xdr:col>10</xdr:col>
      <xdr:colOff>165100</xdr:colOff>
      <xdr:row>36</xdr:row>
      <xdr:rowOff>78747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161579</xdr:rowOff>
    </xdr:from>
    <xdr:to>
      <xdr:col>6</xdr:col>
      <xdr:colOff>38100</xdr:colOff>
      <xdr:row>36</xdr:row>
      <xdr:rowOff>91729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108256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120049</xdr:rowOff>
    </xdr:from>
    <xdr:to>
      <xdr:col>24</xdr:col>
      <xdr:colOff>63500</xdr:colOff>
      <xdr:row>56</xdr:row>
      <xdr:rowOff>86445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49799"/>
          <a:ext cx="8382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86445</xdr:rowOff>
    </xdr:from>
    <xdr:to>
      <xdr:col>19</xdr:col>
      <xdr:colOff>177800</xdr:colOff>
      <xdr:row>56</xdr:row>
      <xdr:rowOff>87881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7645"/>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87881</xdr:rowOff>
    </xdr:from>
    <xdr:to>
      <xdr:col>15</xdr:col>
      <xdr:colOff>50800</xdr:colOff>
      <xdr:row>56</xdr:row>
      <xdr:rowOff>125344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9081"/>
          <a:ext cx="889000" cy="3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125344</xdr:rowOff>
    </xdr:from>
    <xdr:to>
      <xdr:col>10</xdr:col>
      <xdr:colOff>114300</xdr:colOff>
      <xdr:row>56</xdr:row>
      <xdr:rowOff>140148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6544"/>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69249</xdr:rowOff>
    </xdr:from>
    <xdr:to>
      <xdr:col>24</xdr:col>
      <xdr:colOff>114300</xdr:colOff>
      <xdr:row>55</xdr:row>
      <xdr:rowOff>170849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92126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5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35645</xdr:rowOff>
    </xdr:from>
    <xdr:to>
      <xdr:col>20</xdr:col>
      <xdr:colOff>38100</xdr:colOff>
      <xdr:row>56</xdr:row>
      <xdr:rowOff>137245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153772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37081</xdr:rowOff>
    </xdr:from>
    <xdr:to>
      <xdr:col>15</xdr:col>
      <xdr:colOff>101600</xdr:colOff>
      <xdr:row>56</xdr:row>
      <xdr:rowOff>138681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155208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74544</xdr:rowOff>
    </xdr:from>
    <xdr:to>
      <xdr:col>10</xdr:col>
      <xdr:colOff>165100</xdr:colOff>
      <xdr:row>57</xdr:row>
      <xdr:rowOff>4694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21221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5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89348</xdr:rowOff>
    </xdr:from>
    <xdr:to>
      <xdr:col>6</xdr:col>
      <xdr:colOff>38100</xdr:colOff>
      <xdr:row>57</xdr:row>
      <xdr:rowOff>19498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9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36025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6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170142</xdr:rowOff>
    </xdr:from>
    <xdr:to>
      <xdr:col>24</xdr:col>
      <xdr:colOff>62865</xdr:colOff>
      <xdr:row>79</xdr:row>
      <xdr:rowOff>18314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514542"/>
          <a:ext cx="1270" cy="104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22141</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18314</xdr:rowOff>
    </xdr:from>
    <xdr:to>
      <xdr:col>24</xdr:col>
      <xdr:colOff>152400</xdr:colOff>
      <xdr:row>79</xdr:row>
      <xdr:rowOff>18314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116819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2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170142</xdr:rowOff>
    </xdr:from>
    <xdr:to>
      <xdr:col>24</xdr:col>
      <xdr:colOff>152400</xdr:colOff>
      <xdr:row>72</xdr:row>
      <xdr:rowOff>170142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51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29972</xdr:rowOff>
    </xdr:from>
    <xdr:to>
      <xdr:col>24</xdr:col>
      <xdr:colOff>63500</xdr:colOff>
      <xdr:row>72</xdr:row>
      <xdr:rowOff>170142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202922"/>
          <a:ext cx="8382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162729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64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12852</xdr:rowOff>
    </xdr:from>
    <xdr:to>
      <xdr:col>24</xdr:col>
      <xdr:colOff>114300</xdr:colOff>
      <xdr:row>78</xdr:row>
      <xdr:rowOff>114452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29972</xdr:rowOff>
    </xdr:from>
    <xdr:to>
      <xdr:col>19</xdr:col>
      <xdr:colOff>177800</xdr:colOff>
      <xdr:row>72</xdr:row>
      <xdr:rowOff>51498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202922"/>
          <a:ext cx="889000" cy="1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170511</xdr:rowOff>
    </xdr:from>
    <xdr:to>
      <xdr:col>20</xdr:col>
      <xdr:colOff>38100</xdr:colOff>
      <xdr:row>78</xdr:row>
      <xdr:rowOff>100661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91788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51498</xdr:rowOff>
    </xdr:from>
    <xdr:to>
      <xdr:col>15</xdr:col>
      <xdr:colOff>50800</xdr:colOff>
      <xdr:row>75</xdr:row>
      <xdr:rowOff>48946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395898"/>
          <a:ext cx="889000" cy="5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10909</xdr:rowOff>
    </xdr:from>
    <xdr:to>
      <xdr:col>15</xdr:col>
      <xdr:colOff>101600</xdr:colOff>
      <xdr:row>78</xdr:row>
      <xdr:rowOff>112509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103636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151073</xdr:rowOff>
    </xdr:from>
    <xdr:to>
      <xdr:col>10</xdr:col>
      <xdr:colOff>114300</xdr:colOff>
      <xdr:row>75</xdr:row>
      <xdr:rowOff>48946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666923"/>
          <a:ext cx="889000" cy="24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68059</xdr:rowOff>
    </xdr:from>
    <xdr:to>
      <xdr:col>10</xdr:col>
      <xdr:colOff>165100</xdr:colOff>
      <xdr:row>78</xdr:row>
      <xdr:rowOff>169659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160786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58877</xdr:rowOff>
    </xdr:from>
    <xdr:to>
      <xdr:col>6</xdr:col>
      <xdr:colOff>38100</xdr:colOff>
      <xdr:row>78</xdr:row>
      <xdr:rowOff>160477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151604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119342</xdr:rowOff>
    </xdr:from>
    <xdr:to>
      <xdr:col>24</xdr:col>
      <xdr:colOff>114300</xdr:colOff>
      <xdr:row>73</xdr:row>
      <xdr:rowOff>49492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72369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1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150622</xdr:rowOff>
    </xdr:from>
    <xdr:to>
      <xdr:col>20</xdr:col>
      <xdr:colOff>38100</xdr:colOff>
      <xdr:row>71</xdr:row>
      <xdr:rowOff>80772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1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97299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92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698</xdr:rowOff>
    </xdr:from>
    <xdr:to>
      <xdr:col>15</xdr:col>
      <xdr:colOff>101600</xdr:colOff>
      <xdr:row>72</xdr:row>
      <xdr:rowOff>102298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3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118825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1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169596</xdr:rowOff>
    </xdr:from>
    <xdr:to>
      <xdr:col>10</xdr:col>
      <xdr:colOff>165100</xdr:colOff>
      <xdr:row>75</xdr:row>
      <xdr:rowOff>99746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5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116273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3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100273</xdr:rowOff>
    </xdr:from>
    <xdr:to>
      <xdr:col>6</xdr:col>
      <xdr:colOff>38100</xdr:colOff>
      <xdr:row>74</xdr:row>
      <xdr:rowOff>30423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1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46950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39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164109</xdr:rowOff>
    </xdr:from>
    <xdr:to>
      <xdr:col>24</xdr:col>
      <xdr:colOff>63500</xdr:colOff>
      <xdr:row>97</xdr:row>
      <xdr:rowOff>163740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23309"/>
          <a:ext cx="838200" cy="17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164109</xdr:rowOff>
    </xdr:from>
    <xdr:to>
      <xdr:col>19</xdr:col>
      <xdr:colOff>177800</xdr:colOff>
      <xdr:row>98</xdr:row>
      <xdr:rowOff>96013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23309"/>
          <a:ext cx="889000" cy="27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58065</xdr:rowOff>
    </xdr:from>
    <xdr:to>
      <xdr:col>15</xdr:col>
      <xdr:colOff>50800</xdr:colOff>
      <xdr:row>98</xdr:row>
      <xdr:rowOff>96013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60165"/>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58065</xdr:rowOff>
    </xdr:from>
    <xdr:to>
      <xdr:col>10</xdr:col>
      <xdr:colOff>114300</xdr:colOff>
      <xdr:row>98</xdr:row>
      <xdr:rowOff>90691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60165"/>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55194</xdr:rowOff>
    </xdr:from>
    <xdr:to>
      <xdr:col>10</xdr:col>
      <xdr:colOff>165100</xdr:colOff>
      <xdr:row>97</xdr:row>
      <xdr:rowOff>156794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1871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105359</xdr:rowOff>
    </xdr:from>
    <xdr:to>
      <xdr:col>6</xdr:col>
      <xdr:colOff>38100</xdr:colOff>
      <xdr:row>98</xdr:row>
      <xdr:rowOff>35509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112940</xdr:rowOff>
    </xdr:from>
    <xdr:to>
      <xdr:col>24</xdr:col>
      <xdr:colOff>114300</xdr:colOff>
      <xdr:row>98</xdr:row>
      <xdr:rowOff>43090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91367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113309</xdr:rowOff>
    </xdr:from>
    <xdr:to>
      <xdr:col>20</xdr:col>
      <xdr:colOff>38100</xdr:colOff>
      <xdr:row>97</xdr:row>
      <xdr:rowOff>43459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34586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45213</xdr:rowOff>
    </xdr:from>
    <xdr:to>
      <xdr:col>15</xdr:col>
      <xdr:colOff>101600</xdr:colOff>
      <xdr:row>98</xdr:row>
      <xdr:rowOff>146813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137940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4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7265</xdr:rowOff>
    </xdr:from>
    <xdr:to>
      <xdr:col>10</xdr:col>
      <xdr:colOff>165100</xdr:colOff>
      <xdr:row>98</xdr:row>
      <xdr:rowOff>108865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99992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39891</xdr:rowOff>
    </xdr:from>
    <xdr:to>
      <xdr:col>6</xdr:col>
      <xdr:colOff>38100</xdr:colOff>
      <xdr:row>98</xdr:row>
      <xdr:rowOff>141491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132618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3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124513</xdr:rowOff>
    </xdr:from>
    <xdr:to>
      <xdr:col>55</xdr:col>
      <xdr:colOff>0</xdr:colOff>
      <xdr:row>34</xdr:row>
      <xdr:rowOff>43559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82363"/>
          <a:ext cx="838200" cy="9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171302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28943</xdr:rowOff>
    </xdr:from>
    <xdr:to>
      <xdr:col>50</xdr:col>
      <xdr:colOff>114300</xdr:colOff>
      <xdr:row>34</xdr:row>
      <xdr:rowOff>43559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172443"/>
          <a:ext cx="889000" cy="70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156275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28943</xdr:rowOff>
    </xdr:from>
    <xdr:to>
      <xdr:col>45</xdr:col>
      <xdr:colOff>177800</xdr:colOff>
      <xdr:row>34</xdr:row>
      <xdr:rowOff>76362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172443"/>
          <a:ext cx="889000" cy="73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43141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76362</xdr:rowOff>
    </xdr:from>
    <xdr:to>
      <xdr:col>41</xdr:col>
      <xdr:colOff>50800</xdr:colOff>
      <xdr:row>35</xdr:row>
      <xdr:rowOff>106065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905662"/>
          <a:ext cx="889000" cy="20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160383</xdr:rowOff>
    </xdr:from>
    <xdr:to>
      <xdr:col>41</xdr:col>
      <xdr:colOff>101600</xdr:colOff>
      <xdr:row>36</xdr:row>
      <xdr:rowOff>90533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81660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36596</xdr:rowOff>
    </xdr:from>
    <xdr:to>
      <xdr:col>36</xdr:col>
      <xdr:colOff>165100</xdr:colOff>
      <xdr:row>36</xdr:row>
      <xdr:rowOff>138196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129323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73713</xdr:rowOff>
    </xdr:from>
    <xdr:to>
      <xdr:col>55</xdr:col>
      <xdr:colOff>50800</xdr:colOff>
      <xdr:row>34</xdr:row>
      <xdr:rowOff>3863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96590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8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164209</xdr:rowOff>
    </xdr:from>
    <xdr:to>
      <xdr:col>50</xdr:col>
      <xdr:colOff>165100</xdr:colOff>
      <xdr:row>34</xdr:row>
      <xdr:rowOff>94359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2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110886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9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149593</xdr:rowOff>
    </xdr:from>
    <xdr:to>
      <xdr:col>46</xdr:col>
      <xdr:colOff>38100</xdr:colOff>
      <xdr:row>30</xdr:row>
      <xdr:rowOff>79743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12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96270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489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25562</xdr:rowOff>
    </xdr:from>
    <xdr:to>
      <xdr:col>41</xdr:col>
      <xdr:colOff>101600</xdr:colOff>
      <xdr:row>34</xdr:row>
      <xdr:rowOff>127162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8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143689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3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55265</xdr:rowOff>
    </xdr:from>
    <xdr:to>
      <xdr:col>36</xdr:col>
      <xdr:colOff>165100</xdr:colOff>
      <xdr:row>35</xdr:row>
      <xdr:rowOff>156865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5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1942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83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151069</xdr:rowOff>
    </xdr:from>
    <xdr:to>
      <xdr:col>55</xdr:col>
      <xdr:colOff>0</xdr:colOff>
      <xdr:row>56</xdr:row>
      <xdr:rowOff>137879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09369"/>
          <a:ext cx="838200" cy="3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95466</xdr:rowOff>
    </xdr:from>
    <xdr:to>
      <xdr:col>50</xdr:col>
      <xdr:colOff>114300</xdr:colOff>
      <xdr:row>56</xdr:row>
      <xdr:rowOff>137879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696666"/>
          <a:ext cx="889000" cy="4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19700</xdr:rowOff>
    </xdr:from>
    <xdr:to>
      <xdr:col>45</xdr:col>
      <xdr:colOff>177800</xdr:colOff>
      <xdr:row>56</xdr:row>
      <xdr:rowOff>95466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449450"/>
          <a:ext cx="889000" cy="2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19700</xdr:rowOff>
    </xdr:from>
    <xdr:to>
      <xdr:col>41</xdr:col>
      <xdr:colOff>50800</xdr:colOff>
      <xdr:row>55</xdr:row>
      <xdr:rowOff>136530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49450"/>
          <a:ext cx="889000" cy="1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32420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69392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100269</xdr:rowOff>
    </xdr:from>
    <xdr:to>
      <xdr:col>55</xdr:col>
      <xdr:colOff>50800</xdr:colOff>
      <xdr:row>55</xdr:row>
      <xdr:rowOff>30419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123146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0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87079</xdr:rowOff>
    </xdr:from>
    <xdr:to>
      <xdr:col>50</xdr:col>
      <xdr:colOff>165100</xdr:colOff>
      <xdr:row>57</xdr:row>
      <xdr:rowOff>17229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8356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8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44666</xdr:rowOff>
    </xdr:from>
    <xdr:to>
      <xdr:col>46</xdr:col>
      <xdr:colOff>38100</xdr:colOff>
      <xdr:row>56</xdr:row>
      <xdr:rowOff>146266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4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137393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140350</xdr:rowOff>
    </xdr:from>
    <xdr:to>
      <xdr:col>41</xdr:col>
      <xdr:colOff>101600</xdr:colOff>
      <xdr:row>55</xdr:row>
      <xdr:rowOff>70500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3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87027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17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85730</xdr:rowOff>
    </xdr:from>
    <xdr:to>
      <xdr:col>36</xdr:col>
      <xdr:colOff>165100</xdr:colOff>
      <xdr:row>56</xdr:row>
      <xdr:rowOff>15880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32407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163452</xdr:rowOff>
    </xdr:from>
    <xdr:to>
      <xdr:col>55</xdr:col>
      <xdr:colOff>0</xdr:colOff>
      <xdr:row>79</xdr:row>
      <xdr:rowOff>50383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65102"/>
          <a:ext cx="838200" cy="22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163452</xdr:rowOff>
    </xdr:from>
    <xdr:to>
      <xdr:col>50</xdr:col>
      <xdr:colOff>114300</xdr:colOff>
      <xdr:row>78</xdr:row>
      <xdr:rowOff>120585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65102"/>
          <a:ext cx="889000" cy="12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160949</xdr:rowOff>
    </xdr:from>
    <xdr:to>
      <xdr:col>45</xdr:col>
      <xdr:colOff>177800</xdr:colOff>
      <xdr:row>78</xdr:row>
      <xdr:rowOff>120585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848249"/>
          <a:ext cx="889000" cy="64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160949</xdr:rowOff>
    </xdr:from>
    <xdr:to>
      <xdr:col>41</xdr:col>
      <xdr:colOff>50800</xdr:colOff>
      <xdr:row>78</xdr:row>
      <xdr:rowOff>62750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848249"/>
          <a:ext cx="889000" cy="58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86203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171033</xdr:rowOff>
    </xdr:from>
    <xdr:to>
      <xdr:col>55</xdr:col>
      <xdr:colOff>50800</xdr:colOff>
      <xdr:row>79</xdr:row>
      <xdr:rowOff>101183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85960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112652</xdr:rowOff>
    </xdr:from>
    <xdr:to>
      <xdr:col>50</xdr:col>
      <xdr:colOff>165100</xdr:colOff>
      <xdr:row>78</xdr:row>
      <xdr:rowOff>42802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59329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8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69785</xdr:rowOff>
    </xdr:from>
    <xdr:to>
      <xdr:col>46</xdr:col>
      <xdr:colOff>38100</xdr:colOff>
      <xdr:row>78</xdr:row>
      <xdr:rowOff>171385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3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110149</xdr:rowOff>
    </xdr:from>
    <xdr:to>
      <xdr:col>41</xdr:col>
      <xdr:colOff>101600</xdr:colOff>
      <xdr:row>75</xdr:row>
      <xdr:rowOff>40299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79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56826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5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11950</xdr:rowOff>
    </xdr:from>
    <xdr:to>
      <xdr:col>36</xdr:col>
      <xdr:colOff>165100</xdr:colOff>
      <xdr:row>78</xdr:row>
      <xdr:rowOff>113550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104677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7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102667</xdr:rowOff>
    </xdr:from>
    <xdr:to>
      <xdr:col>55</xdr:col>
      <xdr:colOff>0</xdr:colOff>
      <xdr:row>97</xdr:row>
      <xdr:rowOff>136457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876067"/>
          <a:ext cx="838200" cy="8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146786</xdr:rowOff>
    </xdr:from>
    <xdr:to>
      <xdr:col>50</xdr:col>
      <xdr:colOff>114300</xdr:colOff>
      <xdr:row>97</xdr:row>
      <xdr:rowOff>136457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05986"/>
          <a:ext cx="889000" cy="16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146786</xdr:rowOff>
    </xdr:from>
    <xdr:to>
      <xdr:col>45</xdr:col>
      <xdr:colOff>177800</xdr:colOff>
      <xdr:row>98</xdr:row>
      <xdr:rowOff>108254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05986"/>
          <a:ext cx="889000" cy="30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133356</xdr:rowOff>
    </xdr:from>
    <xdr:to>
      <xdr:col>41</xdr:col>
      <xdr:colOff>50800</xdr:colOff>
      <xdr:row>98</xdr:row>
      <xdr:rowOff>108254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421106"/>
          <a:ext cx="889000" cy="4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152223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51867</xdr:rowOff>
    </xdr:from>
    <xdr:to>
      <xdr:col>55</xdr:col>
      <xdr:colOff>50800</xdr:colOff>
      <xdr:row>92</xdr:row>
      <xdr:rowOff>153467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82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74744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67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85657</xdr:rowOff>
    </xdr:from>
    <xdr:to>
      <xdr:col>50</xdr:col>
      <xdr:colOff>165100</xdr:colOff>
      <xdr:row>98</xdr:row>
      <xdr:rowOff>15807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6934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95986</xdr:rowOff>
    </xdr:from>
    <xdr:to>
      <xdr:col>46</xdr:col>
      <xdr:colOff>38100</xdr:colOff>
      <xdr:row>97</xdr:row>
      <xdr:rowOff>26136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17263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57454</xdr:rowOff>
    </xdr:from>
    <xdr:to>
      <xdr:col>41</xdr:col>
      <xdr:colOff>101600</xdr:colOff>
      <xdr:row>98</xdr:row>
      <xdr:rowOff>159054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5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150181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5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82556</xdr:rowOff>
    </xdr:from>
    <xdr:to>
      <xdr:col>36</xdr:col>
      <xdr:colOff>165100</xdr:colOff>
      <xdr:row>96</xdr:row>
      <xdr:rowOff>12706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3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29233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14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169052</xdr:rowOff>
    </xdr:from>
    <xdr:to>
      <xdr:col>85</xdr:col>
      <xdr:colOff>127000</xdr:colOff>
      <xdr:row>38</xdr:row>
      <xdr:rowOff>70663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169802"/>
          <a:ext cx="838200" cy="4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120772</xdr:rowOff>
    </xdr:from>
    <xdr:to>
      <xdr:col>81</xdr:col>
      <xdr:colOff>50800</xdr:colOff>
      <xdr:row>35</xdr:row>
      <xdr:rowOff>169052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778622"/>
          <a:ext cx="889000" cy="39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166860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120772</xdr:rowOff>
    </xdr:from>
    <xdr:to>
      <xdr:col>76</xdr:col>
      <xdr:colOff>114300</xdr:colOff>
      <xdr:row>37</xdr:row>
      <xdr:rowOff>49677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778622"/>
          <a:ext cx="889000" cy="61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58320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49677</xdr:rowOff>
    </xdr:from>
    <xdr:to>
      <xdr:col>71</xdr:col>
      <xdr:colOff>177800</xdr:colOff>
      <xdr:row>37</xdr:row>
      <xdr:rowOff>97043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393327"/>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138735</xdr:rowOff>
    </xdr:from>
    <xdr:to>
      <xdr:col>72</xdr:col>
      <xdr:colOff>38100</xdr:colOff>
      <xdr:row>37</xdr:row>
      <xdr:rowOff>68885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85412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0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1255</xdr:rowOff>
    </xdr:from>
    <xdr:to>
      <xdr:col>67</xdr:col>
      <xdr:colOff>101600</xdr:colOff>
      <xdr:row>37</xdr:row>
      <xdr:rowOff>102855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34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119382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1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19863</xdr:rowOff>
    </xdr:from>
    <xdr:to>
      <xdr:col>85</xdr:col>
      <xdr:colOff>177800</xdr:colOff>
      <xdr:row>38</xdr:row>
      <xdr:rowOff>121463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106240</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118252</xdr:rowOff>
    </xdr:from>
    <xdr:to>
      <xdr:col>81</xdr:col>
      <xdr:colOff>101600</xdr:colOff>
      <xdr:row>36</xdr:row>
      <xdr:rowOff>48402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1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64929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89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69972</xdr:rowOff>
    </xdr:from>
    <xdr:to>
      <xdr:col>76</xdr:col>
      <xdr:colOff>165100</xdr:colOff>
      <xdr:row>34</xdr:row>
      <xdr:rowOff>122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2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16649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5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170327</xdr:rowOff>
    </xdr:from>
    <xdr:to>
      <xdr:col>72</xdr:col>
      <xdr:colOff>38100</xdr:colOff>
      <xdr:row>37</xdr:row>
      <xdr:rowOff>100477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4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91604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4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46243</xdr:rowOff>
    </xdr:from>
    <xdr:to>
      <xdr:col>67</xdr:col>
      <xdr:colOff>101600</xdr:colOff>
      <xdr:row>37</xdr:row>
      <xdr:rowOff>147843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138970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48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167780</xdr:rowOff>
    </xdr:from>
    <xdr:to>
      <xdr:col>85</xdr:col>
      <xdr:colOff>127000</xdr:colOff>
      <xdr:row>75</xdr:row>
      <xdr:rowOff>49733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55080"/>
          <a:ext cx="838200" cy="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115726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03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49733</xdr:rowOff>
    </xdr:from>
    <xdr:to>
      <xdr:col>81</xdr:col>
      <xdr:colOff>50800</xdr:colOff>
      <xdr:row>75</xdr:row>
      <xdr:rowOff>73723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08483"/>
          <a:ext cx="889000" cy="2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73508</xdr:rowOff>
    </xdr:from>
    <xdr:to>
      <xdr:col>76</xdr:col>
      <xdr:colOff>114300</xdr:colOff>
      <xdr:row>75</xdr:row>
      <xdr:rowOff>73723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932258"/>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5638</xdr:rowOff>
    </xdr:from>
    <xdr:to>
      <xdr:col>71</xdr:col>
      <xdr:colOff>177800</xdr:colOff>
      <xdr:row>75</xdr:row>
      <xdr:rowOff>73508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864388"/>
          <a:ext cx="889000" cy="6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118076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132593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116980</xdr:rowOff>
    </xdr:from>
    <xdr:to>
      <xdr:col>85</xdr:col>
      <xdr:colOff>177800</xdr:colOff>
      <xdr:row>75</xdr:row>
      <xdr:rowOff>47130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139857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5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170383</xdr:rowOff>
    </xdr:from>
    <xdr:to>
      <xdr:col>81</xdr:col>
      <xdr:colOff>101600</xdr:colOff>
      <xdr:row>75</xdr:row>
      <xdr:rowOff>100533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5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91660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22923</xdr:rowOff>
    </xdr:from>
    <xdr:to>
      <xdr:col>76</xdr:col>
      <xdr:colOff>165100</xdr:colOff>
      <xdr:row>75</xdr:row>
      <xdr:rowOff>124523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9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22708</xdr:rowOff>
    </xdr:from>
    <xdr:to>
      <xdr:col>72</xdr:col>
      <xdr:colOff>38100</xdr:colOff>
      <xdr:row>75</xdr:row>
      <xdr:rowOff>124308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140835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5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126288</xdr:rowOff>
    </xdr:from>
    <xdr:to>
      <xdr:col>67</xdr:col>
      <xdr:colOff>101600</xdr:colOff>
      <xdr:row>75</xdr:row>
      <xdr:rowOff>56438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72965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8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132195</xdr:rowOff>
    </xdr:from>
    <xdr:to>
      <xdr:col>85</xdr:col>
      <xdr:colOff>127000</xdr:colOff>
      <xdr:row>97</xdr:row>
      <xdr:rowOff>74422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5734145"/>
          <a:ext cx="838200" cy="9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132195</xdr:rowOff>
    </xdr:from>
    <xdr:to>
      <xdr:col>81</xdr:col>
      <xdr:colOff>50800</xdr:colOff>
      <xdr:row>98</xdr:row>
      <xdr:rowOff>153315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5734145"/>
          <a:ext cx="889000" cy="12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138582</xdr:rowOff>
    </xdr:from>
    <xdr:to>
      <xdr:col>76</xdr:col>
      <xdr:colOff>114300</xdr:colOff>
      <xdr:row>98</xdr:row>
      <xdr:rowOff>153315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69232"/>
          <a:ext cx="889000" cy="18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138582</xdr:rowOff>
    </xdr:from>
    <xdr:to>
      <xdr:col>71</xdr:col>
      <xdr:colOff>177800</xdr:colOff>
      <xdr:row>98</xdr:row>
      <xdr:rowOff>163931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69232"/>
          <a:ext cx="889000" cy="19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23622</xdr:rowOff>
    </xdr:from>
    <xdr:to>
      <xdr:col>85</xdr:col>
      <xdr:colOff>177800</xdr:colOff>
      <xdr:row>97</xdr:row>
      <xdr:rowOff>125222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2049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3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81395</xdr:rowOff>
    </xdr:from>
    <xdr:to>
      <xdr:col>81</xdr:col>
      <xdr:colOff>101600</xdr:colOff>
      <xdr:row>92</xdr:row>
      <xdr:rowOff>11545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56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28072</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54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102515</xdr:rowOff>
    </xdr:from>
    <xdr:to>
      <xdr:col>76</xdr:col>
      <xdr:colOff>165100</xdr:colOff>
      <xdr:row>99</xdr:row>
      <xdr:rowOff>32665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23792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9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87782</xdr:rowOff>
    </xdr:from>
    <xdr:to>
      <xdr:col>72</xdr:col>
      <xdr:colOff>38100</xdr:colOff>
      <xdr:row>98</xdr:row>
      <xdr:rowOff>17932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34459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113131</xdr:rowOff>
    </xdr:from>
    <xdr:to>
      <xdr:col>67</xdr:col>
      <xdr:colOff>101600</xdr:colOff>
      <xdr:row>99</xdr:row>
      <xdr:rowOff>43281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34408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38561</xdr:rowOff>
    </xdr:from>
    <xdr:to>
      <xdr:col>116</xdr:col>
      <xdr:colOff>63500</xdr:colOff>
      <xdr:row>39</xdr:row>
      <xdr:rowOff>40618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725111"/>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40618</xdr:rowOff>
    </xdr:from>
    <xdr:to>
      <xdr:col>111</xdr:col>
      <xdr:colOff>177800</xdr:colOff>
      <xdr:row>39</xdr:row>
      <xdr:rowOff>42283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727168"/>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42283</xdr:rowOff>
    </xdr:from>
    <xdr:to>
      <xdr:col>107</xdr:col>
      <xdr:colOff>50800</xdr:colOff>
      <xdr:row>39</xdr:row>
      <xdr:rowOff>45713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28833"/>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43786</xdr:rowOff>
    </xdr:from>
    <xdr:to>
      <xdr:col>102</xdr:col>
      <xdr:colOff>114300</xdr:colOff>
      <xdr:row>39</xdr:row>
      <xdr:rowOff>45713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0336"/>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159211</xdr:rowOff>
    </xdr:from>
    <xdr:to>
      <xdr:col>116</xdr:col>
      <xdr:colOff>114300</xdr:colOff>
      <xdr:row>39</xdr:row>
      <xdr:rowOff>89361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74138</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8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161268</xdr:rowOff>
    </xdr:from>
    <xdr:to>
      <xdr:col>112</xdr:col>
      <xdr:colOff>38100</xdr:colOff>
      <xdr:row>39</xdr:row>
      <xdr:rowOff>91418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82545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7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162933</xdr:rowOff>
    </xdr:from>
    <xdr:to>
      <xdr:col>107</xdr:col>
      <xdr:colOff>101600</xdr:colOff>
      <xdr:row>39</xdr:row>
      <xdr:rowOff>93083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7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84210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7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166363</xdr:rowOff>
    </xdr:from>
    <xdr:to>
      <xdr:col>102</xdr:col>
      <xdr:colOff>165100</xdr:colOff>
      <xdr:row>39</xdr:row>
      <xdr:rowOff>96513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87640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77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164436</xdr:rowOff>
    </xdr:from>
    <xdr:to>
      <xdr:col>98</xdr:col>
      <xdr:colOff>38100</xdr:colOff>
      <xdr:row>39</xdr:row>
      <xdr:rowOff>94586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85713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77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150292</xdr:rowOff>
    </xdr:from>
    <xdr:to>
      <xdr:col>116</xdr:col>
      <xdr:colOff>63500</xdr:colOff>
      <xdr:row>58</xdr:row>
      <xdr:rowOff>24181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22942"/>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92418</xdr:rowOff>
    </xdr:from>
    <xdr:to>
      <xdr:col>111</xdr:col>
      <xdr:colOff>177800</xdr:colOff>
      <xdr:row>57</xdr:row>
      <xdr:rowOff>150292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865068"/>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27588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26810</xdr:rowOff>
    </xdr:from>
    <xdr:to>
      <xdr:col>107</xdr:col>
      <xdr:colOff>50800</xdr:colOff>
      <xdr:row>57</xdr:row>
      <xdr:rowOff>92418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79946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83883</xdr:rowOff>
    </xdr:from>
    <xdr:to>
      <xdr:col>102</xdr:col>
      <xdr:colOff>114300</xdr:colOff>
      <xdr:row>57</xdr:row>
      <xdr:rowOff>26810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685083"/>
          <a:ext cx="889000" cy="11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69118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67556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144831</xdr:rowOff>
    </xdr:from>
    <xdr:to>
      <xdr:col>116</xdr:col>
      <xdr:colOff>114300</xdr:colOff>
      <xdr:row>58</xdr:row>
      <xdr:rowOff>74981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123258</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9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99492</xdr:rowOff>
    </xdr:from>
    <xdr:to>
      <xdr:col>112</xdr:col>
      <xdr:colOff>38100</xdr:colOff>
      <xdr:row>58</xdr:row>
      <xdr:rowOff>29642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46169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64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41618</xdr:rowOff>
    </xdr:from>
    <xdr:to>
      <xdr:col>107</xdr:col>
      <xdr:colOff>101600</xdr:colOff>
      <xdr:row>57</xdr:row>
      <xdr:rowOff>143218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8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159745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58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147460</xdr:rowOff>
    </xdr:from>
    <xdr:to>
      <xdr:col>102</xdr:col>
      <xdr:colOff>165100</xdr:colOff>
      <xdr:row>57</xdr:row>
      <xdr:rowOff>77610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7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94137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52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33083</xdr:rowOff>
    </xdr:from>
    <xdr:to>
      <xdr:col>98</xdr:col>
      <xdr:colOff>38100</xdr:colOff>
      <xdr:row>56</xdr:row>
      <xdr:rowOff>134683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63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151210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40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143605</xdr:rowOff>
    </xdr:from>
    <xdr:to>
      <xdr:col>116</xdr:col>
      <xdr:colOff>63500</xdr:colOff>
      <xdr:row>76</xdr:row>
      <xdr:rowOff>149397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173805"/>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146483</xdr:rowOff>
    </xdr:from>
    <xdr:to>
      <xdr:col>111</xdr:col>
      <xdr:colOff>177800</xdr:colOff>
      <xdr:row>76</xdr:row>
      <xdr:rowOff>149397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176683"/>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146483</xdr:rowOff>
    </xdr:from>
    <xdr:to>
      <xdr:col>107</xdr:col>
      <xdr:colOff>50800</xdr:colOff>
      <xdr:row>76</xdr:row>
      <xdr:rowOff>156387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76683"/>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88722</xdr:rowOff>
    </xdr:from>
    <xdr:to>
      <xdr:col>102</xdr:col>
      <xdr:colOff>114300</xdr:colOff>
      <xdr:row>76</xdr:row>
      <xdr:rowOff>156387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18922"/>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80763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92805</xdr:rowOff>
    </xdr:from>
    <xdr:to>
      <xdr:col>116</xdr:col>
      <xdr:colOff>114300</xdr:colOff>
      <xdr:row>77</xdr:row>
      <xdr:rowOff>22955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71232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98597</xdr:rowOff>
    </xdr:from>
    <xdr:to>
      <xdr:col>112</xdr:col>
      <xdr:colOff>38100</xdr:colOff>
      <xdr:row>77</xdr:row>
      <xdr:rowOff>28747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19874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2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95683</xdr:rowOff>
    </xdr:from>
    <xdr:to>
      <xdr:col>107</xdr:col>
      <xdr:colOff>101600</xdr:colOff>
      <xdr:row>77</xdr:row>
      <xdr:rowOff>25833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2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16960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1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105587</xdr:rowOff>
    </xdr:from>
    <xdr:to>
      <xdr:col>102</xdr:col>
      <xdr:colOff>165100</xdr:colOff>
      <xdr:row>77</xdr:row>
      <xdr:rowOff>35737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26864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2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37922</xdr:rowOff>
    </xdr:from>
    <xdr:to>
      <xdr:col>98</xdr:col>
      <xdr:colOff>38100</xdr:colOff>
      <xdr:row>76</xdr:row>
      <xdr:rowOff>139522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130649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・維持補修費については、除排雪経費の影響により類似団体よりも大きくなっている。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・普通建設事業費については、ごみ焼却施設の基幹改良工事の影響により大幅に増加している。</a:t>
          </a:r>
        </a:p>
        <a:p>
          <a:r>
            <a:rPr kumimoji="1" lang="ja-JP" altLang="en-US" sz="1300">
              <a:latin typeface="ＭＳ Ｐゴシック" panose="020B0600070205080204" pitchFamily="50" charset="-128"/>
              <a:ea typeface="ＭＳ Ｐゴシック" panose="020B0600070205080204" pitchFamily="50" charset="-128"/>
            </a:rPr>
            <a:t>・物件費については、物価高騰による光熱水費の増加や、未利用公共施設の解体撤去を実施したため、大幅に増加している。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新潟県妙高市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30,345
29,897
445.63
23,778,632
21,214,510
2,382,910
11,985,747
17,444,693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28067</xdr:rowOff>
    </xdr:from>
    <xdr:to>
      <xdr:col>24</xdr:col>
      <xdr:colOff>63500</xdr:colOff>
      <xdr:row>35</xdr:row>
      <xdr:rowOff>100838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7367"/>
          <a:ext cx="838200" cy="2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100838</xdr:rowOff>
    </xdr:from>
    <xdr:to>
      <xdr:col>19</xdr:col>
      <xdr:colOff>177800</xdr:colOff>
      <xdr:row>35</xdr:row>
      <xdr:rowOff>114935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158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114935</xdr:rowOff>
    </xdr:from>
    <xdr:to>
      <xdr:col>15</xdr:col>
      <xdr:colOff>50800</xdr:colOff>
      <xdr:row>35</xdr:row>
      <xdr:rowOff>140843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568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140843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871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155211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148717</xdr:rowOff>
    </xdr:from>
    <xdr:to>
      <xdr:col>24</xdr:col>
      <xdr:colOff>114300</xdr:colOff>
      <xdr:row>34</xdr:row>
      <xdr:rowOff>78867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50038</xdr:rowOff>
    </xdr:from>
    <xdr:to>
      <xdr:col>20</xdr:col>
      <xdr:colOff>38100</xdr:colOff>
      <xdr:row>35</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168165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64135</xdr:rowOff>
    </xdr:from>
    <xdr:to>
      <xdr:col>15</xdr:col>
      <xdr:colOff>101600</xdr:colOff>
      <xdr:row>35</xdr:row>
      <xdr:rowOff>165735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10812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90043</xdr:rowOff>
    </xdr:from>
    <xdr:to>
      <xdr:col>10</xdr:col>
      <xdr:colOff>165100</xdr:colOff>
      <xdr:row>36</xdr:row>
      <xdr:rowOff>20193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11320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65295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8506</xdr:rowOff>
    </xdr:from>
    <xdr:to>
      <xdr:col>24</xdr:col>
      <xdr:colOff>63500</xdr:colOff>
      <xdr:row>56</xdr:row>
      <xdr:rowOff>11135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09706"/>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8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96842</xdr:rowOff>
    </xdr:from>
    <xdr:to>
      <xdr:col>19</xdr:col>
      <xdr:colOff>177800</xdr:colOff>
      <xdr:row>56</xdr:row>
      <xdr:rowOff>11135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355142"/>
          <a:ext cx="889000" cy="25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114437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96842</xdr:rowOff>
    </xdr:from>
    <xdr:to>
      <xdr:col>15</xdr:col>
      <xdr:colOff>50800</xdr:colOff>
      <xdr:row>56</xdr:row>
      <xdr:rowOff>155556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355142"/>
          <a:ext cx="889000" cy="40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155556</xdr:rowOff>
    </xdr:from>
    <xdr:to>
      <xdr:col>10</xdr:col>
      <xdr:colOff>114300</xdr:colOff>
      <xdr:row>57</xdr:row>
      <xdr:rowOff>44287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56756"/>
          <a:ext cx="889000" cy="6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31188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6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68596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129156</xdr:rowOff>
    </xdr:from>
    <xdr:to>
      <xdr:col>24</xdr:col>
      <xdr:colOff>114300</xdr:colOff>
      <xdr:row>56</xdr:row>
      <xdr:rowOff>59306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152033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1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131785</xdr:rowOff>
    </xdr:from>
    <xdr:to>
      <xdr:col>20</xdr:col>
      <xdr:colOff>38100</xdr:colOff>
      <xdr:row>56</xdr:row>
      <xdr:rowOff>61935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78462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3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46042</xdr:rowOff>
    </xdr:from>
    <xdr:to>
      <xdr:col>15</xdr:col>
      <xdr:colOff>101600</xdr:colOff>
      <xdr:row>54</xdr:row>
      <xdr:rowOff>147642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0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138769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9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104756</xdr:rowOff>
    </xdr:from>
    <xdr:to>
      <xdr:col>10</xdr:col>
      <xdr:colOff>165100</xdr:colOff>
      <xdr:row>57</xdr:row>
      <xdr:rowOff>34906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26033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9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164937</xdr:rowOff>
    </xdr:from>
    <xdr:to>
      <xdr:col>6</xdr:col>
      <xdr:colOff>38100</xdr:colOff>
      <xdr:row>57</xdr:row>
      <xdr:rowOff>95087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86214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35491</xdr:rowOff>
    </xdr:from>
    <xdr:to>
      <xdr:col>24</xdr:col>
      <xdr:colOff>63500</xdr:colOff>
      <xdr:row>76</xdr:row>
      <xdr:rowOff>54770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94241"/>
          <a:ext cx="8382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35491</xdr:rowOff>
    </xdr:from>
    <xdr:to>
      <xdr:col>19</xdr:col>
      <xdr:colOff>177800</xdr:colOff>
      <xdr:row>77</xdr:row>
      <xdr:rowOff>66875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94241"/>
          <a:ext cx="889000" cy="37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153770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66875</xdr:rowOff>
    </xdr:from>
    <xdr:to>
      <xdr:col>15</xdr:col>
      <xdr:colOff>50800</xdr:colOff>
      <xdr:row>78</xdr:row>
      <xdr:rowOff>24867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8525"/>
          <a:ext cx="889000" cy="1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24867</xdr:rowOff>
    </xdr:from>
    <xdr:to>
      <xdr:col>10</xdr:col>
      <xdr:colOff>114300</xdr:colOff>
      <xdr:row>78</xdr:row>
      <xdr:rowOff>75767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97967"/>
          <a:ext cx="889000" cy="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48177</xdr:rowOff>
    </xdr:from>
    <xdr:to>
      <xdr:col>10</xdr:col>
      <xdr:colOff>165100</xdr:colOff>
      <xdr:row>77</xdr:row>
      <xdr:rowOff>149777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166304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99578</xdr:rowOff>
    </xdr:from>
    <xdr:to>
      <xdr:col>6</xdr:col>
      <xdr:colOff>38100</xdr:colOff>
      <xdr:row>78</xdr:row>
      <xdr:rowOff>29728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46255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3970</xdr:rowOff>
    </xdr:from>
    <xdr:to>
      <xdr:col>24</xdr:col>
      <xdr:colOff>114300</xdr:colOff>
      <xdr:row>76</xdr:row>
      <xdr:rowOff>105570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153847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156141</xdr:rowOff>
    </xdr:from>
    <xdr:to>
      <xdr:col>20</xdr:col>
      <xdr:colOff>38100</xdr:colOff>
      <xdr:row>75</xdr:row>
      <xdr:rowOff>86291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102818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1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16075</xdr:rowOff>
    </xdr:from>
    <xdr:to>
      <xdr:col>15</xdr:col>
      <xdr:colOff>101600</xdr:colOff>
      <xdr:row>77</xdr:row>
      <xdr:rowOff>117675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108802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145517</xdr:rowOff>
    </xdr:from>
    <xdr:to>
      <xdr:col>10</xdr:col>
      <xdr:colOff>165100</xdr:colOff>
      <xdr:row>78</xdr:row>
      <xdr:rowOff>75667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66794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24967</xdr:rowOff>
    </xdr:from>
    <xdr:to>
      <xdr:col>6</xdr:col>
      <xdr:colOff>38100</xdr:colOff>
      <xdr:row>78</xdr:row>
      <xdr:rowOff>126567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117694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99391</xdr:rowOff>
    </xdr:from>
    <xdr:to>
      <xdr:col>24</xdr:col>
      <xdr:colOff>63500</xdr:colOff>
      <xdr:row>98</xdr:row>
      <xdr:rowOff>35992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87141"/>
          <a:ext cx="838200" cy="45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66794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97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34511</xdr:rowOff>
    </xdr:from>
    <xdr:to>
      <xdr:col>19</xdr:col>
      <xdr:colOff>177800</xdr:colOff>
      <xdr:row>98</xdr:row>
      <xdr:rowOff>35992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36611"/>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34511</xdr:rowOff>
    </xdr:from>
    <xdr:to>
      <xdr:col>15</xdr:col>
      <xdr:colOff>50800</xdr:colOff>
      <xdr:row>98</xdr:row>
      <xdr:rowOff>126865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36611"/>
          <a:ext cx="8890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114070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126865</xdr:rowOff>
    </xdr:from>
    <xdr:to>
      <xdr:col>10</xdr:col>
      <xdr:colOff>114300</xdr:colOff>
      <xdr:row>99</xdr:row>
      <xdr:rowOff>4642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8965"/>
          <a:ext cx="889000" cy="4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48591</xdr:rowOff>
    </xdr:from>
    <xdr:to>
      <xdr:col>24</xdr:col>
      <xdr:colOff>114300</xdr:colOff>
      <xdr:row>95</xdr:row>
      <xdr:rowOff>150191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71468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156642</xdr:rowOff>
    </xdr:from>
    <xdr:to>
      <xdr:col>20</xdr:col>
      <xdr:colOff>38100</xdr:colOff>
      <xdr:row>98</xdr:row>
      <xdr:rowOff>86792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8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77919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8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155161</xdr:rowOff>
    </xdr:from>
    <xdr:to>
      <xdr:col>15</xdr:col>
      <xdr:colOff>101600</xdr:colOff>
      <xdr:row>98</xdr:row>
      <xdr:rowOff>85311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6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76065</xdr:rowOff>
    </xdr:from>
    <xdr:to>
      <xdr:col>10</xdr:col>
      <xdr:colOff>165100</xdr:colOff>
      <xdr:row>99</xdr:row>
      <xdr:rowOff>6215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168792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125292</xdr:rowOff>
    </xdr:from>
    <xdr:to>
      <xdr:col>6</xdr:col>
      <xdr:colOff>38100</xdr:colOff>
      <xdr:row>99</xdr:row>
      <xdr:rowOff>55442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46569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170724</xdr:rowOff>
    </xdr:from>
    <xdr:to>
      <xdr:col>55</xdr:col>
      <xdr:colOff>0</xdr:colOff>
      <xdr:row>39</xdr:row>
      <xdr:rowOff>5152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85824"/>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155376</xdr:rowOff>
    </xdr:from>
    <xdr:to>
      <xdr:col>50</xdr:col>
      <xdr:colOff>114300</xdr:colOff>
      <xdr:row>39</xdr:row>
      <xdr:rowOff>5152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7047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155376</xdr:rowOff>
    </xdr:from>
    <xdr:to>
      <xdr:col>45</xdr:col>
      <xdr:colOff>177800</xdr:colOff>
      <xdr:row>39</xdr:row>
      <xdr:rowOff>4173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0476"/>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4173</xdr:rowOff>
    </xdr:from>
    <xdr:to>
      <xdr:col>41</xdr:col>
      <xdr:colOff>50800</xdr:colOff>
      <xdr:row>39</xdr:row>
      <xdr:rowOff>6132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90723"/>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119924</xdr:rowOff>
    </xdr:from>
    <xdr:to>
      <xdr:col>55</xdr:col>
      <xdr:colOff>50800</xdr:colOff>
      <xdr:row>39</xdr:row>
      <xdr:rowOff>50074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34851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125802</xdr:rowOff>
    </xdr:from>
    <xdr:to>
      <xdr:col>50</xdr:col>
      <xdr:colOff>165100</xdr:colOff>
      <xdr:row>39</xdr:row>
      <xdr:rowOff>55952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47079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104576</xdr:rowOff>
    </xdr:from>
    <xdr:to>
      <xdr:col>46</xdr:col>
      <xdr:colOff>38100</xdr:colOff>
      <xdr:row>39</xdr:row>
      <xdr:rowOff>34726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25853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2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124823</xdr:rowOff>
    </xdr:from>
    <xdr:to>
      <xdr:col>41</xdr:col>
      <xdr:colOff>101600</xdr:colOff>
      <xdr:row>39</xdr:row>
      <xdr:rowOff>54973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46100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126782</xdr:rowOff>
    </xdr:from>
    <xdr:to>
      <xdr:col>36</xdr:col>
      <xdr:colOff>165100</xdr:colOff>
      <xdr:row>39</xdr:row>
      <xdr:rowOff>56932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48059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142234</xdr:rowOff>
    </xdr:from>
    <xdr:to>
      <xdr:col>55</xdr:col>
      <xdr:colOff>0</xdr:colOff>
      <xdr:row>56</xdr:row>
      <xdr:rowOff>26867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71984"/>
          <a:ext cx="838200" cy="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72871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37097</xdr:rowOff>
    </xdr:from>
    <xdr:to>
      <xdr:col>50</xdr:col>
      <xdr:colOff>114300</xdr:colOff>
      <xdr:row>56</xdr:row>
      <xdr:rowOff>26867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466847"/>
          <a:ext cx="889000" cy="16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95332</xdr:rowOff>
    </xdr:from>
    <xdr:to>
      <xdr:col>45</xdr:col>
      <xdr:colOff>177800</xdr:colOff>
      <xdr:row>55</xdr:row>
      <xdr:rowOff>37097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353632"/>
          <a:ext cx="889000" cy="1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95332</xdr:rowOff>
    </xdr:from>
    <xdr:to>
      <xdr:col>41</xdr:col>
      <xdr:colOff>50800</xdr:colOff>
      <xdr:row>55</xdr:row>
      <xdr:rowOff>154063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53632"/>
          <a:ext cx="889000" cy="23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91434</xdr:rowOff>
    </xdr:from>
    <xdr:to>
      <xdr:col>55</xdr:col>
      <xdr:colOff>50800</xdr:colOff>
      <xdr:row>56</xdr:row>
      <xdr:rowOff>21584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114311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7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147517</xdr:rowOff>
    </xdr:from>
    <xdr:to>
      <xdr:col>50</xdr:col>
      <xdr:colOff>165100</xdr:colOff>
      <xdr:row>56</xdr:row>
      <xdr:rowOff>77667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7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94194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5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157747</xdr:rowOff>
    </xdr:from>
    <xdr:to>
      <xdr:col>46</xdr:col>
      <xdr:colOff>38100</xdr:colOff>
      <xdr:row>55</xdr:row>
      <xdr:rowOff>87897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104424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9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44532</xdr:rowOff>
    </xdr:from>
    <xdr:to>
      <xdr:col>41</xdr:col>
      <xdr:colOff>101600</xdr:colOff>
      <xdr:row>54</xdr:row>
      <xdr:rowOff>146132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162659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103263</xdr:rowOff>
    </xdr:from>
    <xdr:to>
      <xdr:col>36</xdr:col>
      <xdr:colOff>165100</xdr:colOff>
      <xdr:row>56</xdr:row>
      <xdr:rowOff>33413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3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49940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56261</xdr:rowOff>
    </xdr:from>
    <xdr:to>
      <xdr:col>55</xdr:col>
      <xdr:colOff>0</xdr:colOff>
      <xdr:row>73</xdr:row>
      <xdr:rowOff>80218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572111"/>
          <a:ext cx="8382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80218</xdr:rowOff>
    </xdr:from>
    <xdr:to>
      <xdr:col>50</xdr:col>
      <xdr:colOff>114300</xdr:colOff>
      <xdr:row>74</xdr:row>
      <xdr:rowOff>153919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596068"/>
          <a:ext cx="889000" cy="24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19710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153919</xdr:rowOff>
    </xdr:from>
    <xdr:to>
      <xdr:col>45</xdr:col>
      <xdr:colOff>177800</xdr:colOff>
      <xdr:row>75</xdr:row>
      <xdr:rowOff>49220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841219"/>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49220</xdr:rowOff>
    </xdr:from>
    <xdr:to>
      <xdr:col>41</xdr:col>
      <xdr:colOff>50800</xdr:colOff>
      <xdr:row>76</xdr:row>
      <xdr:rowOff>16988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07970"/>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5461</xdr:rowOff>
    </xdr:from>
    <xdr:to>
      <xdr:col>55</xdr:col>
      <xdr:colOff>50800</xdr:colOff>
      <xdr:row>73</xdr:row>
      <xdr:rowOff>107061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5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28338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37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29418</xdr:rowOff>
    </xdr:from>
    <xdr:to>
      <xdr:col>50</xdr:col>
      <xdr:colOff>165100</xdr:colOff>
      <xdr:row>73</xdr:row>
      <xdr:rowOff>131018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5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147545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3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103119</xdr:rowOff>
    </xdr:from>
    <xdr:to>
      <xdr:col>46</xdr:col>
      <xdr:colOff>38100</xdr:colOff>
      <xdr:row>75</xdr:row>
      <xdr:rowOff>33269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49796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6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169870</xdr:rowOff>
    </xdr:from>
    <xdr:to>
      <xdr:col>41</xdr:col>
      <xdr:colOff>101600</xdr:colOff>
      <xdr:row>75</xdr:row>
      <xdr:rowOff>100020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5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116547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137637</xdr:rowOff>
    </xdr:from>
    <xdr:to>
      <xdr:col>36</xdr:col>
      <xdr:colOff>165100</xdr:colOff>
      <xdr:row>76</xdr:row>
      <xdr:rowOff>67788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963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84314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138100</xdr:rowOff>
    </xdr:from>
    <xdr:to>
      <xdr:col>55</xdr:col>
      <xdr:colOff>0</xdr:colOff>
      <xdr:row>93</xdr:row>
      <xdr:rowOff>93154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5911500"/>
          <a:ext cx="838200" cy="1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138100</xdr:rowOff>
    </xdr:from>
    <xdr:to>
      <xdr:col>50</xdr:col>
      <xdr:colOff>114300</xdr:colOff>
      <xdr:row>93</xdr:row>
      <xdr:rowOff>64909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911500"/>
          <a:ext cx="889000" cy="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64909</xdr:rowOff>
    </xdr:from>
    <xdr:to>
      <xdr:col>45</xdr:col>
      <xdr:colOff>177800</xdr:colOff>
      <xdr:row>94</xdr:row>
      <xdr:rowOff>148920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09759"/>
          <a:ext cx="889000" cy="25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38879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69762</xdr:rowOff>
    </xdr:from>
    <xdr:to>
      <xdr:col>41</xdr:col>
      <xdr:colOff>50800</xdr:colOff>
      <xdr:row>94</xdr:row>
      <xdr:rowOff>148920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014612"/>
          <a:ext cx="889000" cy="25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42354</xdr:rowOff>
    </xdr:from>
    <xdr:to>
      <xdr:col>55</xdr:col>
      <xdr:colOff>50800</xdr:colOff>
      <xdr:row>93</xdr:row>
      <xdr:rowOff>143954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8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65231</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83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87300</xdr:rowOff>
    </xdr:from>
    <xdr:to>
      <xdr:col>50</xdr:col>
      <xdr:colOff>165100</xdr:colOff>
      <xdr:row>93</xdr:row>
      <xdr:rowOff>17450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33977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6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14109</xdr:rowOff>
    </xdr:from>
    <xdr:to>
      <xdr:col>46</xdr:col>
      <xdr:colOff>38100</xdr:colOff>
      <xdr:row>93</xdr:row>
      <xdr:rowOff>115709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132236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7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98120</xdr:rowOff>
    </xdr:from>
    <xdr:to>
      <xdr:col>41</xdr:col>
      <xdr:colOff>101600</xdr:colOff>
      <xdr:row>95</xdr:row>
      <xdr:rowOff>28270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44797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8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18962</xdr:rowOff>
    </xdr:from>
    <xdr:to>
      <xdr:col>36</xdr:col>
      <xdr:colOff>165100</xdr:colOff>
      <xdr:row>93</xdr:row>
      <xdr:rowOff>120562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9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137089</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73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10358</xdr:rowOff>
    </xdr:from>
    <xdr:to>
      <xdr:col>85</xdr:col>
      <xdr:colOff>126364</xdr:colOff>
      <xdr:row>37</xdr:row>
      <xdr:rowOff>75281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96758"/>
          <a:ext cx="1269" cy="9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79108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42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75281</xdr:rowOff>
    </xdr:from>
    <xdr:to>
      <xdr:col>86</xdr:col>
      <xdr:colOff>25400</xdr:colOff>
      <xdr:row>37</xdr:row>
      <xdr:rowOff>75281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41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128485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2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10358</xdr:rowOff>
    </xdr:from>
    <xdr:to>
      <xdr:col>86</xdr:col>
      <xdr:colOff>25400</xdr:colOff>
      <xdr:row>32</xdr:row>
      <xdr:rowOff>10358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9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4460</xdr:rowOff>
    </xdr:from>
    <xdr:to>
      <xdr:col>85</xdr:col>
      <xdr:colOff>127000</xdr:colOff>
      <xdr:row>36</xdr:row>
      <xdr:rowOff>35481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76660"/>
          <a:ext cx="8382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134614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63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111737</xdr:rowOff>
    </xdr:from>
    <xdr:to>
      <xdr:col>85</xdr:col>
      <xdr:colOff>177800</xdr:colOff>
      <xdr:row>36</xdr:row>
      <xdr:rowOff>41887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1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28418</xdr:rowOff>
    </xdr:from>
    <xdr:to>
      <xdr:col>81</xdr:col>
      <xdr:colOff>50800</xdr:colOff>
      <xdr:row>36</xdr:row>
      <xdr:rowOff>35481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00618"/>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112309</xdr:rowOff>
    </xdr:from>
    <xdr:to>
      <xdr:col>81</xdr:col>
      <xdr:colOff>101600</xdr:colOff>
      <xdr:row>36</xdr:row>
      <xdr:rowOff>42459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58986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131996</xdr:rowOff>
    </xdr:from>
    <xdr:to>
      <xdr:col>76</xdr:col>
      <xdr:colOff>114300</xdr:colOff>
      <xdr:row>36</xdr:row>
      <xdr:rowOff>28418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275496"/>
          <a:ext cx="889000" cy="92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92855</xdr:rowOff>
    </xdr:from>
    <xdr:to>
      <xdr:col>76</xdr:col>
      <xdr:colOff>165100</xdr:colOff>
      <xdr:row>36</xdr:row>
      <xdr:rowOff>23005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39532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131996</xdr:rowOff>
    </xdr:from>
    <xdr:to>
      <xdr:col>71</xdr:col>
      <xdr:colOff>177800</xdr:colOff>
      <xdr:row>34</xdr:row>
      <xdr:rowOff>143449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275496"/>
          <a:ext cx="889000" cy="69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125705</xdr:rowOff>
    </xdr:from>
    <xdr:to>
      <xdr:col>72</xdr:col>
      <xdr:colOff>38100</xdr:colOff>
      <xdr:row>36</xdr:row>
      <xdr:rowOff>55855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46982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157228</xdr:rowOff>
    </xdr:from>
    <xdr:to>
      <xdr:col>67</xdr:col>
      <xdr:colOff>101600</xdr:colOff>
      <xdr:row>36</xdr:row>
      <xdr:rowOff>87378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78505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125110</xdr:rowOff>
    </xdr:from>
    <xdr:to>
      <xdr:col>85</xdr:col>
      <xdr:colOff>177800</xdr:colOff>
      <xdr:row>36</xdr:row>
      <xdr:rowOff>55260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103537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0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156131</xdr:rowOff>
    </xdr:from>
    <xdr:to>
      <xdr:col>81</xdr:col>
      <xdr:colOff>101600</xdr:colOff>
      <xdr:row>36</xdr:row>
      <xdr:rowOff>86281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77408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149068</xdr:rowOff>
    </xdr:from>
    <xdr:to>
      <xdr:col>76</xdr:col>
      <xdr:colOff>165100</xdr:colOff>
      <xdr:row>36</xdr:row>
      <xdr:rowOff>79218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70345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81196</xdr:rowOff>
    </xdr:from>
    <xdr:to>
      <xdr:col>72</xdr:col>
      <xdr:colOff>38100</xdr:colOff>
      <xdr:row>31</xdr:row>
      <xdr:rowOff>11346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22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27873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499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92649</xdr:rowOff>
    </xdr:from>
    <xdr:to>
      <xdr:col>67</xdr:col>
      <xdr:colOff>101600</xdr:colOff>
      <xdr:row>35</xdr:row>
      <xdr:rowOff>22799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2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39326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9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120841</xdr:rowOff>
    </xdr:from>
    <xdr:to>
      <xdr:col>85</xdr:col>
      <xdr:colOff>127000</xdr:colOff>
      <xdr:row>56</xdr:row>
      <xdr:rowOff>99505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036241"/>
          <a:ext cx="838200" cy="6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120841</xdr:rowOff>
    </xdr:from>
    <xdr:to>
      <xdr:col>81</xdr:col>
      <xdr:colOff>50800</xdr:colOff>
      <xdr:row>56</xdr:row>
      <xdr:rowOff>29718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036241"/>
          <a:ext cx="889000" cy="59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43883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29718</xdr:rowOff>
    </xdr:from>
    <xdr:to>
      <xdr:col>76</xdr:col>
      <xdr:colOff>114300</xdr:colOff>
      <xdr:row>56</xdr:row>
      <xdr:rowOff>102159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30918"/>
          <a:ext cx="889000" cy="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788</xdr:rowOff>
    </xdr:from>
    <xdr:to>
      <xdr:col>71</xdr:col>
      <xdr:colOff>177800</xdr:colOff>
      <xdr:row>56</xdr:row>
      <xdr:rowOff>102159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601988"/>
          <a:ext cx="889000" cy="10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83545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85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48705</xdr:rowOff>
    </xdr:from>
    <xdr:to>
      <xdr:col>85</xdr:col>
      <xdr:colOff>177800</xdr:colOff>
      <xdr:row>56</xdr:row>
      <xdr:rowOff>150305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71582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0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70041</xdr:rowOff>
    </xdr:from>
    <xdr:to>
      <xdr:col>81</xdr:col>
      <xdr:colOff>101600</xdr:colOff>
      <xdr:row>53</xdr:row>
      <xdr:rowOff>191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9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16718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876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150368</xdr:rowOff>
    </xdr:from>
    <xdr:to>
      <xdr:col>76</xdr:col>
      <xdr:colOff>165100</xdr:colOff>
      <xdr:row>56</xdr:row>
      <xdr:rowOff>80518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8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97045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5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51359</xdr:rowOff>
    </xdr:from>
    <xdr:to>
      <xdr:col>72</xdr:col>
      <xdr:colOff>38100</xdr:colOff>
      <xdr:row>56</xdr:row>
      <xdr:rowOff>152959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169486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4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121438</xdr:rowOff>
    </xdr:from>
    <xdr:to>
      <xdr:col>67</xdr:col>
      <xdr:colOff>101600</xdr:colOff>
      <xdr:row>56</xdr:row>
      <xdr:rowOff>51588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68115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169052</xdr:rowOff>
    </xdr:from>
    <xdr:to>
      <xdr:col>85</xdr:col>
      <xdr:colOff>127000</xdr:colOff>
      <xdr:row>78</xdr:row>
      <xdr:rowOff>70662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027802"/>
          <a:ext cx="838200" cy="4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120772</xdr:rowOff>
    </xdr:from>
    <xdr:to>
      <xdr:col>81</xdr:col>
      <xdr:colOff>50800</xdr:colOff>
      <xdr:row>75</xdr:row>
      <xdr:rowOff>169052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2636622"/>
          <a:ext cx="889000" cy="39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166814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36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120772</xdr:rowOff>
    </xdr:from>
    <xdr:to>
      <xdr:col>76</xdr:col>
      <xdr:colOff>114300</xdr:colOff>
      <xdr:row>77</xdr:row>
      <xdr:rowOff>49678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2636622"/>
          <a:ext cx="889000" cy="6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58137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25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49678</xdr:rowOff>
    </xdr:from>
    <xdr:to>
      <xdr:col>71</xdr:col>
      <xdr:colOff>177800</xdr:colOff>
      <xdr:row>77</xdr:row>
      <xdr:rowOff>97044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251328"/>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138323</xdr:rowOff>
    </xdr:from>
    <xdr:to>
      <xdr:col>72</xdr:col>
      <xdr:colOff>38100</xdr:colOff>
      <xdr:row>77</xdr:row>
      <xdr:rowOff>68473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16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85000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294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1118</xdr:rowOff>
    </xdr:from>
    <xdr:to>
      <xdr:col>67</xdr:col>
      <xdr:colOff>101600</xdr:colOff>
      <xdr:row>77</xdr:row>
      <xdr:rowOff>102718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119245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9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19862</xdr:rowOff>
    </xdr:from>
    <xdr:to>
      <xdr:col>85</xdr:col>
      <xdr:colOff>177800</xdr:colOff>
      <xdr:row>78</xdr:row>
      <xdr:rowOff>121462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106239</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118252</xdr:rowOff>
    </xdr:from>
    <xdr:to>
      <xdr:col>81</xdr:col>
      <xdr:colOff>101600</xdr:colOff>
      <xdr:row>76</xdr:row>
      <xdr:rowOff>48403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977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64929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7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69972</xdr:rowOff>
    </xdr:from>
    <xdr:to>
      <xdr:col>76</xdr:col>
      <xdr:colOff>165100</xdr:colOff>
      <xdr:row>74</xdr:row>
      <xdr:rowOff>122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58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16649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236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170328</xdr:rowOff>
    </xdr:from>
    <xdr:to>
      <xdr:col>72</xdr:col>
      <xdr:colOff>38100</xdr:colOff>
      <xdr:row>77</xdr:row>
      <xdr:rowOff>100478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2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91605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9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46244</xdr:rowOff>
    </xdr:from>
    <xdr:to>
      <xdr:col>67</xdr:col>
      <xdr:colOff>101600</xdr:colOff>
      <xdr:row>77</xdr:row>
      <xdr:rowOff>147844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138971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3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167780</xdr:rowOff>
    </xdr:from>
    <xdr:to>
      <xdr:col>85</xdr:col>
      <xdr:colOff>127000</xdr:colOff>
      <xdr:row>95</xdr:row>
      <xdr:rowOff>49733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284080"/>
          <a:ext cx="838200" cy="5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115727</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3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49733</xdr:rowOff>
    </xdr:from>
    <xdr:to>
      <xdr:col>81</xdr:col>
      <xdr:colOff>50800</xdr:colOff>
      <xdr:row>95</xdr:row>
      <xdr:rowOff>73724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337483"/>
          <a:ext cx="8890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73507</xdr:rowOff>
    </xdr:from>
    <xdr:to>
      <xdr:col>76</xdr:col>
      <xdr:colOff>114300</xdr:colOff>
      <xdr:row>95</xdr:row>
      <xdr:rowOff>73724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361257"/>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5638</xdr:rowOff>
    </xdr:from>
    <xdr:to>
      <xdr:col>71</xdr:col>
      <xdr:colOff>177800</xdr:colOff>
      <xdr:row>95</xdr:row>
      <xdr:rowOff>73507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293388"/>
          <a:ext cx="889000" cy="6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118076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132554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116980</xdr:rowOff>
    </xdr:from>
    <xdr:to>
      <xdr:col>85</xdr:col>
      <xdr:colOff>177800</xdr:colOff>
      <xdr:row>95</xdr:row>
      <xdr:rowOff>47130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139857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170383</xdr:rowOff>
    </xdr:from>
    <xdr:to>
      <xdr:col>81</xdr:col>
      <xdr:colOff>101600</xdr:colOff>
      <xdr:row>95</xdr:row>
      <xdr:rowOff>100533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91660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22924</xdr:rowOff>
    </xdr:from>
    <xdr:to>
      <xdr:col>76</xdr:col>
      <xdr:colOff>165100</xdr:colOff>
      <xdr:row>95</xdr:row>
      <xdr:rowOff>124524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1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115651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40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22707</xdr:rowOff>
    </xdr:from>
    <xdr:to>
      <xdr:col>72</xdr:col>
      <xdr:colOff>38100</xdr:colOff>
      <xdr:row>95</xdr:row>
      <xdr:rowOff>124307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1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140834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8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126288</xdr:rowOff>
    </xdr:from>
    <xdr:to>
      <xdr:col>67</xdr:col>
      <xdr:colOff>101600</xdr:colOff>
      <xdr:row>95</xdr:row>
      <xdr:rowOff>56438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2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72965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36449</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2299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36449</xdr:rowOff>
    </xdr:from>
    <xdr:to>
      <xdr:col>111</xdr:col>
      <xdr:colOff>177800</xdr:colOff>
      <xdr:row>39</xdr:row>
      <xdr:rowOff>36449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22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36449</xdr:rowOff>
    </xdr:from>
    <xdr:to>
      <xdr:col>107</xdr:col>
      <xdr:colOff>50800</xdr:colOff>
      <xdr:row>39</xdr:row>
      <xdr:rowOff>36449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22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36449</xdr:rowOff>
    </xdr:from>
    <xdr:to>
      <xdr:col>102</xdr:col>
      <xdr:colOff>114300</xdr:colOff>
      <xdr:row>39</xdr:row>
      <xdr:rowOff>40259</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67229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157099</xdr:rowOff>
    </xdr:from>
    <xdr:to>
      <xdr:col>112</xdr:col>
      <xdr:colOff>38100</xdr:colOff>
      <xdr:row>39</xdr:row>
      <xdr:rowOff>87249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78376</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66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157099</xdr:rowOff>
    </xdr:from>
    <xdr:to>
      <xdr:col>107</xdr:col>
      <xdr:colOff>101600</xdr:colOff>
      <xdr:row>39</xdr:row>
      <xdr:rowOff>87249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78376</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157099</xdr:rowOff>
    </xdr:from>
    <xdr:to>
      <xdr:col>102</xdr:col>
      <xdr:colOff>165100</xdr:colOff>
      <xdr:row>39</xdr:row>
      <xdr:rowOff>87249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78376</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88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160909</xdr:rowOff>
    </xdr:from>
    <xdr:to>
      <xdr:col>98</xdr:col>
      <xdr:colOff>38100</xdr:colOff>
      <xdr:row>39</xdr:row>
      <xdr:rowOff>91059</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82186</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99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・衛生費については、ごみ焼却施設の基幹改良工事を実施していることから、大幅に増加している。</a:t>
          </a:r>
        </a:p>
        <a:p>
          <a:r>
            <a:rPr kumimoji="1" lang="ja-JP" altLang="en-US" sz="1300">
              <a:latin typeface="ＭＳ Ｐゴシック" panose="020B0600070205080204" pitchFamily="50" charset="-128"/>
              <a:ea typeface="ＭＳ Ｐゴシック" panose="020B0600070205080204" pitchFamily="50" charset="-128"/>
            </a:rPr>
            <a:t>・教育費については、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年度に教育環境整備基金費の新設や体育・文化施設建設基金費の積み増しにより増額となったが、４年度は実施しなかったため、減額となった。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概ね一定の水準で推移しているが、今後は施設の老朽化などによる普通建設事業費や維持補修費の増など新たな財政需要も見込まれ、人口減少も進行していくことから、一層の財源確保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新潟県妙高市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・一般会計及び全ての特別会計で赤字は生じていない。</a:t>
          </a:r>
        </a:p>
        <a:p>
          <a:r>
            <a:rPr kumimoji="1" lang="ja-JP" altLang="en-US" sz="1400">
              <a:latin typeface="ＭＳ ゴシック" pitchFamily="49" charset="-128"/>
              <a:ea typeface="ＭＳ ゴシック" pitchFamily="49" charset="-128"/>
            </a:rPr>
            <a:t>・一般会計から法定外繰出している会計のうち、水道事業会計、簡易水道事業特別会計については、今後、給水人口、給水量の減少により、料金収入の確保が困難になることが予想され、また、機械設備等の老朽化に伴う維持管理費用の増大などの厳しい状況が見込まれることから、更なる経費の削減、水道料金の見直しなど経営基盤の強化に向けた取組みを進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83</v>
      </c>
      <c r="C2" s="182"/>
      <c r="D2" s="183"/>
    </row>
    <row r="3" spans="1:119" ht="18.75" customHeight="1" thickBot="1" x14ac:dyDescent="0.3">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23778632</v>
      </c>
      <c r="BO4" s="407"/>
      <c r="BP4" s="407"/>
      <c r="BQ4" s="407"/>
      <c r="BR4" s="407"/>
      <c r="BS4" s="407"/>
      <c r="BT4" s="407"/>
      <c r="BU4" s="408"/>
      <c r="BV4" s="406">
        <v>25062831</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19.899999999999999</v>
      </c>
      <c r="CU4" s="413"/>
      <c r="CV4" s="413"/>
      <c r="CW4" s="413"/>
      <c r="CX4" s="413"/>
      <c r="CY4" s="413"/>
      <c r="CZ4" s="413"/>
      <c r="DA4" s="414"/>
      <c r="DB4" s="412">
        <v>18.5</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21214510</v>
      </c>
      <c r="BO5" s="444"/>
      <c r="BP5" s="444"/>
      <c r="BQ5" s="444"/>
      <c r="BR5" s="444"/>
      <c r="BS5" s="444"/>
      <c r="BT5" s="444"/>
      <c r="BU5" s="445"/>
      <c r="BV5" s="443">
        <v>22683821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85.7</v>
      </c>
      <c r="CU5" s="441"/>
      <c r="CV5" s="441"/>
      <c r="CW5" s="441"/>
      <c r="CX5" s="441"/>
      <c r="CY5" s="441"/>
      <c r="CZ5" s="441"/>
      <c r="DA5" s="442"/>
      <c r="DB5" s="440">
        <v>83.3</v>
      </c>
      <c r="DC5" s="441"/>
      <c r="DD5" s="441"/>
      <c r="DE5" s="441"/>
      <c r="DF5" s="441"/>
      <c r="DG5" s="441"/>
      <c r="DH5" s="441"/>
      <c r="DI5" s="442"/>
    </row>
    <row r="6" spans="1:119" ht="18.75" customHeight="1" x14ac:dyDescent="0.2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2564122</v>
      </c>
      <c r="BO6" s="444"/>
      <c r="BP6" s="444"/>
      <c r="BQ6" s="444"/>
      <c r="BR6" s="444"/>
      <c r="BS6" s="444"/>
      <c r="BT6" s="444"/>
      <c r="BU6" s="445"/>
      <c r="BV6" s="443">
        <v>2379010</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86.8</v>
      </c>
      <c r="CU6" s="481"/>
      <c r="CV6" s="481"/>
      <c r="CW6" s="481"/>
      <c r="CX6" s="481"/>
      <c r="CY6" s="481"/>
      <c r="CZ6" s="481"/>
      <c r="DA6" s="482"/>
      <c r="DB6" s="480">
        <v>86.2</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181212</v>
      </c>
      <c r="BO7" s="444"/>
      <c r="BP7" s="444"/>
      <c r="BQ7" s="444"/>
      <c r="BR7" s="444"/>
      <c r="BS7" s="444"/>
      <c r="BT7" s="444"/>
      <c r="BU7" s="445"/>
      <c r="BV7" s="443">
        <v>76267</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11985747</v>
      </c>
      <c r="CU7" s="444"/>
      <c r="CV7" s="444"/>
      <c r="CW7" s="444"/>
      <c r="CX7" s="444"/>
      <c r="CY7" s="444"/>
      <c r="CZ7" s="444"/>
      <c r="DA7" s="445"/>
      <c r="DB7" s="443">
        <v>12453315</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104</v>
      </c>
      <c r="AV8" s="476"/>
      <c r="AW8" s="476"/>
      <c r="AX8" s="476"/>
      <c r="AY8" s="477" t="s">
        <v>112</v>
      </c>
      <c r="AZ8" s="478"/>
      <c r="BA8" s="478"/>
      <c r="BB8" s="478"/>
      <c r="BC8" s="478"/>
      <c r="BD8" s="478"/>
      <c r="BE8" s="478"/>
      <c r="BF8" s="478"/>
      <c r="BG8" s="478"/>
      <c r="BH8" s="478"/>
      <c r="BI8" s="478"/>
      <c r="BJ8" s="478"/>
      <c r="BK8" s="478"/>
      <c r="BL8" s="478"/>
      <c r="BM8" s="479"/>
      <c r="BN8" s="443">
        <v>2382910</v>
      </c>
      <c r="BO8" s="444"/>
      <c r="BP8" s="444"/>
      <c r="BQ8" s="444"/>
      <c r="BR8" s="444"/>
      <c r="BS8" s="444"/>
      <c r="BT8" s="444"/>
      <c r="BU8" s="445"/>
      <c r="BV8" s="443">
        <v>2302743</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0.41</v>
      </c>
      <c r="CU8" s="484"/>
      <c r="CV8" s="484"/>
      <c r="CW8" s="484"/>
      <c r="CX8" s="484"/>
      <c r="CY8" s="484"/>
      <c r="CZ8" s="484"/>
      <c r="DA8" s="485"/>
      <c r="DB8" s="483">
        <v>0.42</v>
      </c>
      <c r="DC8" s="484"/>
      <c r="DD8" s="484"/>
      <c r="DE8" s="484"/>
      <c r="DF8" s="484"/>
      <c r="DG8" s="484"/>
      <c r="DH8" s="484"/>
      <c r="DI8" s="485"/>
    </row>
    <row r="9" spans="1:119" ht="18.75" customHeight="1" thickBot="1" x14ac:dyDescent="0.3">
      <c r="A9" s="181"/>
      <c r="B9" s="437" t="s">
        <v>114</v>
      </c>
      <c r="C9" s="438"/>
      <c r="D9" s="438"/>
      <c r="E9" s="438"/>
      <c r="F9" s="438"/>
      <c r="G9" s="438"/>
      <c r="H9" s="438"/>
      <c r="I9" s="438"/>
      <c r="J9" s="438"/>
      <c r="K9" s="486"/>
      <c r="L9" s="487" t="s">
        <v>115</v>
      </c>
      <c r="M9" s="488"/>
      <c r="N9" s="488"/>
      <c r="O9" s="488"/>
      <c r="P9" s="488"/>
      <c r="Q9" s="489"/>
      <c r="R9" s="490">
        <v>30383</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104</v>
      </c>
      <c r="AV9" s="476"/>
      <c r="AW9" s="476"/>
      <c r="AX9" s="476"/>
      <c r="AY9" s="477" t="s">
        <v>118</v>
      </c>
      <c r="AZ9" s="478"/>
      <c r="BA9" s="478"/>
      <c r="BB9" s="478"/>
      <c r="BC9" s="478"/>
      <c r="BD9" s="478"/>
      <c r="BE9" s="478"/>
      <c r="BF9" s="478"/>
      <c r="BG9" s="478"/>
      <c r="BH9" s="478"/>
      <c r="BI9" s="478"/>
      <c r="BJ9" s="478"/>
      <c r="BK9" s="478"/>
      <c r="BL9" s="478"/>
      <c r="BM9" s="479"/>
      <c r="BN9" s="443">
        <v>80167</v>
      </c>
      <c r="BO9" s="444"/>
      <c r="BP9" s="444"/>
      <c r="BQ9" s="444"/>
      <c r="BR9" s="444"/>
      <c r="BS9" s="444"/>
      <c r="BT9" s="444"/>
      <c r="BU9" s="445"/>
      <c r="BV9" s="443">
        <v>-698119</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10</v>
      </c>
      <c r="CU9" s="441"/>
      <c r="CV9" s="441"/>
      <c r="CW9" s="441"/>
      <c r="CX9" s="441"/>
      <c r="CY9" s="441"/>
      <c r="CZ9" s="441"/>
      <c r="DA9" s="442"/>
      <c r="DB9" s="440">
        <v>8.9</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120</v>
      </c>
      <c r="M10" s="473"/>
      <c r="N10" s="473"/>
      <c r="O10" s="473"/>
      <c r="P10" s="473"/>
      <c r="Q10" s="474"/>
      <c r="R10" s="494">
        <v>33199</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2300</v>
      </c>
      <c r="BO10" s="444"/>
      <c r="BP10" s="444"/>
      <c r="BQ10" s="444"/>
      <c r="BR10" s="444"/>
      <c r="BS10" s="444"/>
      <c r="BT10" s="444"/>
      <c r="BU10" s="445"/>
      <c r="BV10" s="443">
        <v>2348</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128</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131</v>
      </c>
      <c r="DC11" s="484"/>
      <c r="DD11" s="484"/>
      <c r="DE11" s="484"/>
      <c r="DF11" s="484"/>
      <c r="DG11" s="484"/>
      <c r="DH11" s="484"/>
      <c r="DI11" s="485"/>
    </row>
    <row r="12" spans="1:119" ht="18.75" customHeight="1" x14ac:dyDescent="0.25">
      <c r="A12" s="181"/>
      <c r="B12" s="503" t="s">
        <v>132</v>
      </c>
      <c r="C12" s="504"/>
      <c r="D12" s="504"/>
      <c r="E12" s="504"/>
      <c r="F12" s="504"/>
      <c r="G12" s="504"/>
      <c r="H12" s="504"/>
      <c r="I12" s="504"/>
      <c r="J12" s="504"/>
      <c r="K12" s="505"/>
      <c r="L12" s="512" t="s">
        <v>133</v>
      </c>
      <c r="M12" s="513"/>
      <c r="N12" s="513"/>
      <c r="O12" s="513"/>
      <c r="P12" s="513"/>
      <c r="Q12" s="514"/>
      <c r="R12" s="515">
        <v>30345</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96</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140</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141</v>
      </c>
      <c r="N13" s="535"/>
      <c r="O13" s="535"/>
      <c r="P13" s="535"/>
      <c r="Q13" s="536"/>
      <c r="R13" s="527">
        <v>29897</v>
      </c>
      <c r="S13" s="528"/>
      <c r="T13" s="528"/>
      <c r="U13" s="528"/>
      <c r="V13" s="529"/>
      <c r="W13" s="459" t="s">
        <v>142</v>
      </c>
      <c r="X13" s="460"/>
      <c r="Y13" s="460"/>
      <c r="Z13" s="460"/>
      <c r="AA13" s="460"/>
      <c r="AB13" s="450"/>
      <c r="AC13" s="494">
        <v>804</v>
      </c>
      <c r="AD13" s="495"/>
      <c r="AE13" s="495"/>
      <c r="AF13" s="495"/>
      <c r="AG13" s="537"/>
      <c r="AH13" s="494">
        <v>992</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82467</v>
      </c>
      <c r="BO13" s="444"/>
      <c r="BP13" s="444"/>
      <c r="BQ13" s="444"/>
      <c r="BR13" s="444"/>
      <c r="BS13" s="444"/>
      <c r="BT13" s="444"/>
      <c r="BU13" s="445"/>
      <c r="BV13" s="443">
        <v>-695771</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7</v>
      </c>
      <c r="CU13" s="441"/>
      <c r="CV13" s="441"/>
      <c r="CW13" s="441"/>
      <c r="CX13" s="441"/>
      <c r="CY13" s="441"/>
      <c r="CZ13" s="441"/>
      <c r="DA13" s="442"/>
      <c r="DB13" s="440">
        <v>6.5</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147</v>
      </c>
      <c r="M14" s="525"/>
      <c r="N14" s="525"/>
      <c r="O14" s="525"/>
      <c r="P14" s="525"/>
      <c r="Q14" s="526"/>
      <c r="R14" s="527">
        <v>30828</v>
      </c>
      <c r="S14" s="528"/>
      <c r="T14" s="528"/>
      <c r="U14" s="528"/>
      <c r="V14" s="529"/>
      <c r="W14" s="433"/>
      <c r="X14" s="434"/>
      <c r="Y14" s="434"/>
      <c r="Z14" s="434"/>
      <c r="AA14" s="434"/>
      <c r="AB14" s="423"/>
      <c r="AC14" s="530">
        <v>5.4</v>
      </c>
      <c r="AD14" s="531"/>
      <c r="AE14" s="531"/>
      <c r="AF14" s="531"/>
      <c r="AG14" s="532"/>
      <c r="AH14" s="530">
        <v>6.1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141</v>
      </c>
      <c r="N15" s="535"/>
      <c r="O15" s="535"/>
      <c r="P15" s="535"/>
      <c r="Q15" s="536"/>
      <c r="R15" s="527">
        <v>30483</v>
      </c>
      <c r="S15" s="528"/>
      <c r="T15" s="528"/>
      <c r="U15" s="528"/>
      <c r="V15" s="529"/>
      <c r="W15" s="459" t="s">
        <v>149</v>
      </c>
      <c r="X15" s="460"/>
      <c r="Y15" s="460"/>
      <c r="Z15" s="460"/>
      <c r="AA15" s="460"/>
      <c r="AB15" s="450"/>
      <c r="AC15" s="494">
        <v>4945</v>
      </c>
      <c r="AD15" s="495"/>
      <c r="AE15" s="495"/>
      <c r="AF15" s="495"/>
      <c r="AG15" s="537"/>
      <c r="AH15" s="494">
        <v>5207</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4495355</v>
      </c>
      <c r="BO15" s="407"/>
      <c r="BP15" s="407"/>
      <c r="BQ15" s="407"/>
      <c r="BR15" s="407"/>
      <c r="BS15" s="407"/>
      <c r="BT15" s="407"/>
      <c r="BU15" s="408"/>
      <c r="BV15" s="406">
        <v>4310232</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33.1</v>
      </c>
      <c r="AD16" s="531"/>
      <c r="AE16" s="531"/>
      <c r="AF16" s="531"/>
      <c r="AG16" s="532"/>
      <c r="AH16" s="530">
        <v>31.9</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10705304</v>
      </c>
      <c r="BO16" s="444"/>
      <c r="BP16" s="444"/>
      <c r="BQ16" s="444"/>
      <c r="BR16" s="444"/>
      <c r="BS16" s="444"/>
      <c r="BT16" s="444"/>
      <c r="BU16" s="445"/>
      <c r="BV16" s="443">
        <v>10730368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9189</v>
      </c>
      <c r="AD17" s="495"/>
      <c r="AE17" s="495"/>
      <c r="AF17" s="495"/>
      <c r="AG17" s="537"/>
      <c r="AH17" s="494">
        <v>10114</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5682454</v>
      </c>
      <c r="BO17" s="444"/>
      <c r="BP17" s="444"/>
      <c r="BQ17" s="444"/>
      <c r="BR17" s="444"/>
      <c r="BS17" s="444"/>
      <c r="BT17" s="444"/>
      <c r="BU17" s="445"/>
      <c r="BV17" s="443">
        <v>5436367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159</v>
      </c>
      <c r="C18" s="486"/>
      <c r="D18" s="486"/>
      <c r="E18" s="566"/>
      <c r="F18" s="566"/>
      <c r="G18" s="566"/>
      <c r="H18" s="566"/>
      <c r="I18" s="566"/>
      <c r="J18" s="566"/>
      <c r="K18" s="566"/>
      <c r="L18" s="567">
        <v>445.63</v>
      </c>
      <c r="M18" s="567"/>
      <c r="N18" s="567"/>
      <c r="O18" s="567"/>
      <c r="P18" s="567"/>
      <c r="Q18" s="567"/>
      <c r="R18" s="568"/>
      <c r="S18" s="568"/>
      <c r="T18" s="568"/>
      <c r="U18" s="568"/>
      <c r="V18" s="569"/>
      <c r="W18" s="461"/>
      <c r="X18" s="462"/>
      <c r="Y18" s="462"/>
      <c r="Z18" s="462"/>
      <c r="AA18" s="462"/>
      <c r="AB18" s="453"/>
      <c r="AC18" s="570">
        <v>61.5</v>
      </c>
      <c r="AD18" s="571"/>
      <c r="AE18" s="571"/>
      <c r="AF18" s="571"/>
      <c r="AG18" s="572"/>
      <c r="AH18" s="570">
        <v>62</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10748184</v>
      </c>
      <c r="BO18" s="444"/>
      <c r="BP18" s="444"/>
      <c r="BQ18" s="444"/>
      <c r="BR18" s="444"/>
      <c r="BS18" s="444"/>
      <c r="BT18" s="444"/>
      <c r="BU18" s="445"/>
      <c r="BV18" s="443">
        <v>10617167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161</v>
      </c>
      <c r="C19" s="486"/>
      <c r="D19" s="486"/>
      <c r="E19" s="566"/>
      <c r="F19" s="566"/>
      <c r="G19" s="566"/>
      <c r="H19" s="566"/>
      <c r="I19" s="566"/>
      <c r="J19" s="566"/>
      <c r="K19" s="566"/>
      <c r="L19" s="574">
        <v>68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17377640</v>
      </c>
      <c r="BO19" s="444"/>
      <c r="BP19" s="444"/>
      <c r="BQ19" s="444"/>
      <c r="BR19" s="444"/>
      <c r="BS19" s="444"/>
      <c r="BT19" s="444"/>
      <c r="BU19" s="445"/>
      <c r="BV19" s="443">
        <v>18369812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163</v>
      </c>
      <c r="C20" s="486"/>
      <c r="D20" s="486"/>
      <c r="E20" s="566"/>
      <c r="F20" s="566"/>
      <c r="G20" s="566"/>
      <c r="H20" s="566"/>
      <c r="I20" s="566"/>
      <c r="J20" s="566"/>
      <c r="K20" s="566"/>
      <c r="L20" s="574">
        <v>11306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17444693</v>
      </c>
      <c r="BO22" s="407"/>
      <c r="BP22" s="407"/>
      <c r="BQ22" s="407"/>
      <c r="BR22" s="407"/>
      <c r="BS22" s="407"/>
      <c r="BT22" s="407"/>
      <c r="BU22" s="408"/>
      <c r="BV22" s="406">
        <v>18038753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6671191</v>
      </c>
      <c r="BO23" s="444"/>
      <c r="BP23" s="444"/>
      <c r="BQ23" s="444"/>
      <c r="BR23" s="444"/>
      <c r="BS23" s="444"/>
      <c r="BT23" s="444"/>
      <c r="BU23" s="445"/>
      <c r="BV23" s="443">
        <v>7379592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173</v>
      </c>
      <c r="F24" s="473"/>
      <c r="G24" s="473"/>
      <c r="H24" s="473"/>
      <c r="I24" s="473"/>
      <c r="J24" s="473"/>
      <c r="K24" s="474"/>
      <c r="L24" s="494">
        <v>1</v>
      </c>
      <c r="M24" s="495"/>
      <c r="N24" s="495"/>
      <c r="O24" s="495"/>
      <c r="P24" s="537"/>
      <c r="Q24" s="494">
        <v>8012</v>
      </c>
      <c r="R24" s="495"/>
      <c r="S24" s="495"/>
      <c r="T24" s="495"/>
      <c r="U24" s="495"/>
      <c r="V24" s="537"/>
      <c r="W24" s="589"/>
      <c r="X24" s="590"/>
      <c r="Y24" s="591"/>
      <c r="Z24" s="493" t="s">
        <v>174</v>
      </c>
      <c r="AA24" s="473"/>
      <c r="AB24" s="473"/>
      <c r="AC24" s="473"/>
      <c r="AD24" s="473"/>
      <c r="AE24" s="473"/>
      <c r="AF24" s="473"/>
      <c r="AG24" s="474"/>
      <c r="AH24" s="494">
        <v>272</v>
      </c>
      <c r="AI24" s="495"/>
      <c r="AJ24" s="495"/>
      <c r="AK24" s="495"/>
      <c r="AL24" s="537"/>
      <c r="AM24" s="494">
        <v>834496</v>
      </c>
      <c r="AN24" s="495"/>
      <c r="AO24" s="495"/>
      <c r="AP24" s="495"/>
      <c r="AQ24" s="495"/>
      <c r="AR24" s="537"/>
      <c r="AS24" s="494">
        <v>3068</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10125090</v>
      </c>
      <c r="BO24" s="444"/>
      <c r="BP24" s="444"/>
      <c r="BQ24" s="444"/>
      <c r="BR24" s="444"/>
      <c r="BS24" s="444"/>
      <c r="BT24" s="444"/>
      <c r="BU24" s="445"/>
      <c r="BV24" s="443">
        <v>10127772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176</v>
      </c>
      <c r="F25" s="473"/>
      <c r="G25" s="473"/>
      <c r="H25" s="473"/>
      <c r="I25" s="473"/>
      <c r="J25" s="473"/>
      <c r="K25" s="474"/>
      <c r="L25" s="494">
        <v>1</v>
      </c>
      <c r="M25" s="495"/>
      <c r="N25" s="495"/>
      <c r="O25" s="495"/>
      <c r="P25" s="537"/>
      <c r="Q25" s="494">
        <v>6034</v>
      </c>
      <c r="R25" s="495"/>
      <c r="S25" s="495"/>
      <c r="T25" s="495"/>
      <c r="U25" s="495"/>
      <c r="V25" s="537"/>
      <c r="W25" s="589"/>
      <c r="X25" s="590"/>
      <c r="Y25" s="591"/>
      <c r="Z25" s="493" t="s">
        <v>177</v>
      </c>
      <c r="AA25" s="473"/>
      <c r="AB25" s="473"/>
      <c r="AC25" s="473"/>
      <c r="AD25" s="473"/>
      <c r="AE25" s="473"/>
      <c r="AF25" s="473"/>
      <c r="AG25" s="474"/>
      <c r="AH25" s="494" t="s">
        <v>139</v>
      </c>
      <c r="AI25" s="495"/>
      <c r="AJ25" s="495"/>
      <c r="AK25" s="495"/>
      <c r="AL25" s="537"/>
      <c r="AM25" s="494" t="s">
        <v>139</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294610</v>
      </c>
      <c r="BO25" s="407"/>
      <c r="BP25" s="407"/>
      <c r="BQ25" s="407"/>
      <c r="BR25" s="407"/>
      <c r="BS25" s="407"/>
      <c r="BT25" s="407"/>
      <c r="BU25" s="408"/>
      <c r="BV25" s="406">
        <v>290371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180</v>
      </c>
      <c r="F26" s="473"/>
      <c r="G26" s="473"/>
      <c r="H26" s="473"/>
      <c r="I26" s="473"/>
      <c r="J26" s="473"/>
      <c r="K26" s="474"/>
      <c r="L26" s="494">
        <v>1</v>
      </c>
      <c r="M26" s="495"/>
      <c r="N26" s="495"/>
      <c r="O26" s="495"/>
      <c r="P26" s="537"/>
      <c r="Q26" s="494">
        <v>5281</v>
      </c>
      <c r="R26" s="495"/>
      <c r="S26" s="495"/>
      <c r="T26" s="495"/>
      <c r="U26" s="495"/>
      <c r="V26" s="537"/>
      <c r="W26" s="589"/>
      <c r="X26" s="590"/>
      <c r="Y26" s="591"/>
      <c r="Z26" s="493" t="s">
        <v>181</v>
      </c>
      <c r="AA26" s="595"/>
      <c r="AB26" s="595"/>
      <c r="AC26" s="595"/>
      <c r="AD26" s="595"/>
      <c r="AE26" s="595"/>
      <c r="AF26" s="595"/>
      <c r="AG26" s="596"/>
      <c r="AH26" s="494">
        <v>16</v>
      </c>
      <c r="AI26" s="495"/>
      <c r="AJ26" s="495"/>
      <c r="AK26" s="495"/>
      <c r="AL26" s="537"/>
      <c r="AM26" s="494">
        <v>47808</v>
      </c>
      <c r="AN26" s="495"/>
      <c r="AO26" s="495"/>
      <c r="AP26" s="495"/>
      <c r="AQ26" s="495"/>
      <c r="AR26" s="537"/>
      <c r="AS26" s="494">
        <v>2988</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183</v>
      </c>
      <c r="F27" s="473"/>
      <c r="G27" s="473"/>
      <c r="H27" s="473"/>
      <c r="I27" s="473"/>
      <c r="J27" s="473"/>
      <c r="K27" s="474"/>
      <c r="L27" s="494">
        <v>1</v>
      </c>
      <c r="M27" s="495"/>
      <c r="N27" s="495"/>
      <c r="O27" s="495"/>
      <c r="P27" s="537"/>
      <c r="Q27" s="494">
        <v>3645</v>
      </c>
      <c r="R27" s="495"/>
      <c r="S27" s="495"/>
      <c r="T27" s="495"/>
      <c r="U27" s="495"/>
      <c r="V27" s="537"/>
      <c r="W27" s="589"/>
      <c r="X27" s="590"/>
      <c r="Y27" s="591"/>
      <c r="Z27" s="493" t="s">
        <v>184</v>
      </c>
      <c r="AA27" s="473"/>
      <c r="AB27" s="473"/>
      <c r="AC27" s="473"/>
      <c r="AD27" s="473"/>
      <c r="AE27" s="473"/>
      <c r="AF27" s="473"/>
      <c r="AG27" s="474"/>
      <c r="AH27" s="494">
        <v>28</v>
      </c>
      <c r="AI27" s="495"/>
      <c r="AJ27" s="495"/>
      <c r="AK27" s="495"/>
      <c r="AL27" s="537"/>
      <c r="AM27" s="494">
        <v>81572</v>
      </c>
      <c r="AN27" s="495"/>
      <c r="AO27" s="495"/>
      <c r="AP27" s="495"/>
      <c r="AQ27" s="495"/>
      <c r="AR27" s="537"/>
      <c r="AS27" s="494">
        <v>2913</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573513</v>
      </c>
      <c r="BO27" s="563"/>
      <c r="BP27" s="563"/>
      <c r="BQ27" s="563"/>
      <c r="BR27" s="563"/>
      <c r="BS27" s="563"/>
      <c r="BT27" s="563"/>
      <c r="BU27" s="564"/>
      <c r="BV27" s="562">
        <v>573492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186</v>
      </c>
      <c r="F28" s="473"/>
      <c r="G28" s="473"/>
      <c r="H28" s="473"/>
      <c r="I28" s="473"/>
      <c r="J28" s="473"/>
      <c r="K28" s="474"/>
      <c r="L28" s="494">
        <v>1</v>
      </c>
      <c r="M28" s="495"/>
      <c r="N28" s="495"/>
      <c r="O28" s="495"/>
      <c r="P28" s="537"/>
      <c r="Q28" s="494">
        <v>2972</v>
      </c>
      <c r="R28" s="495"/>
      <c r="S28" s="495"/>
      <c r="T28" s="495"/>
      <c r="U28" s="495"/>
      <c r="V28" s="537"/>
      <c r="W28" s="589"/>
      <c r="X28" s="590"/>
      <c r="Y28" s="591"/>
      <c r="Z28" s="493" t="s">
        <v>187</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5103894</v>
      </c>
      <c r="BO28" s="407"/>
      <c r="BP28" s="407"/>
      <c r="BQ28" s="407"/>
      <c r="BR28" s="407"/>
      <c r="BS28" s="407"/>
      <c r="BT28" s="407"/>
      <c r="BU28" s="408"/>
      <c r="BV28" s="406">
        <v>5101594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189</v>
      </c>
      <c r="F29" s="473"/>
      <c r="G29" s="473"/>
      <c r="H29" s="473"/>
      <c r="I29" s="473"/>
      <c r="J29" s="473"/>
      <c r="K29" s="474"/>
      <c r="L29" s="494">
        <v>16</v>
      </c>
      <c r="M29" s="495"/>
      <c r="N29" s="495"/>
      <c r="O29" s="495"/>
      <c r="P29" s="537"/>
      <c r="Q29" s="494">
        <v>2841</v>
      </c>
      <c r="R29" s="495"/>
      <c r="S29" s="495"/>
      <c r="T29" s="495"/>
      <c r="U29" s="495"/>
      <c r="V29" s="537"/>
      <c r="W29" s="592"/>
      <c r="X29" s="593"/>
      <c r="Y29" s="594"/>
      <c r="Z29" s="493" t="s">
        <v>190</v>
      </c>
      <c r="AA29" s="473"/>
      <c r="AB29" s="473"/>
      <c r="AC29" s="473"/>
      <c r="AD29" s="473"/>
      <c r="AE29" s="473"/>
      <c r="AF29" s="473"/>
      <c r="AG29" s="474"/>
      <c r="AH29" s="494">
        <v>300</v>
      </c>
      <c r="AI29" s="495"/>
      <c r="AJ29" s="495"/>
      <c r="AK29" s="495"/>
      <c r="AL29" s="537"/>
      <c r="AM29" s="494">
        <v>916068</v>
      </c>
      <c r="AN29" s="495"/>
      <c r="AO29" s="495"/>
      <c r="AP29" s="495"/>
      <c r="AQ29" s="495"/>
      <c r="AR29" s="537"/>
      <c r="AS29" s="494">
        <v>3054</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293557</v>
      </c>
      <c r="BO29" s="444"/>
      <c r="BP29" s="444"/>
      <c r="BQ29" s="444"/>
      <c r="BR29" s="444"/>
      <c r="BS29" s="444"/>
      <c r="BT29" s="444"/>
      <c r="BU29" s="445"/>
      <c r="BV29" s="443">
        <v>293514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93.9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5658228</v>
      </c>
      <c r="BO30" s="563"/>
      <c r="BP30" s="563"/>
      <c r="BQ30" s="563"/>
      <c r="BR30" s="563"/>
      <c r="BS30" s="563"/>
      <c r="BT30" s="563"/>
      <c r="BU30" s="564"/>
      <c r="BV30" s="562">
        <v>4547166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199</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高柳工場団地開発事業特別会計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上越地域消防事務組合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妙高文化振興事業団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上越広域伝染病院組合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妙高市土地開発公社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公共下水道事業会計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新潟県市町村総合事務組合【一般会計】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妙高ふるさと振興</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新潟県市町村総合事務組合【職員退職手当支給事業特別会計】</v>
      </c>
      <c r="BZ37" s="634"/>
      <c r="CA37" s="634"/>
      <c r="CB37" s="634"/>
      <c r="CC37" s="634"/>
      <c r="CD37" s="634"/>
      <c r="CE37" s="634"/>
      <c r="CF37" s="634"/>
      <c r="CG37" s="634"/>
      <c r="CH37" s="634"/>
      <c r="CI37" s="634"/>
      <c r="CJ37" s="634"/>
      <c r="CK37" s="634"/>
      <c r="CL37" s="634"/>
      <c r="CM37" s="634"/>
      <c r="CN37" s="181"/>
      <c r="CO37" s="633">
        <f t="shared" si="3"/>
        <v>22</v>
      </c>
      <c r="CP37" s="633"/>
      <c r="CQ37" s="634" t="str">
        <f>IF('各会計、関係団体の財政状況及び健全化判断比率'!BS10="","",'各会計、関係団体の財政状況及び健全化判断比率'!BS10)</f>
        <v>まちづくり新井</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新潟県市町村総合事務組合【消防団員等公務災害補償事業特別会計】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新潟県市町村総合事務組合【消防賞じゅつ金支給事業特別会計】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新潟県市町村総合事務組合【非常勤職員公務災害補償等特別会計】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新潟県市町村総合事務組合【交通災害共済事業特別会計】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新潟県後期高齢者医療広域連合【一般会計】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新潟県後期高齢者医療広域連合【後期高齢者医療特別会計】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GQSo3t+nC6UWygnYNXdq2klwtyxGTlS2zwymwh2E9hnywm7ifigJHYmFUNvEliGFxg/KJkJVrGQVe8h1WcQWUA==" saltValue="/BuDv+Zo/VgKblUA0zJF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5">
      <c r="A34" s="22"/>
      <c r="B34" s="31"/>
      <c r="C34" s="1187" t="s">
        <v>577</v>
      </c>
      <c r="D34" s="1187"/>
      <c r="E34" s="1188"/>
      <c r="F34" s="32">
        <v>16.11</v>
      </c>
      <c r="G34" s="33">
        <v>14.73</v>
      </c>
      <c r="H34" s="33">
        <v>24.65</v>
      </c>
      <c r="I34" s="33">
        <v>18.489999999999998</v>
      </c>
      <c r="J34" s="34">
        <v>19.88</v>
      </c>
      <c r="K34" s="22"/>
      <c r="L34" s="22"/>
      <c r="M34" s="22"/>
      <c r="N34" s="22"/>
      <c r="O34" s="22"/>
      <c r="P34" s="22"/>
    </row>
    <row r="35" spans="1:16" ht="39" customHeight="1" x14ac:dyDescent="0.25">
      <c r="A35" s="22"/>
      <c r="B35" s="35"/>
      <c r="C35" s="1181" t="s">
        <v>578</v>
      </c>
      <c r="D35" s="1182"/>
      <c r="E35" s="1183"/>
      <c r="F35" s="36">
        <v>12.01</v>
      </c>
      <c r="G35" s="37">
        <v>12.17</v>
      </c>
      <c r="H35" s="37">
        <v>12.41</v>
      </c>
      <c r="I35" s="37">
        <v>13.12</v>
      </c>
      <c r="J35" s="38">
        <v>13.58</v>
      </c>
      <c r="K35" s="22"/>
      <c r="L35" s="22"/>
      <c r="M35" s="22"/>
      <c r="N35" s="22"/>
      <c r="O35" s="22"/>
      <c r="P35" s="22"/>
    </row>
    <row r="36" spans="1:16" ht="39" customHeight="1" x14ac:dyDescent="0.25">
      <c r="A36" s="22"/>
      <c r="B36" s="35"/>
      <c r="C36" s="1181" t="s">
        <v>579</v>
      </c>
      <c r="D36" s="1182"/>
      <c r="E36" s="1183"/>
      <c r="F36" s="36">
        <v>6.73</v>
      </c>
      <c r="G36" s="37">
        <v>7.45</v>
      </c>
      <c r="H36" s="37">
        <v>7.63</v>
      </c>
      <c r="I36" s="37">
        <v>8.42</v>
      </c>
      <c r="J36" s="38">
        <v>7.71</v>
      </c>
      <c r="K36" s="22"/>
      <c r="L36" s="22"/>
      <c r="M36" s="22"/>
      <c r="N36" s="22"/>
      <c r="O36" s="22"/>
      <c r="P36" s="22"/>
    </row>
    <row r="37" spans="1:16" ht="39" customHeight="1" x14ac:dyDescent="0.25">
      <c r="A37" s="22"/>
      <c r="B37" s="35"/>
      <c r="C37" s="1181" t="s">
        <v>580</v>
      </c>
      <c r="D37" s="1182"/>
      <c r="E37" s="1183"/>
      <c r="F37" s="36">
        <v>2.35</v>
      </c>
      <c r="G37" s="37">
        <v>1.06</v>
      </c>
      <c r="H37" s="37">
        <v>1.88</v>
      </c>
      <c r="I37" s="37">
        <v>3.11</v>
      </c>
      <c r="J37" s="38">
        <v>3.03</v>
      </c>
      <c r="K37" s="22"/>
      <c r="L37" s="22"/>
      <c r="M37" s="22"/>
      <c r="N37" s="22"/>
      <c r="O37" s="22"/>
      <c r="P37" s="22"/>
    </row>
    <row r="38" spans="1:16" ht="39" customHeight="1" x14ac:dyDescent="0.25">
      <c r="A38" s="22"/>
      <c r="B38" s="35"/>
      <c r="C38" s="1181" t="s">
        <v>581</v>
      </c>
      <c r="D38" s="1182"/>
      <c r="E38" s="1183"/>
      <c r="F38" s="36" t="s">
        <v>529</v>
      </c>
      <c r="G38" s="37">
        <v>0.09</v>
      </c>
      <c r="H38" s="37">
        <v>0.3</v>
      </c>
      <c r="I38" s="37">
        <v>0.48</v>
      </c>
      <c r="J38" s="38">
        <v>0.62</v>
      </c>
      <c r="K38" s="22"/>
      <c r="L38" s="22"/>
      <c r="M38" s="22"/>
      <c r="N38" s="22"/>
      <c r="O38" s="22"/>
      <c r="P38" s="22"/>
    </row>
    <row r="39" spans="1:16" ht="39" customHeight="1" x14ac:dyDescent="0.25">
      <c r="A39" s="22"/>
      <c r="B39" s="35"/>
      <c r="C39" s="1181" t="s">
        <v>582</v>
      </c>
      <c r="D39" s="1182"/>
      <c r="E39" s="1183"/>
      <c r="F39" s="36">
        <v>2.74</v>
      </c>
      <c r="G39" s="37">
        <v>2.36</v>
      </c>
      <c r="H39" s="37">
        <v>1.91</v>
      </c>
      <c r="I39" s="37">
        <v>1.0900000000000001</v>
      </c>
      <c r="J39" s="38">
        <v>0.56999999999999995</v>
      </c>
      <c r="K39" s="22"/>
      <c r="L39" s="22"/>
      <c r="M39" s="22"/>
      <c r="N39" s="22"/>
      <c r="O39" s="22"/>
      <c r="P39" s="22"/>
    </row>
    <row r="40" spans="1:16" ht="39" customHeight="1" x14ac:dyDescent="0.25">
      <c r="A40" s="22"/>
      <c r="B40" s="35"/>
      <c r="C40" s="1181" t="s">
        <v>583</v>
      </c>
      <c r="D40" s="1182"/>
      <c r="E40" s="1183"/>
      <c r="F40" s="36">
        <v>1.18</v>
      </c>
      <c r="G40" s="37">
        <v>0.97</v>
      </c>
      <c r="H40" s="37">
        <v>0.96</v>
      </c>
      <c r="I40" s="37">
        <v>0.56999999999999995</v>
      </c>
      <c r="J40" s="38">
        <v>0.25</v>
      </c>
      <c r="K40" s="22"/>
      <c r="L40" s="22"/>
      <c r="M40" s="22"/>
      <c r="N40" s="22"/>
      <c r="O40" s="22"/>
      <c r="P40" s="22"/>
    </row>
    <row r="41" spans="1:16" ht="39" customHeight="1" x14ac:dyDescent="0.25">
      <c r="A41" s="22"/>
      <c r="B41" s="35"/>
      <c r="C41" s="1181" t="s">
        <v>584</v>
      </c>
      <c r="D41" s="1182"/>
      <c r="E41" s="1183"/>
      <c r="F41" s="36">
        <v>0.04</v>
      </c>
      <c r="G41" s="37">
        <v>0.03</v>
      </c>
      <c r="H41" s="37">
        <v>0.04</v>
      </c>
      <c r="I41" s="37">
        <v>0.04</v>
      </c>
      <c r="J41" s="38">
        <v>0.05</v>
      </c>
      <c r="K41" s="22"/>
      <c r="L41" s="22"/>
      <c r="M41" s="22"/>
      <c r="N41" s="22"/>
      <c r="O41" s="22"/>
      <c r="P41" s="22"/>
    </row>
    <row r="42" spans="1:16" ht="39" customHeight="1" x14ac:dyDescent="0.25">
      <c r="A42" s="22"/>
      <c r="B42" s="39"/>
      <c r="C42" s="1181" t="s">
        <v>585</v>
      </c>
      <c r="D42" s="1182"/>
      <c r="E42" s="1183"/>
      <c r="F42" s="36" t="s">
        <v>529</v>
      </c>
      <c r="G42" s="37" t="s">
        <v>529</v>
      </c>
      <c r="H42" s="37" t="s">
        <v>529</v>
      </c>
      <c r="I42" s="37" t="s">
        <v>529</v>
      </c>
      <c r="J42" s="38" t="s">
        <v>529</v>
      </c>
      <c r="K42" s="22"/>
      <c r="L42" s="22"/>
      <c r="M42" s="22"/>
      <c r="N42" s="22"/>
      <c r="O42" s="22"/>
      <c r="P42" s="22"/>
    </row>
    <row r="43" spans="1:16" ht="39" customHeight="1" thickBot="1" x14ac:dyDescent="0.3">
      <c r="A43" s="22"/>
      <c r="B43" s="40"/>
      <c r="C43" s="1184" t="s">
        <v>586</v>
      </c>
      <c r="D43" s="1185"/>
      <c r="E43" s="1186"/>
      <c r="F43" s="41">
        <v>10.7</v>
      </c>
      <c r="G43" s="42">
        <v>10.84</v>
      </c>
      <c r="H43" s="42">
        <v>10.19</v>
      </c>
      <c r="I43" s="42">
        <v>7.24</v>
      </c>
      <c r="J43" s="43" t="s">
        <v>529</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HMibuPWSdyRd+02fqV53zxPjzVy241dLQ/1A+u8LQuSSS47eD3YzYFW5QIdBgwrweybOc9oqIMvhilFs2idDRg==" saltValue="o7nE3FOSvECOVyIOBNJZ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5">
      <c r="A45" s="48"/>
      <c r="B45" s="1189" t="s">
        <v>11</v>
      </c>
      <c r="C45" s="1190"/>
      <c r="D45" s="58"/>
      <c r="E45" s="1195" t="s">
        <v>12</v>
      </c>
      <c r="F45" s="1195"/>
      <c r="G45" s="1195"/>
      <c r="H45" s="1195"/>
      <c r="I45" s="1195"/>
      <c r="J45" s="1196"/>
      <c r="K45" s="59">
        <v>1757</v>
      </c>
      <c r="L45" s="60">
        <v>1602</v>
      </c>
      <c r="M45" s="60">
        <v>1617</v>
      </c>
      <c r="N45" s="60">
        <v>1652</v>
      </c>
      <c r="O45" s="61">
        <v>1754</v>
      </c>
      <c r="P45" s="48"/>
      <c r="Q45" s="48"/>
      <c r="R45" s="48"/>
      <c r="S45" s="48"/>
      <c r="T45" s="48"/>
      <c r="U45" s="48"/>
    </row>
    <row r="46" spans="1:21" ht="30.75" customHeight="1" x14ac:dyDescent="0.25">
      <c r="A46" s="48"/>
      <c r="B46" s="1191"/>
      <c r="C46" s="1192"/>
      <c r="D46" s="62"/>
      <c r="E46" s="1197" t="s">
        <v>13</v>
      </c>
      <c r="F46" s="1197"/>
      <c r="G46" s="1197"/>
      <c r="H46" s="1197"/>
      <c r="I46" s="1197"/>
      <c r="J46" s="1198"/>
      <c r="K46" s="63" t="s">
        <v>529</v>
      </c>
      <c r="L46" s="64" t="s">
        <v>529</v>
      </c>
      <c r="M46" s="64" t="s">
        <v>529</v>
      </c>
      <c r="N46" s="64" t="s">
        <v>529</v>
      </c>
      <c r="O46" s="65" t="s">
        <v>529</v>
      </c>
      <c r="P46" s="48"/>
      <c r="Q46" s="48"/>
      <c r="R46" s="48"/>
      <c r="S46" s="48"/>
      <c r="T46" s="48"/>
      <c r="U46" s="48"/>
    </row>
    <row r="47" spans="1:21" ht="30.75" customHeight="1" x14ac:dyDescent="0.25">
      <c r="A47" s="48"/>
      <c r="B47" s="1191"/>
      <c r="C47" s="1192"/>
      <c r="D47" s="62"/>
      <c r="E47" s="1197" t="s">
        <v>14</v>
      </c>
      <c r="F47" s="1197"/>
      <c r="G47" s="1197"/>
      <c r="H47" s="1197"/>
      <c r="I47" s="1197"/>
      <c r="J47" s="1198"/>
      <c r="K47" s="63" t="s">
        <v>529</v>
      </c>
      <c r="L47" s="64" t="s">
        <v>529</v>
      </c>
      <c r="M47" s="64" t="s">
        <v>529</v>
      </c>
      <c r="N47" s="64" t="s">
        <v>529</v>
      </c>
      <c r="O47" s="65" t="s">
        <v>529</v>
      </c>
      <c r="P47" s="48"/>
      <c r="Q47" s="48"/>
      <c r="R47" s="48"/>
      <c r="S47" s="48"/>
      <c r="T47" s="48"/>
      <c r="U47" s="48"/>
    </row>
    <row r="48" spans="1:21" ht="30.75" customHeight="1" x14ac:dyDescent="0.25">
      <c r="A48" s="48"/>
      <c r="B48" s="1191"/>
      <c r="C48" s="1192"/>
      <c r="D48" s="62"/>
      <c r="E48" s="1197" t="s">
        <v>15</v>
      </c>
      <c r="F48" s="1197"/>
      <c r="G48" s="1197"/>
      <c r="H48" s="1197"/>
      <c r="I48" s="1197"/>
      <c r="J48" s="1198"/>
      <c r="K48" s="63">
        <v>1145</v>
      </c>
      <c r="L48" s="64">
        <v>1136</v>
      </c>
      <c r="M48" s="64">
        <v>1104</v>
      </c>
      <c r="N48" s="64">
        <v>1064</v>
      </c>
      <c r="O48" s="65">
        <v>1077</v>
      </c>
      <c r="P48" s="48"/>
      <c r="Q48" s="48"/>
      <c r="R48" s="48"/>
      <c r="S48" s="48"/>
      <c r="T48" s="48"/>
      <c r="U48" s="48"/>
    </row>
    <row r="49" spans="1:21" ht="30.75" customHeight="1" x14ac:dyDescent="0.25">
      <c r="A49" s="48"/>
      <c r="B49" s="1191"/>
      <c r="C49" s="1192"/>
      <c r="D49" s="62"/>
      <c r="E49" s="1197" t="s">
        <v>16</v>
      </c>
      <c r="F49" s="1197"/>
      <c r="G49" s="1197"/>
      <c r="H49" s="1197"/>
      <c r="I49" s="1197"/>
      <c r="J49" s="1198"/>
      <c r="K49" s="63">
        <v>29</v>
      </c>
      <c r="L49" s="64">
        <v>34</v>
      </c>
      <c r="M49" s="64">
        <v>38</v>
      </c>
      <c r="N49" s="64">
        <v>42</v>
      </c>
      <c r="O49" s="65">
        <v>44</v>
      </c>
      <c r="P49" s="48"/>
      <c r="Q49" s="48"/>
      <c r="R49" s="48"/>
      <c r="S49" s="48"/>
      <c r="T49" s="48"/>
      <c r="U49" s="48"/>
    </row>
    <row r="50" spans="1:21" ht="30.75" customHeight="1" x14ac:dyDescent="0.25">
      <c r="A50" s="48"/>
      <c r="B50" s="1191"/>
      <c r="C50" s="1192"/>
      <c r="D50" s="62"/>
      <c r="E50" s="1197" t="s">
        <v>17</v>
      </c>
      <c r="F50" s="1197"/>
      <c r="G50" s="1197"/>
      <c r="H50" s="1197"/>
      <c r="I50" s="1197"/>
      <c r="J50" s="1198"/>
      <c r="K50" s="63">
        <v>37</v>
      </c>
      <c r="L50" s="64">
        <v>19</v>
      </c>
      <c r="M50" s="64">
        <v>11</v>
      </c>
      <c r="N50" s="64">
        <v>10</v>
      </c>
      <c r="O50" s="65">
        <v>10</v>
      </c>
      <c r="P50" s="48"/>
      <c r="Q50" s="48"/>
      <c r="R50" s="48"/>
      <c r="S50" s="48"/>
      <c r="T50" s="48"/>
      <c r="U50" s="48"/>
    </row>
    <row r="51" spans="1:21" ht="30.75" customHeight="1" x14ac:dyDescent="0.25">
      <c r="A51" s="48"/>
      <c r="B51" s="1193"/>
      <c r="C51" s="1194"/>
      <c r="D51" s="66"/>
      <c r="E51" s="1197" t="s">
        <v>18</v>
      </c>
      <c r="F51" s="1197"/>
      <c r="G51" s="1197"/>
      <c r="H51" s="1197"/>
      <c r="I51" s="1197"/>
      <c r="J51" s="1198"/>
      <c r="K51" s="63" t="s">
        <v>529</v>
      </c>
      <c r="L51" s="64" t="s">
        <v>529</v>
      </c>
      <c r="M51" s="64" t="s">
        <v>529</v>
      </c>
      <c r="N51" s="64" t="s">
        <v>529</v>
      </c>
      <c r="O51" s="65" t="s">
        <v>529</v>
      </c>
      <c r="P51" s="48"/>
      <c r="Q51" s="48"/>
      <c r="R51" s="48"/>
      <c r="S51" s="48"/>
      <c r="T51" s="48"/>
      <c r="U51" s="48"/>
    </row>
    <row r="52" spans="1:21" ht="30.75" customHeight="1" x14ac:dyDescent="0.25">
      <c r="A52" s="48"/>
      <c r="B52" s="1199" t="s">
        <v>19</v>
      </c>
      <c r="C52" s="1200"/>
      <c r="D52" s="66"/>
      <c r="E52" s="1197" t="s">
        <v>20</v>
      </c>
      <c r="F52" s="1197"/>
      <c r="G52" s="1197"/>
      <c r="H52" s="1197"/>
      <c r="I52" s="1197"/>
      <c r="J52" s="1198"/>
      <c r="K52" s="63">
        <v>2154</v>
      </c>
      <c r="L52" s="64">
        <v>2144</v>
      </c>
      <c r="M52" s="64">
        <v>2098</v>
      </c>
      <c r="N52" s="64">
        <v>2083</v>
      </c>
      <c r="O52" s="65">
        <v>2099</v>
      </c>
      <c r="P52" s="48"/>
      <c r="Q52" s="48"/>
      <c r="R52" s="48"/>
      <c r="S52" s="48"/>
      <c r="T52" s="48"/>
      <c r="U52" s="48"/>
    </row>
    <row r="53" spans="1:21" ht="30.75" customHeight="1" thickBot="1" x14ac:dyDescent="0.3">
      <c r="A53" s="48"/>
      <c r="B53" s="1201" t="s">
        <v>21</v>
      </c>
      <c r="C53" s="1202"/>
      <c r="D53" s="67"/>
      <c r="E53" s="1203" t="s">
        <v>22</v>
      </c>
      <c r="F53" s="1203"/>
      <c r="G53" s="1203"/>
      <c r="H53" s="1203"/>
      <c r="I53" s="1203"/>
      <c r="J53" s="1204"/>
      <c r="K53" s="68">
        <v>814</v>
      </c>
      <c r="L53" s="69">
        <v>647</v>
      </c>
      <c r="M53" s="69">
        <v>672</v>
      </c>
      <c r="N53" s="69">
        <v>685</v>
      </c>
      <c r="O53" s="70">
        <v>786</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35">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25">
      <c r="B58" s="1205" t="s">
        <v>26</v>
      </c>
      <c r="C58" s="1206"/>
      <c r="D58" s="1211" t="s">
        <v>27</v>
      </c>
      <c r="E58" s="1212"/>
      <c r="F58" s="1212"/>
      <c r="G58" s="1212"/>
      <c r="H58" s="1212"/>
      <c r="I58" s="1212"/>
      <c r="J58" s="1213"/>
      <c r="K58" s="83"/>
      <c r="L58" s="84"/>
      <c r="M58" s="84"/>
      <c r="N58" s="84"/>
      <c r="O58" s="85"/>
    </row>
    <row r="59" spans="1:21" ht="31.5" customHeight="1" x14ac:dyDescent="0.25">
      <c r="B59" s="1207"/>
      <c r="C59" s="1208"/>
      <c r="D59" s="1214" t="s">
        <v>28</v>
      </c>
      <c r="E59" s="1215"/>
      <c r="F59" s="1215"/>
      <c r="G59" s="1215"/>
      <c r="H59" s="1215"/>
      <c r="I59" s="1215"/>
      <c r="J59" s="1216"/>
      <c r="K59" s="86"/>
      <c r="L59" s="87"/>
      <c r="M59" s="87"/>
      <c r="N59" s="87"/>
      <c r="O59" s="88"/>
    </row>
    <row r="60" spans="1:21" ht="31.5" customHeight="1" thickBot="1" x14ac:dyDescent="0.3">
      <c r="B60" s="1209"/>
      <c r="C60" s="1210"/>
      <c r="D60" s="1217" t="s">
        <v>29</v>
      </c>
      <c r="E60" s="1218"/>
      <c r="F60" s="1218"/>
      <c r="G60" s="1218"/>
      <c r="H60" s="1218"/>
      <c r="I60" s="1218"/>
      <c r="J60" s="1219"/>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MmTom8e+M7WzWYyKe4CWPh18Cd6wYY0O5ulgB3usabRYF1cAJjBDk08CqfrWV1ocRgGlC3oBRwXh5Bdyicvbw==" saltValue="pL1vkIPLky7W3qG/GnVh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570</v>
      </c>
      <c r="J40" s="103" t="s">
        <v>571</v>
      </c>
      <c r="K40" s="103" t="s">
        <v>572</v>
      </c>
      <c r="L40" s="103" t="s">
        <v>573</v>
      </c>
      <c r="M40" s="104" t="s">
        <v>574</v>
      </c>
    </row>
    <row r="41" spans="2:13" ht="27.75" customHeight="1" x14ac:dyDescent="0.25">
      <c r="B41" s="1220" t="s">
        <v>32</v>
      </c>
      <c r="C41" s="1221"/>
      <c r="D41" s="105"/>
      <c r="E41" s="1226" t="s">
        <v>33</v>
      </c>
      <c r="F41" s="1226"/>
      <c r="G41" s="1226"/>
      <c r="H41" s="1227"/>
      <c r="I41" s="355">
        <v>18458</v>
      </c>
      <c r="J41" s="356">
        <v>19142</v>
      </c>
      <c r="K41" s="356">
        <v>18532</v>
      </c>
      <c r="L41" s="356">
        <v>18039</v>
      </c>
      <c r="M41" s="357">
        <v>17445</v>
      </c>
    </row>
    <row r="42" spans="2:13" ht="27.75" customHeight="1" x14ac:dyDescent="0.25">
      <c r="B42" s="1222"/>
      <c r="C42" s="1223"/>
      <c r="D42" s="106"/>
      <c r="E42" s="1228" t="s">
        <v>34</v>
      </c>
      <c r="F42" s="1228"/>
      <c r="G42" s="1228"/>
      <c r="H42" s="1229"/>
      <c r="I42" s="358">
        <v>60</v>
      </c>
      <c r="J42" s="359">
        <v>42</v>
      </c>
      <c r="K42" s="359">
        <v>31</v>
      </c>
      <c r="L42" s="359">
        <v>21</v>
      </c>
      <c r="M42" s="360">
        <v>10</v>
      </c>
    </row>
    <row r="43" spans="2:13" ht="27.75" customHeight="1" x14ac:dyDescent="0.25">
      <c r="B43" s="1222"/>
      <c r="C43" s="1223"/>
      <c r="D43" s="106"/>
      <c r="E43" s="1228" t="s">
        <v>35</v>
      </c>
      <c r="F43" s="1228"/>
      <c r="G43" s="1228"/>
      <c r="H43" s="1229"/>
      <c r="I43" s="358">
        <v>9939</v>
      </c>
      <c r="J43" s="359">
        <v>9213</v>
      </c>
      <c r="K43" s="359">
        <v>8594</v>
      </c>
      <c r="L43" s="359">
        <v>8028</v>
      </c>
      <c r="M43" s="360">
        <v>7429</v>
      </c>
    </row>
    <row r="44" spans="2:13" ht="27.75" customHeight="1" x14ac:dyDescent="0.25">
      <c r="B44" s="1222"/>
      <c r="C44" s="1223"/>
      <c r="D44" s="106"/>
      <c r="E44" s="1228" t="s">
        <v>36</v>
      </c>
      <c r="F44" s="1228"/>
      <c r="G44" s="1228"/>
      <c r="H44" s="1229"/>
      <c r="I44" s="358">
        <v>173</v>
      </c>
      <c r="J44" s="359">
        <v>190</v>
      </c>
      <c r="K44" s="359">
        <v>171</v>
      </c>
      <c r="L44" s="359">
        <v>147</v>
      </c>
      <c r="M44" s="360">
        <v>104</v>
      </c>
    </row>
    <row r="45" spans="2:13" ht="27.75" customHeight="1" x14ac:dyDescent="0.25">
      <c r="B45" s="1222"/>
      <c r="C45" s="1223"/>
      <c r="D45" s="106"/>
      <c r="E45" s="1228" t="s">
        <v>37</v>
      </c>
      <c r="F45" s="1228"/>
      <c r="G45" s="1228"/>
      <c r="H45" s="1229"/>
      <c r="I45" s="358">
        <v>2228</v>
      </c>
      <c r="J45" s="359">
        <v>2193</v>
      </c>
      <c r="K45" s="359">
        <v>2210</v>
      </c>
      <c r="L45" s="359">
        <v>2202</v>
      </c>
      <c r="M45" s="360">
        <v>2009</v>
      </c>
    </row>
    <row r="46" spans="2:13" ht="27.75" customHeight="1" x14ac:dyDescent="0.25">
      <c r="B46" s="1222"/>
      <c r="C46" s="1223"/>
      <c r="D46" s="107"/>
      <c r="E46" s="1228" t="s">
        <v>38</v>
      </c>
      <c r="F46" s="1228"/>
      <c r="G46" s="1228"/>
      <c r="H46" s="1229"/>
      <c r="I46" s="358" t="s">
        <v>529</v>
      </c>
      <c r="J46" s="359" t="s">
        <v>529</v>
      </c>
      <c r="K46" s="359" t="s">
        <v>529</v>
      </c>
      <c r="L46" s="359" t="s">
        <v>529</v>
      </c>
      <c r="M46" s="360" t="s">
        <v>529</v>
      </c>
    </row>
    <row r="47" spans="2:13" ht="27.75" customHeight="1" x14ac:dyDescent="0.25">
      <c r="B47" s="1222"/>
      <c r="C47" s="1223"/>
      <c r="D47" s="108"/>
      <c r="E47" s="1230" t="s">
        <v>39</v>
      </c>
      <c r="F47" s="1231"/>
      <c r="G47" s="1231"/>
      <c r="H47" s="1232"/>
      <c r="I47" s="358" t="s">
        <v>529</v>
      </c>
      <c r="J47" s="359" t="s">
        <v>529</v>
      </c>
      <c r="K47" s="359" t="s">
        <v>529</v>
      </c>
      <c r="L47" s="359" t="s">
        <v>529</v>
      </c>
      <c r="M47" s="360" t="s">
        <v>529</v>
      </c>
    </row>
    <row r="48" spans="2:13" ht="27.75" customHeight="1" x14ac:dyDescent="0.25">
      <c r="B48" s="1222"/>
      <c r="C48" s="1223"/>
      <c r="D48" s="106"/>
      <c r="E48" s="1228" t="s">
        <v>40</v>
      </c>
      <c r="F48" s="1228"/>
      <c r="G48" s="1228"/>
      <c r="H48" s="1229"/>
      <c r="I48" s="358" t="s">
        <v>529</v>
      </c>
      <c r="J48" s="359" t="s">
        <v>529</v>
      </c>
      <c r="K48" s="359" t="s">
        <v>529</v>
      </c>
      <c r="L48" s="359" t="s">
        <v>529</v>
      </c>
      <c r="M48" s="360" t="s">
        <v>529</v>
      </c>
    </row>
    <row r="49" spans="2:13" ht="27.75" customHeight="1" x14ac:dyDescent="0.25">
      <c r="B49" s="1224"/>
      <c r="C49" s="1225"/>
      <c r="D49" s="106"/>
      <c r="E49" s="1228" t="s">
        <v>41</v>
      </c>
      <c r="F49" s="1228"/>
      <c r="G49" s="1228"/>
      <c r="H49" s="1229"/>
      <c r="I49" s="358" t="s">
        <v>529</v>
      </c>
      <c r="J49" s="359" t="s">
        <v>529</v>
      </c>
      <c r="K49" s="359" t="s">
        <v>529</v>
      </c>
      <c r="L49" s="359" t="s">
        <v>529</v>
      </c>
      <c r="M49" s="360" t="s">
        <v>529</v>
      </c>
    </row>
    <row r="50" spans="2:13" ht="27.75" customHeight="1" x14ac:dyDescent="0.25">
      <c r="B50" s="1233" t="s">
        <v>42</v>
      </c>
      <c r="C50" s="1234"/>
      <c r="D50" s="109"/>
      <c r="E50" s="1228" t="s">
        <v>43</v>
      </c>
      <c r="F50" s="1228"/>
      <c r="G50" s="1228"/>
      <c r="H50" s="1229"/>
      <c r="I50" s="358">
        <v>6963</v>
      </c>
      <c r="J50" s="359">
        <v>7476</v>
      </c>
      <c r="K50" s="359">
        <v>7630</v>
      </c>
      <c r="L50" s="359">
        <v>10484</v>
      </c>
      <c r="M50" s="360">
        <v>11877</v>
      </c>
    </row>
    <row r="51" spans="2:13" ht="27.75" customHeight="1" x14ac:dyDescent="0.25">
      <c r="B51" s="1222"/>
      <c r="C51" s="1223"/>
      <c r="D51" s="106"/>
      <c r="E51" s="1228" t="s">
        <v>44</v>
      </c>
      <c r="F51" s="1228"/>
      <c r="G51" s="1228"/>
      <c r="H51" s="1229"/>
      <c r="I51" s="358">
        <v>872</v>
      </c>
      <c r="J51" s="359">
        <v>832</v>
      </c>
      <c r="K51" s="359">
        <v>836</v>
      </c>
      <c r="L51" s="359">
        <v>812</v>
      </c>
      <c r="M51" s="360">
        <v>764</v>
      </c>
    </row>
    <row r="52" spans="2:13" ht="27.75" customHeight="1" x14ac:dyDescent="0.25">
      <c r="B52" s="1224"/>
      <c r="C52" s="1225"/>
      <c r="D52" s="106"/>
      <c r="E52" s="1228" t="s">
        <v>45</v>
      </c>
      <c r="F52" s="1228"/>
      <c r="G52" s="1228"/>
      <c r="H52" s="1229"/>
      <c r="I52" s="358">
        <v>22646</v>
      </c>
      <c r="J52" s="359">
        <v>22740</v>
      </c>
      <c r="K52" s="359">
        <v>21710</v>
      </c>
      <c r="L52" s="359">
        <v>20514</v>
      </c>
      <c r="M52" s="360">
        <v>19526</v>
      </c>
    </row>
    <row r="53" spans="2:13" ht="27.75" customHeight="1" thickBot="1" x14ac:dyDescent="0.3">
      <c r="B53" s="1235" t="s">
        <v>46</v>
      </c>
      <c r="C53" s="1236"/>
      <c r="D53" s="110"/>
      <c r="E53" s="1237" t="s">
        <v>47</v>
      </c>
      <c r="F53" s="1237"/>
      <c r="G53" s="1237"/>
      <c r="H53" s="1238"/>
      <c r="I53" s="361">
        <v>378</v>
      </c>
      <c r="J53" s="362">
        <v>-269</v>
      </c>
      <c r="K53" s="362">
        <v>-637</v>
      </c>
      <c r="L53" s="362">
        <v>-3374</v>
      </c>
      <c r="M53" s="363">
        <v>-5169</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Mx2So+l6Nd3qer/W52bhB5XxC+nGey9vXJ6Ajol5b34o/wTEebmc2N5C7vsHXKS7OIgnO+cB+HOd1ZqYM2kmQ==" saltValue="2sO8vSVFP2S/6cDSXNKU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572</v>
      </c>
      <c r="G54" s="119" t="s">
        <v>573</v>
      </c>
      <c r="H54" s="120" t="s">
        <v>574</v>
      </c>
    </row>
    <row r="55" spans="2:8" ht="52.5" customHeight="1" x14ac:dyDescent="0.25">
      <c r="B55" s="121"/>
      <c r="C55" s="1247" t="s">
        <v>50</v>
      </c>
      <c r="D55" s="1247"/>
      <c r="E55" s="1248"/>
      <c r="F55" s="122">
        <v>5099</v>
      </c>
      <c r="G55" s="122">
        <v>5102</v>
      </c>
      <c r="H55" s="123">
        <v>5104</v>
      </c>
    </row>
    <row r="56" spans="2:8" ht="52.5" customHeight="1" x14ac:dyDescent="0.25">
      <c r="B56" s="124"/>
      <c r="C56" s="1249" t="s">
        <v>51</v>
      </c>
      <c r="D56" s="1249"/>
      <c r="E56" s="1250"/>
      <c r="F56" s="125">
        <v>293</v>
      </c>
      <c r="G56" s="125">
        <v>294</v>
      </c>
      <c r="H56" s="126">
        <v>294</v>
      </c>
    </row>
    <row r="57" spans="2:8" ht="53.25" customHeight="1" x14ac:dyDescent="0.25">
      <c r="B57" s="124"/>
      <c r="C57" s="1251" t="s">
        <v>52</v>
      </c>
      <c r="D57" s="1251"/>
      <c r="E57" s="1252"/>
      <c r="F57" s="127">
        <v>1756</v>
      </c>
      <c r="G57" s="127">
        <v>4547</v>
      </c>
      <c r="H57" s="128">
        <v>5658</v>
      </c>
    </row>
    <row r="58" spans="2:8" ht="45.75" customHeight="1" x14ac:dyDescent="0.25">
      <c r="B58" s="129"/>
      <c r="C58" s="1239" t="s">
        <v>607</v>
      </c>
      <c r="D58" s="1240"/>
      <c r="E58" s="1241"/>
      <c r="F58" s="130">
        <v>0</v>
      </c>
      <c r="G58" s="130">
        <v>1200</v>
      </c>
      <c r="H58" s="131">
        <v>1200</v>
      </c>
    </row>
    <row r="59" spans="2:8" ht="45.75" customHeight="1" x14ac:dyDescent="0.25">
      <c r="B59" s="129"/>
      <c r="C59" s="1239" t="s">
        <v>608</v>
      </c>
      <c r="D59" s="1240"/>
      <c r="E59" s="1241"/>
      <c r="F59" s="130">
        <v>0</v>
      </c>
      <c r="G59" s="130">
        <v>0</v>
      </c>
      <c r="H59" s="131">
        <v>1025</v>
      </c>
    </row>
    <row r="60" spans="2:8" ht="45.75" customHeight="1" x14ac:dyDescent="0.25">
      <c r="B60" s="129"/>
      <c r="C60" s="1239" t="s">
        <v>609</v>
      </c>
      <c r="D60" s="1240"/>
      <c r="E60" s="1241"/>
      <c r="F60" s="130">
        <v>457</v>
      </c>
      <c r="G60" s="130">
        <v>416</v>
      </c>
      <c r="H60" s="131">
        <v>808</v>
      </c>
    </row>
    <row r="61" spans="2:8" ht="45.75" customHeight="1" x14ac:dyDescent="0.25">
      <c r="B61" s="129"/>
      <c r="C61" s="1239" t="s">
        <v>610</v>
      </c>
      <c r="D61" s="1240"/>
      <c r="E61" s="1241"/>
      <c r="F61" s="130">
        <v>37</v>
      </c>
      <c r="G61" s="130">
        <v>737</v>
      </c>
      <c r="H61" s="131">
        <v>737</v>
      </c>
    </row>
    <row r="62" spans="2:8" ht="45.75" customHeight="1" thickBot="1" x14ac:dyDescent="0.3">
      <c r="B62" s="132"/>
      <c r="C62" s="1242" t="s">
        <v>611</v>
      </c>
      <c r="D62" s="1243"/>
      <c r="E62" s="1244"/>
      <c r="F62" s="133">
        <v>655</v>
      </c>
      <c r="G62" s="133">
        <v>688</v>
      </c>
      <c r="H62" s="134">
        <v>709</v>
      </c>
    </row>
    <row r="63" spans="2:8" ht="52.5" customHeight="1" thickBot="1" x14ac:dyDescent="0.3">
      <c r="B63" s="135"/>
      <c r="C63" s="1245" t="s">
        <v>53</v>
      </c>
      <c r="D63" s="1245"/>
      <c r="E63" s="1246"/>
      <c r="F63" s="136">
        <v>7148</v>
      </c>
      <c r="G63" s="136">
        <v>9942</v>
      </c>
      <c r="H63" s="137">
        <v>11056</v>
      </c>
    </row>
    <row r="64" spans="2:8" ht="12.75" x14ac:dyDescent="0.25"/>
  </sheetData>
  <sheetProtection algorithmName="SHA-512" hashValue="QzVoWuw0Vl0aS45w+FkmFiPpDNoZ7Os7QjZ9dO69bp0Or2/JVH6LU0K1TUiwl+dVBPaetpiwu6UDYeSbSOmCvQ==" saltValue="HwdgFw+M+yf6TQ06nDvT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48C74-C664-43A9-AAAA-54908BE3C8C3}">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612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613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5" t="s">
        <v>614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2.75" x14ac:dyDescent="0.2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2.75" x14ac:dyDescent="0.2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2.75" x14ac:dyDescent="0.2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2.75" x14ac:dyDescent="0.2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615</v>
      </c>
    </row>
    <row r="50" spans="1:109" ht="12.75" x14ac:dyDescent="0.2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570</v>
      </c>
      <c r="BQ50" s="1258"/>
      <c r="BR50" s="1258"/>
      <c r="BS50" s="1258"/>
      <c r="BT50" s="1258"/>
      <c r="BU50" s="1258"/>
      <c r="BV50" s="1258"/>
      <c r="BW50" s="1258"/>
      <c r="BX50" s="1258" t="s">
        <v>571</v>
      </c>
      <c r="BY50" s="1258"/>
      <c r="BZ50" s="1258"/>
      <c r="CA50" s="1258"/>
      <c r="CB50" s="1258"/>
      <c r="CC50" s="1258"/>
      <c r="CD50" s="1258"/>
      <c r="CE50" s="1258"/>
      <c r="CF50" s="1258" t="s">
        <v>572</v>
      </c>
      <c r="CG50" s="1258"/>
      <c r="CH50" s="1258"/>
      <c r="CI50" s="1258"/>
      <c r="CJ50" s="1258"/>
      <c r="CK50" s="1258"/>
      <c r="CL50" s="1258"/>
      <c r="CM50" s="1258"/>
      <c r="CN50" s="1258" t="s">
        <v>573</v>
      </c>
      <c r="CO50" s="1258"/>
      <c r="CP50" s="1258"/>
      <c r="CQ50" s="1258"/>
      <c r="CR50" s="1258"/>
      <c r="CS50" s="1258"/>
      <c r="CT50" s="1258"/>
      <c r="CU50" s="1258"/>
      <c r="CV50" s="1258" t="s">
        <v>574</v>
      </c>
      <c r="CW50" s="1258"/>
      <c r="CX50" s="1258"/>
      <c r="CY50" s="1258"/>
      <c r="CZ50" s="1258"/>
      <c r="DA50" s="1258"/>
      <c r="DB50" s="1258"/>
      <c r="DC50" s="1258"/>
    </row>
    <row r="51" spans="1:109" ht="13.5" customHeight="1" x14ac:dyDescent="0.25">
      <c r="B51" s="372"/>
      <c r="G51" s="1261"/>
      <c r="H51" s="1261"/>
      <c r="I51" s="1274"/>
      <c r="J51" s="1274"/>
      <c r="K51" s="1260"/>
      <c r="L51" s="1260"/>
      <c r="M51" s="1260"/>
      <c r="N51" s="1260"/>
      <c r="AM51" s="381"/>
      <c r="AN51" s="1256" t="s">
        <v>616</v>
      </c>
      <c r="AO51" s="1256"/>
      <c r="AP51" s="1256"/>
      <c r="AQ51" s="1256"/>
      <c r="AR51" s="1256"/>
      <c r="AS51" s="1256"/>
      <c r="AT51" s="1256"/>
      <c r="AU51" s="1256"/>
      <c r="AV51" s="1256"/>
      <c r="AW51" s="1256"/>
      <c r="AX51" s="1256"/>
      <c r="AY51" s="1256"/>
      <c r="AZ51" s="1256"/>
      <c r="BA51" s="1256"/>
      <c r="BB51" s="1256" t="s">
        <v>617</v>
      </c>
      <c r="BC51" s="1256"/>
      <c r="BD51" s="1256"/>
      <c r="BE51" s="1256"/>
      <c r="BF51" s="1256"/>
      <c r="BG51" s="1256"/>
      <c r="BH51" s="1256"/>
      <c r="BI51" s="1256"/>
      <c r="BJ51" s="1256"/>
      <c r="BK51" s="1256"/>
      <c r="BL51" s="1256"/>
      <c r="BM51" s="1256"/>
      <c r="BN51" s="1256"/>
      <c r="BO51" s="1256"/>
      <c r="BP51" s="1253">
        <v>3.8</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2.75" x14ac:dyDescent="0.2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2.75" x14ac:dyDescent="0.2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618</v>
      </c>
      <c r="BC53" s="1256"/>
      <c r="BD53" s="1256"/>
      <c r="BE53" s="1256"/>
      <c r="BF53" s="1256"/>
      <c r="BG53" s="1256"/>
      <c r="BH53" s="1256"/>
      <c r="BI53" s="1256"/>
      <c r="BJ53" s="1256"/>
      <c r="BK53" s="1256"/>
      <c r="BL53" s="1256"/>
      <c r="BM53" s="1256"/>
      <c r="BN53" s="1256"/>
      <c r="BO53" s="1256"/>
      <c r="BP53" s="1253">
        <v>58.2</v>
      </c>
      <c r="BQ53" s="1253"/>
      <c r="BR53" s="1253"/>
      <c r="BS53" s="1253"/>
      <c r="BT53" s="1253"/>
      <c r="BU53" s="1253"/>
      <c r="BV53" s="1253"/>
      <c r="BW53" s="1253"/>
      <c r="BX53" s="1253">
        <v>59.6</v>
      </c>
      <c r="BY53" s="1253"/>
      <c r="BZ53" s="1253"/>
      <c r="CA53" s="1253"/>
      <c r="CB53" s="1253"/>
      <c r="CC53" s="1253"/>
      <c r="CD53" s="1253"/>
      <c r="CE53" s="1253"/>
      <c r="CF53" s="1253">
        <v>61.2</v>
      </c>
      <c r="CG53" s="1253"/>
      <c r="CH53" s="1253"/>
      <c r="CI53" s="1253"/>
      <c r="CJ53" s="1253"/>
      <c r="CK53" s="1253"/>
      <c r="CL53" s="1253"/>
      <c r="CM53" s="1253"/>
      <c r="CN53" s="1253">
        <v>62.6</v>
      </c>
      <c r="CO53" s="1253"/>
      <c r="CP53" s="1253"/>
      <c r="CQ53" s="1253"/>
      <c r="CR53" s="1253"/>
      <c r="CS53" s="1253"/>
      <c r="CT53" s="1253"/>
      <c r="CU53" s="1253"/>
      <c r="CV53" s="1253">
        <v>64.2</v>
      </c>
      <c r="CW53" s="1253"/>
      <c r="CX53" s="1253"/>
      <c r="CY53" s="1253"/>
      <c r="CZ53" s="1253"/>
      <c r="DA53" s="1253"/>
      <c r="DB53" s="1253"/>
      <c r="DC53" s="1253"/>
    </row>
    <row r="54" spans="1:109" ht="12.75" x14ac:dyDescent="0.2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2.75" x14ac:dyDescent="0.25">
      <c r="A55" s="380"/>
      <c r="B55" s="372"/>
      <c r="G55" s="1259"/>
      <c r="H55" s="1259"/>
      <c r="I55" s="1259"/>
      <c r="J55" s="1259"/>
      <c r="K55" s="1260"/>
      <c r="L55" s="1260"/>
      <c r="M55" s="1260"/>
      <c r="N55" s="1260"/>
      <c r="AN55" s="1258" t="s">
        <v>619</v>
      </c>
      <c r="AO55" s="1258"/>
      <c r="AP55" s="1258"/>
      <c r="AQ55" s="1258"/>
      <c r="AR55" s="1258"/>
      <c r="AS55" s="1258"/>
      <c r="AT55" s="1258"/>
      <c r="AU55" s="1258"/>
      <c r="AV55" s="1258"/>
      <c r="AW55" s="1258"/>
      <c r="AX55" s="1258"/>
      <c r="AY55" s="1258"/>
      <c r="AZ55" s="1258"/>
      <c r="BA55" s="1258"/>
      <c r="BB55" s="1256" t="s">
        <v>617</v>
      </c>
      <c r="BC55" s="1256"/>
      <c r="BD55" s="1256"/>
      <c r="BE55" s="1256"/>
      <c r="BF55" s="1256"/>
      <c r="BG55" s="1256"/>
      <c r="BH55" s="1256"/>
      <c r="BI55" s="1256"/>
      <c r="BJ55" s="1256"/>
      <c r="BK55" s="1256"/>
      <c r="BL55" s="1256"/>
      <c r="BM55" s="1256"/>
      <c r="BN55" s="1256"/>
      <c r="BO55" s="1256"/>
      <c r="BP55" s="1253">
        <v>52.7</v>
      </c>
      <c r="BQ55" s="1253"/>
      <c r="BR55" s="1253"/>
      <c r="BS55" s="1253"/>
      <c r="BT55" s="1253"/>
      <c r="BU55" s="1253"/>
      <c r="BV55" s="1253"/>
      <c r="BW55" s="1253"/>
      <c r="BX55" s="1253">
        <v>49.7</v>
      </c>
      <c r="BY55" s="1253"/>
      <c r="BZ55" s="1253"/>
      <c r="CA55" s="1253"/>
      <c r="CB55" s="1253"/>
      <c r="CC55" s="1253"/>
      <c r="CD55" s="1253"/>
      <c r="CE55" s="1253"/>
      <c r="CF55" s="1253">
        <v>37.299999999999997</v>
      </c>
      <c r="CG55" s="1253"/>
      <c r="CH55" s="1253"/>
      <c r="CI55" s="1253"/>
      <c r="CJ55" s="1253"/>
      <c r="CK55" s="1253"/>
      <c r="CL55" s="1253"/>
      <c r="CM55" s="1253"/>
      <c r="CN55" s="1253">
        <v>25.1</v>
      </c>
      <c r="CO55" s="1253"/>
      <c r="CP55" s="1253"/>
      <c r="CQ55" s="1253"/>
      <c r="CR55" s="1253"/>
      <c r="CS55" s="1253"/>
      <c r="CT55" s="1253"/>
      <c r="CU55" s="1253"/>
      <c r="CV55" s="1253">
        <v>17.600000000000001</v>
      </c>
      <c r="CW55" s="1253"/>
      <c r="CX55" s="1253"/>
      <c r="CY55" s="1253"/>
      <c r="CZ55" s="1253"/>
      <c r="DA55" s="1253"/>
      <c r="DB55" s="1253"/>
      <c r="DC55" s="1253"/>
    </row>
    <row r="56" spans="1:109" ht="12.75" x14ac:dyDescent="0.2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2.75" x14ac:dyDescent="0.2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618</v>
      </c>
      <c r="BC57" s="1256"/>
      <c r="BD57" s="1256"/>
      <c r="BE57" s="1256"/>
      <c r="BF57" s="1256"/>
      <c r="BG57" s="1256"/>
      <c r="BH57" s="1256"/>
      <c r="BI57" s="1256"/>
      <c r="BJ57" s="1256"/>
      <c r="BK57" s="1256"/>
      <c r="BL57" s="1256"/>
      <c r="BM57" s="1256"/>
      <c r="BN57" s="1256"/>
      <c r="BO57" s="1256"/>
      <c r="BP57" s="1253">
        <v>59.9</v>
      </c>
      <c r="BQ57" s="1253"/>
      <c r="BR57" s="1253"/>
      <c r="BS57" s="1253"/>
      <c r="BT57" s="1253"/>
      <c r="BU57" s="1253"/>
      <c r="BV57" s="1253"/>
      <c r="BW57" s="1253"/>
      <c r="BX57" s="1253">
        <v>60.2</v>
      </c>
      <c r="BY57" s="1253"/>
      <c r="BZ57" s="1253"/>
      <c r="CA57" s="1253"/>
      <c r="CB57" s="1253"/>
      <c r="CC57" s="1253"/>
      <c r="CD57" s="1253"/>
      <c r="CE57" s="1253"/>
      <c r="CF57" s="1253">
        <v>62</v>
      </c>
      <c r="CG57" s="1253"/>
      <c r="CH57" s="1253"/>
      <c r="CI57" s="1253"/>
      <c r="CJ57" s="1253"/>
      <c r="CK57" s="1253"/>
      <c r="CL57" s="1253"/>
      <c r="CM57" s="1253"/>
      <c r="CN57" s="1253">
        <v>63.2</v>
      </c>
      <c r="CO57" s="1253"/>
      <c r="CP57" s="1253"/>
      <c r="CQ57" s="1253"/>
      <c r="CR57" s="1253"/>
      <c r="CS57" s="1253"/>
      <c r="CT57" s="1253"/>
      <c r="CU57" s="1253"/>
      <c r="CV57" s="1253">
        <v>65.2</v>
      </c>
      <c r="CW57" s="1253"/>
      <c r="CX57" s="1253"/>
      <c r="CY57" s="1253"/>
      <c r="CZ57" s="1253"/>
      <c r="DA57" s="1253"/>
      <c r="DB57" s="1253"/>
      <c r="DC57" s="1253"/>
      <c r="DD57" s="385"/>
      <c r="DE57" s="384"/>
    </row>
    <row r="58" spans="1:109" s="380" customFormat="1" ht="12.75" x14ac:dyDescent="0.2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620</v>
      </c>
    </row>
    <row r="64" spans="1:109" ht="12.75" x14ac:dyDescent="0.25">
      <c r="B64" s="372"/>
      <c r="G64" s="379"/>
      <c r="I64" s="392"/>
      <c r="J64" s="392"/>
      <c r="K64" s="392"/>
      <c r="L64" s="392"/>
      <c r="M64" s="392"/>
      <c r="N64" s="393"/>
      <c r="AM64" s="379"/>
      <c r="AN64" s="379" t="s">
        <v>613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5" t="s">
        <v>621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2.75" x14ac:dyDescent="0.2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2.75" x14ac:dyDescent="0.2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2.75" x14ac:dyDescent="0.2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2.75" x14ac:dyDescent="0.2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615</v>
      </c>
    </row>
    <row r="72" spans="2:107" ht="12.75" x14ac:dyDescent="0.2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570</v>
      </c>
      <c r="BQ72" s="1258"/>
      <c r="BR72" s="1258"/>
      <c r="BS72" s="1258"/>
      <c r="BT72" s="1258"/>
      <c r="BU72" s="1258"/>
      <c r="BV72" s="1258"/>
      <c r="BW72" s="1258"/>
      <c r="BX72" s="1258" t="s">
        <v>571</v>
      </c>
      <c r="BY72" s="1258"/>
      <c r="BZ72" s="1258"/>
      <c r="CA72" s="1258"/>
      <c r="CB72" s="1258"/>
      <c r="CC72" s="1258"/>
      <c r="CD72" s="1258"/>
      <c r="CE72" s="1258"/>
      <c r="CF72" s="1258" t="s">
        <v>572</v>
      </c>
      <c r="CG72" s="1258"/>
      <c r="CH72" s="1258"/>
      <c r="CI72" s="1258"/>
      <c r="CJ72" s="1258"/>
      <c r="CK72" s="1258"/>
      <c r="CL72" s="1258"/>
      <c r="CM72" s="1258"/>
      <c r="CN72" s="1258" t="s">
        <v>573</v>
      </c>
      <c r="CO72" s="1258"/>
      <c r="CP72" s="1258"/>
      <c r="CQ72" s="1258"/>
      <c r="CR72" s="1258"/>
      <c r="CS72" s="1258"/>
      <c r="CT72" s="1258"/>
      <c r="CU72" s="1258"/>
      <c r="CV72" s="1258" t="s">
        <v>574</v>
      </c>
      <c r="CW72" s="1258"/>
      <c r="CX72" s="1258"/>
      <c r="CY72" s="1258"/>
      <c r="CZ72" s="1258"/>
      <c r="DA72" s="1258"/>
      <c r="DB72" s="1258"/>
      <c r="DC72" s="1258"/>
    </row>
    <row r="73" spans="2:107" ht="12.75" x14ac:dyDescent="0.25">
      <c r="B73" s="372"/>
      <c r="G73" s="1261"/>
      <c r="H73" s="1261"/>
      <c r="I73" s="1261"/>
      <c r="J73" s="1261"/>
      <c r="K73" s="1257"/>
      <c r="L73" s="1257"/>
      <c r="M73" s="1257"/>
      <c r="N73" s="1257"/>
      <c r="AM73" s="381"/>
      <c r="AN73" s="1256" t="s">
        <v>616</v>
      </c>
      <c r="AO73" s="1256"/>
      <c r="AP73" s="1256"/>
      <c r="AQ73" s="1256"/>
      <c r="AR73" s="1256"/>
      <c r="AS73" s="1256"/>
      <c r="AT73" s="1256"/>
      <c r="AU73" s="1256"/>
      <c r="AV73" s="1256"/>
      <c r="AW73" s="1256"/>
      <c r="AX73" s="1256"/>
      <c r="AY73" s="1256"/>
      <c r="AZ73" s="1256"/>
      <c r="BA73" s="1256"/>
      <c r="BB73" s="1256" t="s">
        <v>617</v>
      </c>
      <c r="BC73" s="1256"/>
      <c r="BD73" s="1256"/>
      <c r="BE73" s="1256"/>
      <c r="BF73" s="1256"/>
      <c r="BG73" s="1256"/>
      <c r="BH73" s="1256"/>
      <c r="BI73" s="1256"/>
      <c r="BJ73" s="1256"/>
      <c r="BK73" s="1256"/>
      <c r="BL73" s="1256"/>
      <c r="BM73" s="1256"/>
      <c r="BN73" s="1256"/>
      <c r="BO73" s="1256"/>
      <c r="BP73" s="1253">
        <v>3.8</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2.75" x14ac:dyDescent="0.2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2.75" x14ac:dyDescent="0.2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622</v>
      </c>
      <c r="BC75" s="1256"/>
      <c r="BD75" s="1256"/>
      <c r="BE75" s="1256"/>
      <c r="BF75" s="1256"/>
      <c r="BG75" s="1256"/>
      <c r="BH75" s="1256"/>
      <c r="BI75" s="1256"/>
      <c r="BJ75" s="1256"/>
      <c r="BK75" s="1256"/>
      <c r="BL75" s="1256"/>
      <c r="BM75" s="1256"/>
      <c r="BN75" s="1256"/>
      <c r="BO75" s="1256"/>
      <c r="BP75" s="1253">
        <v>8.1999999999999993</v>
      </c>
      <c r="BQ75" s="1253"/>
      <c r="BR75" s="1253"/>
      <c r="BS75" s="1253"/>
      <c r="BT75" s="1253"/>
      <c r="BU75" s="1253"/>
      <c r="BV75" s="1253"/>
      <c r="BW75" s="1253"/>
      <c r="BX75" s="1253">
        <v>7.7</v>
      </c>
      <c r="BY75" s="1253"/>
      <c r="BZ75" s="1253"/>
      <c r="CA75" s="1253"/>
      <c r="CB75" s="1253"/>
      <c r="CC75" s="1253"/>
      <c r="CD75" s="1253"/>
      <c r="CE75" s="1253"/>
      <c r="CF75" s="1253">
        <v>7.1</v>
      </c>
      <c r="CG75" s="1253"/>
      <c r="CH75" s="1253"/>
      <c r="CI75" s="1253"/>
      <c r="CJ75" s="1253"/>
      <c r="CK75" s="1253"/>
      <c r="CL75" s="1253"/>
      <c r="CM75" s="1253"/>
      <c r="CN75" s="1253">
        <v>6.5</v>
      </c>
      <c r="CO75" s="1253"/>
      <c r="CP75" s="1253"/>
      <c r="CQ75" s="1253"/>
      <c r="CR75" s="1253"/>
      <c r="CS75" s="1253"/>
      <c r="CT75" s="1253"/>
      <c r="CU75" s="1253"/>
      <c r="CV75" s="1253">
        <v>7</v>
      </c>
      <c r="CW75" s="1253"/>
      <c r="CX75" s="1253"/>
      <c r="CY75" s="1253"/>
      <c r="CZ75" s="1253"/>
      <c r="DA75" s="1253"/>
      <c r="DB75" s="1253"/>
      <c r="DC75" s="1253"/>
    </row>
    <row r="76" spans="2:107" ht="12.75" x14ac:dyDescent="0.2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2.75" x14ac:dyDescent="0.25">
      <c r="B77" s="372"/>
      <c r="G77" s="1259"/>
      <c r="H77" s="1259"/>
      <c r="I77" s="1259"/>
      <c r="J77" s="1259"/>
      <c r="K77" s="1257"/>
      <c r="L77" s="1257"/>
      <c r="M77" s="1257"/>
      <c r="N77" s="1257"/>
      <c r="AN77" s="1258" t="s">
        <v>619</v>
      </c>
      <c r="AO77" s="1258"/>
      <c r="AP77" s="1258"/>
      <c r="AQ77" s="1258"/>
      <c r="AR77" s="1258"/>
      <c r="AS77" s="1258"/>
      <c r="AT77" s="1258"/>
      <c r="AU77" s="1258"/>
      <c r="AV77" s="1258"/>
      <c r="AW77" s="1258"/>
      <c r="AX77" s="1258"/>
      <c r="AY77" s="1258"/>
      <c r="AZ77" s="1258"/>
      <c r="BA77" s="1258"/>
      <c r="BB77" s="1256" t="s">
        <v>617</v>
      </c>
      <c r="BC77" s="1256"/>
      <c r="BD77" s="1256"/>
      <c r="BE77" s="1256"/>
      <c r="BF77" s="1256"/>
      <c r="BG77" s="1256"/>
      <c r="BH77" s="1256"/>
      <c r="BI77" s="1256"/>
      <c r="BJ77" s="1256"/>
      <c r="BK77" s="1256"/>
      <c r="BL77" s="1256"/>
      <c r="BM77" s="1256"/>
      <c r="BN77" s="1256"/>
      <c r="BO77" s="1256"/>
      <c r="BP77" s="1253">
        <v>52.7</v>
      </c>
      <c r="BQ77" s="1253"/>
      <c r="BR77" s="1253"/>
      <c r="BS77" s="1253"/>
      <c r="BT77" s="1253"/>
      <c r="BU77" s="1253"/>
      <c r="BV77" s="1253"/>
      <c r="BW77" s="1253"/>
      <c r="BX77" s="1253">
        <v>49.7</v>
      </c>
      <c r="BY77" s="1253"/>
      <c r="BZ77" s="1253"/>
      <c r="CA77" s="1253"/>
      <c r="CB77" s="1253"/>
      <c r="CC77" s="1253"/>
      <c r="CD77" s="1253"/>
      <c r="CE77" s="1253"/>
      <c r="CF77" s="1253">
        <v>37.299999999999997</v>
      </c>
      <c r="CG77" s="1253"/>
      <c r="CH77" s="1253"/>
      <c r="CI77" s="1253"/>
      <c r="CJ77" s="1253"/>
      <c r="CK77" s="1253"/>
      <c r="CL77" s="1253"/>
      <c r="CM77" s="1253"/>
      <c r="CN77" s="1253">
        <v>25.1</v>
      </c>
      <c r="CO77" s="1253"/>
      <c r="CP77" s="1253"/>
      <c r="CQ77" s="1253"/>
      <c r="CR77" s="1253"/>
      <c r="CS77" s="1253"/>
      <c r="CT77" s="1253"/>
      <c r="CU77" s="1253"/>
      <c r="CV77" s="1253">
        <v>17.600000000000001</v>
      </c>
      <c r="CW77" s="1253"/>
      <c r="CX77" s="1253"/>
      <c r="CY77" s="1253"/>
      <c r="CZ77" s="1253"/>
      <c r="DA77" s="1253"/>
      <c r="DB77" s="1253"/>
      <c r="DC77" s="1253"/>
    </row>
    <row r="78" spans="2:107" ht="12.75" x14ac:dyDescent="0.2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2.75" x14ac:dyDescent="0.2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622</v>
      </c>
      <c r="BC79" s="1256"/>
      <c r="BD79" s="1256"/>
      <c r="BE79" s="1256"/>
      <c r="BF79" s="1256"/>
      <c r="BG79" s="1256"/>
      <c r="BH79" s="1256"/>
      <c r="BI79" s="1256"/>
      <c r="BJ79" s="1256"/>
      <c r="BK79" s="1256"/>
      <c r="BL79" s="1256"/>
      <c r="BM79" s="1256"/>
      <c r="BN79" s="1256"/>
      <c r="BO79" s="1256"/>
      <c r="BP79" s="1253">
        <v>9.5</v>
      </c>
      <c r="BQ79" s="1253"/>
      <c r="BR79" s="1253"/>
      <c r="BS79" s="1253"/>
      <c r="BT79" s="1253"/>
      <c r="BU79" s="1253"/>
      <c r="BV79" s="1253"/>
      <c r="BW79" s="1253"/>
      <c r="BX79" s="1253">
        <v>9.1999999999999993</v>
      </c>
      <c r="BY79" s="1253"/>
      <c r="BZ79" s="1253"/>
      <c r="CA79" s="1253"/>
      <c r="CB79" s="1253"/>
      <c r="CC79" s="1253"/>
      <c r="CD79" s="1253"/>
      <c r="CE79" s="1253"/>
      <c r="CF79" s="1253">
        <v>8.6</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ht="12.75" x14ac:dyDescent="0.2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Aci5bVBCcLR9rIc7id8xBrpzO110qjIYzcGiLyTo6PtoMhyzpDmNv6w54PKHvyTMbeynh1Yoo1qcYekd+iOog==" saltValue="bpXOsGwTGwIFGhAwqnQa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EC4CE-A248-4A18-B0B1-CA42841AFA38}">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517</v>
      </c>
    </row>
  </sheetData>
  <sheetProtection algorithmName="SHA-512" hashValue="pouqcLHVR1s3j6TSeU/YdBXsL0goZEspi3ICYPn9gCJxF70ALZ5y6F5tEpflHwlmcoxCNx2TN/9Bos9LDMa5mA==" saltValue="6VefOufjERJB0WQUWV8SR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B4B85-DA81-4AE8-A896-AD8C36EF3CE5}">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517</v>
      </c>
    </row>
  </sheetData>
  <sheetProtection algorithmName="SHA-512" hashValue="6W49vcUqm8TLS0H4B0rJ6WZthd14Rh8OA0TYdRt+wqRlVQuCIjO9EF9YG1D4X/tRl/ea7XCEIq3VtE9BsVadTQ==" saltValue="G4g/9ltnEUzFJkiqXuIU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54</v>
      </c>
      <c r="E2" s="149"/>
      <c r="F2" s="150" t="s">
        <v>567</v>
      </c>
      <c r="G2" s="151"/>
      <c r="H2" s="152"/>
    </row>
    <row r="3" spans="1:8" x14ac:dyDescent="0.25">
      <c r="A3" s="148" t="s">
        <v>560</v>
      </c>
      <c r="B3" s="153"/>
      <c r="C3" s="154"/>
      <c r="D3" s="155">
        <v>77916</v>
      </c>
      <c r="E3" s="156"/>
      <c r="F3" s="157">
        <v>69729</v>
      </c>
      <c r="G3" s="158"/>
      <c r="H3" s="159"/>
    </row>
    <row r="4" spans="1:8" x14ac:dyDescent="0.25">
      <c r="A4" s="160"/>
      <c r="B4" s="161"/>
      <c r="C4" s="162"/>
      <c r="D4" s="163">
        <v>51804</v>
      </c>
      <c r="E4" s="164"/>
      <c r="F4" s="165">
        <v>38908</v>
      </c>
      <c r="G4" s="166"/>
      <c r="H4" s="167"/>
    </row>
    <row r="5" spans="1:8" x14ac:dyDescent="0.25">
      <c r="A5" s="148" t="s">
        <v>562</v>
      </c>
      <c r="B5" s="153"/>
      <c r="C5" s="154"/>
      <c r="D5" s="155">
        <v>93248</v>
      </c>
      <c r="E5" s="156"/>
      <c r="F5" s="157">
        <v>74581</v>
      </c>
      <c r="G5" s="158"/>
      <c r="H5" s="159"/>
    </row>
    <row r="6" spans="1:8" x14ac:dyDescent="0.25">
      <c r="A6" s="160"/>
      <c r="B6" s="161"/>
      <c r="C6" s="162"/>
      <c r="D6" s="163">
        <v>56141</v>
      </c>
      <c r="E6" s="164"/>
      <c r="F6" s="165">
        <v>41563</v>
      </c>
      <c r="G6" s="166"/>
      <c r="H6" s="167"/>
    </row>
    <row r="7" spans="1:8" x14ac:dyDescent="0.25">
      <c r="A7" s="148" t="s">
        <v>563</v>
      </c>
      <c r="B7" s="153"/>
      <c r="C7" s="154"/>
      <c r="D7" s="155">
        <v>60805</v>
      </c>
      <c r="E7" s="156"/>
      <c r="F7" s="157">
        <v>76347</v>
      </c>
      <c r="G7" s="158"/>
      <c r="H7" s="159"/>
    </row>
    <row r="8" spans="1:8" x14ac:dyDescent="0.25">
      <c r="A8" s="160"/>
      <c r="B8" s="161"/>
      <c r="C8" s="162"/>
      <c r="D8" s="163">
        <v>29068</v>
      </c>
      <c r="E8" s="164"/>
      <c r="F8" s="165">
        <v>41762</v>
      </c>
      <c r="G8" s="166"/>
      <c r="H8" s="167"/>
    </row>
    <row r="9" spans="1:8" x14ac:dyDescent="0.25">
      <c r="A9" s="148" t="s">
        <v>564</v>
      </c>
      <c r="B9" s="153"/>
      <c r="C9" s="154"/>
      <c r="D9" s="155">
        <v>55239</v>
      </c>
      <c r="E9" s="156"/>
      <c r="F9" s="157">
        <v>69604</v>
      </c>
      <c r="G9" s="158"/>
      <c r="H9" s="159"/>
    </row>
    <row r="10" spans="1:8" x14ac:dyDescent="0.25">
      <c r="A10" s="160"/>
      <c r="B10" s="161"/>
      <c r="C10" s="162"/>
      <c r="D10" s="163">
        <v>38037</v>
      </c>
      <c r="E10" s="164"/>
      <c r="F10" s="165">
        <v>36247</v>
      </c>
      <c r="G10" s="166"/>
      <c r="H10" s="167"/>
    </row>
    <row r="11" spans="1:8" x14ac:dyDescent="0.25">
      <c r="A11" s="148" t="s">
        <v>565</v>
      </c>
      <c r="B11" s="153"/>
      <c r="C11" s="154"/>
      <c r="D11" s="155">
        <v>98508</v>
      </c>
      <c r="E11" s="156"/>
      <c r="F11" s="157">
        <v>68410</v>
      </c>
      <c r="G11" s="158"/>
      <c r="H11" s="159"/>
    </row>
    <row r="12" spans="1:8" x14ac:dyDescent="0.25">
      <c r="A12" s="160"/>
      <c r="B12" s="161"/>
      <c r="C12" s="168"/>
      <c r="D12" s="163">
        <v>42133</v>
      </c>
      <c r="E12" s="164"/>
      <c r="F12" s="165">
        <v>35086</v>
      </c>
      <c r="G12" s="166"/>
      <c r="H12" s="167"/>
    </row>
    <row r="13" spans="1:8" x14ac:dyDescent="0.25">
      <c r="A13" s="148"/>
      <c r="B13" s="153"/>
      <c r="C13" s="169"/>
      <c r="D13" s="170">
        <v>77143</v>
      </c>
      <c r="E13" s="171"/>
      <c r="F13" s="172">
        <v>71734</v>
      </c>
      <c r="G13" s="173"/>
      <c r="H13" s="159"/>
    </row>
    <row r="14" spans="1:8" x14ac:dyDescent="0.25">
      <c r="A14" s="160"/>
      <c r="B14" s="161"/>
      <c r="C14" s="162"/>
      <c r="D14" s="163">
        <v>43437</v>
      </c>
      <c r="E14" s="164"/>
      <c r="F14" s="165">
        <v>38713</v>
      </c>
      <c r="G14" s="166"/>
      <c r="H14" s="167"/>
    </row>
    <row r="17" spans="1:11" x14ac:dyDescent="0.25">
      <c r="A17" s="144" t="s">
        <v>55</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56</v>
      </c>
      <c r="B19" s="174">
        <f>ROUND(VALUE(SUBSTITUTE(実質収支比率等に係る経年分析!F$48,"▲","-")),2)</f>
        <v>16.12</v>
      </c>
      <c r="C19" s="174">
        <f>ROUND(VALUE(SUBSTITUTE(実質収支比率等に係る経年分析!G$48,"▲","-")),2)</f>
        <v>14.74</v>
      </c>
      <c r="D19" s="174">
        <f>ROUND(VALUE(SUBSTITUTE(実質収支比率等に係る経年分析!H$48,"▲","-")),2)</f>
        <v>24.65</v>
      </c>
      <c r="E19" s="174">
        <f>ROUND(VALUE(SUBSTITUTE(実質収支比率等に係る経年分析!I$48,"▲","-")),2)</f>
        <v>18.489999999999998</v>
      </c>
      <c r="F19" s="174">
        <f>ROUND(VALUE(SUBSTITUTE(実質収支比率等に係る経年分析!J$48,"▲","-")),2)</f>
        <v>19.88</v>
      </c>
    </row>
    <row r="20" spans="1:11" x14ac:dyDescent="0.25">
      <c r="A20" s="174" t="s">
        <v>57</v>
      </c>
      <c r="B20" s="174">
        <f>ROUND(VALUE(SUBSTITUTE(実質収支比率等に係る経年分析!F$47,"▲","-")),2)</f>
        <v>42.72</v>
      </c>
      <c r="C20" s="174">
        <f>ROUND(VALUE(SUBSTITUTE(実質収支比率等に係る経年分析!G$47,"▲","-")),2)</f>
        <v>42.99</v>
      </c>
      <c r="D20" s="174">
        <f>ROUND(VALUE(SUBSTITUTE(実質収支比率等に係る経年分析!H$47,"▲","-")),2)</f>
        <v>41.89</v>
      </c>
      <c r="E20" s="174">
        <f>ROUND(VALUE(SUBSTITUTE(実質収支比率等に係る経年分析!I$47,"▲","-")),2)</f>
        <v>40.97</v>
      </c>
      <c r="F20" s="174">
        <f>ROUND(VALUE(SUBSTITUTE(実質収支比率等に係る経年分析!J$47,"▲","-")),2)</f>
        <v>42.58</v>
      </c>
    </row>
    <row r="21" spans="1:11" x14ac:dyDescent="0.25">
      <c r="A21" s="174" t="s">
        <v>58</v>
      </c>
      <c r="B21" s="174">
        <f>IF(ISNUMBER(VALUE(SUBSTITUTE(実質収支比率等に係る経年分析!F$49,"▲","-"))),ROUND(VALUE(SUBSTITUTE(実質収支比率等に係る経年分析!F$49,"▲","-")),2),NA())</f>
        <v>1.47</v>
      </c>
      <c r="C21" s="174">
        <f>IF(ISNUMBER(VALUE(SUBSTITUTE(実質収支比率等に係る経年分析!G$49,"▲","-"))),ROUND(VALUE(SUBSTITUTE(実質収支比率等に係る経年分析!G$49,"▲","-")),2),NA())</f>
        <v>-0.98</v>
      </c>
      <c r="D21" s="174">
        <f>IF(ISNUMBER(VALUE(SUBSTITUTE(実質収支比率等に係る経年分析!H$49,"▲","-"))),ROUND(VALUE(SUBSTITUTE(実質収支比率等に係る経年分析!H$49,"▲","-")),2),NA())</f>
        <v>10.32</v>
      </c>
      <c r="E21" s="174">
        <f>IF(ISNUMBER(VALUE(SUBSTITUTE(実質収支比率等に係る経年分析!I$49,"▲","-"))),ROUND(VALUE(SUBSTITUTE(実質収支比率等に係る経年分析!I$49,"▲","-")),2),NA())</f>
        <v>-5.59</v>
      </c>
      <c r="F21" s="174">
        <f>IF(ISNUMBER(VALUE(SUBSTITUTE(実質収支比率等に係る経年分析!J$49,"▲","-"))),ROUND(VALUE(SUBSTITUTE(実質収支比率等に係る経年分析!J$49,"▲","-")),2),NA())</f>
        <v>0.69</v>
      </c>
    </row>
    <row r="24" spans="1:11" x14ac:dyDescent="0.25">
      <c r="A24" s="144" t="s">
        <v>59</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60</v>
      </c>
      <c r="C26" s="175" t="s">
        <v>61</v>
      </c>
      <c r="D26" s="175" t="s">
        <v>60</v>
      </c>
      <c r="E26" s="175" t="s">
        <v>61</v>
      </c>
      <c r="F26" s="175" t="s">
        <v>60</v>
      </c>
      <c r="G26" s="175" t="s">
        <v>61</v>
      </c>
      <c r="H26" s="175" t="s">
        <v>60</v>
      </c>
      <c r="I26" s="175" t="s">
        <v>61</v>
      </c>
      <c r="J26" s="175" t="s">
        <v>60</v>
      </c>
      <c r="K26" s="175" t="s">
        <v>61</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10.84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10.19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7.24</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5">
      <c r="A30" s="175" t="str">
        <f>IF(連結実質赤字比率に係る赤字・黒字の構成分析!C$40="",NA(),連結実質赤字比率に係る赤字・黒字の構成分析!C$40)</f>
        <v>高柳工場団地開発事業特別会計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1.18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0.97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0.56999999999999995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0.25</v>
      </c>
    </row>
    <row r="31" spans="1:11" x14ac:dyDescent="0.2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2.74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2.36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1.91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1.0900000000000001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0.56999999999999995</v>
      </c>
    </row>
    <row r="32" spans="1:11" x14ac:dyDescent="0.25">
      <c r="A32" s="175" t="str">
        <f>IF(連結実質赤字比率に係る赤字・黒字の構成分析!C$38="",NA(),連結実質赤字比率に係る赤字・黒字の構成分析!C$38)</f>
        <v>簡易水道事業会計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2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3.03</v>
      </c>
    </row>
    <row r="34" spans="1:16" x14ac:dyDescent="0.25">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7.63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7.71</v>
      </c>
    </row>
    <row r="35" spans="1:16" x14ac:dyDescent="0.2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12.01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12.17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13.58</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18.489999999999998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19.88</v>
      </c>
    </row>
    <row r="39" spans="1:16" x14ac:dyDescent="0.25">
      <c r="A39" s="144" t="s">
        <v>62</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5">
      <c r="A42" s="176" t="s">
        <v>65</v>
      </c>
      <c r="B42" s="176"/>
      <c r="C42" s="176"/>
      <c r="D42" s="176">
        <f>'実質公債費比率（分子）の構造'!K$52</f>
        <v>2154</v>
      </c>
      <c r="E42" s="176"/>
      <c r="F42" s="176"/>
      <c r="G42" s="176">
        <f>'実質公債費比率（分子）の構造'!L$52</f>
        <v>2144</v>
      </c>
      <c r="H42" s="176"/>
      <c r="I42" s="176"/>
      <c r="J42" s="176">
        <f>'実質公債費比率（分子）の構造'!M$52</f>
        <v>2098</v>
      </c>
      <c r="K42" s="176"/>
      <c r="L42" s="176"/>
      <c r="M42" s="176">
        <f>'実質公債費比率（分子）の構造'!N$52</f>
        <v>2083</v>
      </c>
      <c r="N42" s="176"/>
      <c r="O42" s="176"/>
      <c r="P42" s="176">
        <f>'実質公債費比率（分子）の構造'!O$52</f>
        <v>2099</v>
      </c>
    </row>
    <row r="43" spans="1:16" x14ac:dyDescent="0.2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67</v>
      </c>
      <c r="B44" s="176">
        <f>'実質公債費比率（分子）の構造'!K$50</f>
        <v>37</v>
      </c>
      <c r="C44" s="176"/>
      <c r="D44" s="176"/>
      <c r="E44" s="176">
        <f>'実質公債費比率（分子）の構造'!L$50</f>
        <v>19</v>
      </c>
      <c r="F44" s="176"/>
      <c r="G44" s="176"/>
      <c r="H44" s="176">
        <f>'実質公債費比率（分子）の構造'!M$50</f>
        <v>11</v>
      </c>
      <c r="I44" s="176"/>
      <c r="J44" s="176"/>
      <c r="K44" s="176">
        <f>'実質公債費比率（分子）の構造'!N$50</f>
        <v>10</v>
      </c>
      <c r="L44" s="176"/>
      <c r="M44" s="176"/>
      <c r="N44" s="176">
        <f>'実質公債費比率（分子）の構造'!O$50</f>
        <v>10</v>
      </c>
      <c r="O44" s="176"/>
      <c r="P44" s="176"/>
    </row>
    <row r="45" spans="1:16" x14ac:dyDescent="0.25">
      <c r="A45" s="176" t="s">
        <v>68</v>
      </c>
      <c r="B45" s="176">
        <f>'実質公債費比率（分子）の構造'!K$49</f>
        <v>29</v>
      </c>
      <c r="C45" s="176"/>
      <c r="D45" s="176"/>
      <c r="E45" s="176">
        <f>'実質公債費比率（分子）の構造'!L$49</f>
        <v>34</v>
      </c>
      <c r="F45" s="176"/>
      <c r="G45" s="176"/>
      <c r="H45" s="176">
        <f>'実質公債費比率（分子）の構造'!M$49</f>
        <v>38</v>
      </c>
      <c r="I45" s="176"/>
      <c r="J45" s="176"/>
      <c r="K45" s="176">
        <f>'実質公債費比率（分子）の構造'!N$49</f>
        <v>42</v>
      </c>
      <c r="L45" s="176"/>
      <c r="M45" s="176"/>
      <c r="N45" s="176">
        <f>'実質公債費比率（分子）の構造'!O$49</f>
        <v>44</v>
      </c>
      <c r="O45" s="176"/>
      <c r="P45" s="176"/>
    </row>
    <row r="46" spans="1:16" x14ac:dyDescent="0.25">
      <c r="A46" s="176" t="s">
        <v>69</v>
      </c>
      <c r="B46" s="176">
        <f>'実質公債費比率（分子）の構造'!K$48</f>
        <v>1145</v>
      </c>
      <c r="C46" s="176"/>
      <c r="D46" s="176"/>
      <c r="E46" s="176">
        <f>'実質公債費比率（分子）の構造'!L$48</f>
        <v>1136</v>
      </c>
      <c r="F46" s="176"/>
      <c r="G46" s="176"/>
      <c r="H46" s="176">
        <f>'実質公債費比率（分子）の構造'!M$48</f>
        <v>1104</v>
      </c>
      <c r="I46" s="176"/>
      <c r="J46" s="176"/>
      <c r="K46" s="176">
        <f>'実質公債費比率（分子）の構造'!N$48</f>
        <v>1064</v>
      </c>
      <c r="L46" s="176"/>
      <c r="M46" s="176"/>
      <c r="N46" s="176">
        <f>'実質公債費比率（分子）の構造'!O$48</f>
        <v>1077</v>
      </c>
      <c r="O46" s="176"/>
      <c r="P46" s="176"/>
    </row>
    <row r="47" spans="1:16" x14ac:dyDescent="0.2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72</v>
      </c>
      <c r="B49" s="176">
        <f>'実質公債費比率（分子）の構造'!K$45</f>
        <v>1757</v>
      </c>
      <c r="C49" s="176"/>
      <c r="D49" s="176"/>
      <c r="E49" s="176">
        <f>'実質公債費比率（分子）の構造'!L$45</f>
        <v>1602</v>
      </c>
      <c r="F49" s="176"/>
      <c r="G49" s="176"/>
      <c r="H49" s="176">
        <f>'実質公債費比率（分子）の構造'!M$45</f>
        <v>1617</v>
      </c>
      <c r="I49" s="176"/>
      <c r="J49" s="176"/>
      <c r="K49" s="176">
        <f>'実質公債費比率（分子）の構造'!N$45</f>
        <v>1652</v>
      </c>
      <c r="L49" s="176"/>
      <c r="M49" s="176"/>
      <c r="N49" s="176">
        <f>'実質公債費比率（分子）の構造'!O$45</f>
        <v>1754</v>
      </c>
      <c r="O49" s="176"/>
      <c r="P49" s="176"/>
    </row>
    <row r="50" spans="1:16" x14ac:dyDescent="0.25">
      <c r="A50" s="176" t="s">
        <v>73</v>
      </c>
      <c r="B50" s="176" t="e">
        <f>NA()</f>
        <v>#N/A</v>
      </c>
      <c r="C50" s="176">
        <f>IF(ISNUMBER('実質公債費比率（分子）の構造'!K$53),'実質公債費比率（分子）の構造'!K$53,NA())</f>
        <v>814</v>
      </c>
      <c r="D50" s="176" t="e">
        <f>NA()</f>
        <v>#N/A</v>
      </c>
      <c r="E50" s="176" t="e">
        <f>NA()</f>
        <v>#N/A</v>
      </c>
      <c r="F50" s="176">
        <f>IF(ISNUMBER('実質公債費比率（分子）の構造'!L$53),'実質公債費比率（分子）の構造'!L$53,NA())</f>
        <v>647</v>
      </c>
      <c r="G50" s="176" t="e">
        <f>NA()</f>
        <v>#N/A</v>
      </c>
      <c r="H50" s="176" t="e">
        <f>NA()</f>
        <v>#N/A</v>
      </c>
      <c r="I50" s="176">
        <f>IF(ISNUMBER('実質公債費比率（分子）の構造'!M$53),'実質公債費比率（分子）の構造'!M$53,NA())</f>
        <v>672</v>
      </c>
      <c r="J50" s="176" t="e">
        <f>NA()</f>
        <v>#N/A</v>
      </c>
      <c r="K50" s="176" t="e">
        <f>NA()</f>
        <v>#N/A</v>
      </c>
      <c r="L50" s="176">
        <f>IF(ISNUMBER('実質公債費比率（分子）の構造'!N$53),'実質公債費比率（分子）の構造'!N$53,NA())</f>
        <v>685</v>
      </c>
      <c r="M50" s="176" t="e">
        <f>NA()</f>
        <v>#N/A</v>
      </c>
      <c r="N50" s="176" t="e">
        <f>NA()</f>
        <v>#N/A</v>
      </c>
      <c r="O50" s="176">
        <f>IF(ISNUMBER('実質公債費比率（分子）の構造'!O$53),'実質公債費比率（分子）の構造'!O$53,NA())</f>
        <v>786</v>
      </c>
      <c r="P50" s="176" t="e">
        <f>NA()</f>
        <v>#N/A</v>
      </c>
    </row>
    <row r="53" spans="1:16" x14ac:dyDescent="0.25">
      <c r="A53" s="144" t="s">
        <v>74</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5">
      <c r="A56" s="175" t="s">
        <v>45</v>
      </c>
      <c r="B56" s="175"/>
      <c r="C56" s="175"/>
      <c r="D56" s="175">
        <f>'将来負担比率（分子）の構造'!I$52</f>
        <v>22646</v>
      </c>
      <c r="E56" s="175"/>
      <c r="F56" s="175"/>
      <c r="G56" s="175">
        <f>'将来負担比率（分子）の構造'!J$52</f>
        <v>22740</v>
      </c>
      <c r="H56" s="175"/>
      <c r="I56" s="175"/>
      <c r="J56" s="175">
        <f>'将来負担比率（分子）の構造'!K$52</f>
        <v>21710</v>
      </c>
      <c r="K56" s="175"/>
      <c r="L56" s="175"/>
      <c r="M56" s="175">
        <f>'将来負担比率（分子）の構造'!L$52</f>
        <v>20514</v>
      </c>
      <c r="N56" s="175"/>
      <c r="O56" s="175"/>
      <c r="P56" s="175">
        <f>'将来負担比率（分子）の構造'!M$52</f>
        <v>19526</v>
      </c>
    </row>
    <row r="57" spans="1:16" x14ac:dyDescent="0.25">
      <c r="A57" s="175" t="s">
        <v>44</v>
      </c>
      <c r="B57" s="175"/>
      <c r="C57" s="175"/>
      <c r="D57" s="175">
        <f>'将来負担比率（分子）の構造'!I$51</f>
        <v>872</v>
      </c>
      <c r="E57" s="175"/>
      <c r="F57" s="175"/>
      <c r="G57" s="175">
        <f>'将来負担比率（分子）の構造'!J$51</f>
        <v>832</v>
      </c>
      <c r="H57" s="175"/>
      <c r="I57" s="175"/>
      <c r="J57" s="175">
        <f>'将来負担比率（分子）の構造'!K$51</f>
        <v>836</v>
      </c>
      <c r="K57" s="175"/>
      <c r="L57" s="175"/>
      <c r="M57" s="175">
        <f>'将来負担比率（分子）の構造'!L$51</f>
        <v>812</v>
      </c>
      <c r="N57" s="175"/>
      <c r="O57" s="175"/>
      <c r="P57" s="175">
        <f>'将来負担比率（分子）の構造'!M$51</f>
        <v>764</v>
      </c>
    </row>
    <row r="58" spans="1:16" x14ac:dyDescent="0.25">
      <c r="A58" s="175" t="s">
        <v>43</v>
      </c>
      <c r="B58" s="175"/>
      <c r="C58" s="175"/>
      <c r="D58" s="175">
        <f>'将来負担比率（分子）の構造'!I$50</f>
        <v>6963</v>
      </c>
      <c r="E58" s="175"/>
      <c r="F58" s="175"/>
      <c r="G58" s="175">
        <f>'将来負担比率（分子）の構造'!J$50</f>
        <v>7476</v>
      </c>
      <c r="H58" s="175"/>
      <c r="I58" s="175"/>
      <c r="J58" s="175">
        <f>'将来負担比率（分子）の構造'!K$50</f>
        <v>7630</v>
      </c>
      <c r="K58" s="175"/>
      <c r="L58" s="175"/>
      <c r="M58" s="175">
        <f>'将来負担比率（分子）の構造'!L$50</f>
        <v>10484</v>
      </c>
      <c r="N58" s="175"/>
      <c r="O58" s="175"/>
      <c r="P58" s="175">
        <f>'将来負担比率（分子）の構造'!M$50</f>
        <v>11877</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5">
      <c r="A62" s="175" t="s">
        <v>37</v>
      </c>
      <c r="B62" s="175">
        <f>'将来負担比率（分子）の構造'!I$45</f>
        <v>2228</v>
      </c>
      <c r="C62" s="175"/>
      <c r="D62" s="175"/>
      <c r="E62" s="175">
        <f>'将来負担比率（分子）の構造'!J$45</f>
        <v>2193</v>
      </c>
      <c r="F62" s="175"/>
      <c r="G62" s="175"/>
      <c r="H62" s="175">
        <f>'将来負担比率（分子）の構造'!K$45</f>
        <v>2210</v>
      </c>
      <c r="I62" s="175"/>
      <c r="J62" s="175"/>
      <c r="K62" s="175">
        <f>'将来負担比率（分子）の構造'!L$45</f>
        <v>2202</v>
      </c>
      <c r="L62" s="175"/>
      <c r="M62" s="175"/>
      <c r="N62" s="175">
        <f>'将来負担比率（分子）の構造'!M$45</f>
        <v>2009</v>
      </c>
      <c r="O62" s="175"/>
      <c r="P62" s="175"/>
    </row>
    <row r="63" spans="1:16" x14ac:dyDescent="0.25">
      <c r="A63" s="175" t="s">
        <v>36</v>
      </c>
      <c r="B63" s="175">
        <f>'将来負担比率（分子）の構造'!I$44</f>
        <v>173</v>
      </c>
      <c r="C63" s="175"/>
      <c r="D63" s="175"/>
      <c r="E63" s="175">
        <f>'将来負担比率（分子）の構造'!J$44</f>
        <v>190</v>
      </c>
      <c r="F63" s="175"/>
      <c r="G63" s="175"/>
      <c r="H63" s="175">
        <f>'将来負担比率（分子）の構造'!K$44</f>
        <v>171</v>
      </c>
      <c r="I63" s="175"/>
      <c r="J63" s="175"/>
      <c r="K63" s="175">
        <f>'将来負担比率（分子）の構造'!L$44</f>
        <v>147</v>
      </c>
      <c r="L63" s="175"/>
      <c r="M63" s="175"/>
      <c r="N63" s="175">
        <f>'将来負担比率（分子）の構造'!M$44</f>
        <v>104</v>
      </c>
      <c r="O63" s="175"/>
      <c r="P63" s="175"/>
    </row>
    <row r="64" spans="1:16" x14ac:dyDescent="0.25">
      <c r="A64" s="175" t="s">
        <v>35</v>
      </c>
      <c r="B64" s="175">
        <f>'将来負担比率（分子）の構造'!I$43</f>
        <v>9939</v>
      </c>
      <c r="C64" s="175"/>
      <c r="D64" s="175"/>
      <c r="E64" s="175">
        <f>'将来負担比率（分子）の構造'!J$43</f>
        <v>9213</v>
      </c>
      <c r="F64" s="175"/>
      <c r="G64" s="175"/>
      <c r="H64" s="175">
        <f>'将来負担比率（分子）の構造'!K$43</f>
        <v>8594</v>
      </c>
      <c r="I64" s="175"/>
      <c r="J64" s="175"/>
      <c r="K64" s="175">
        <f>'将来負担比率（分子）の構造'!L$43</f>
        <v>8028</v>
      </c>
      <c r="L64" s="175"/>
      <c r="M64" s="175"/>
      <c r="N64" s="175">
        <f>'将来負担比率（分子）の構造'!M$43</f>
        <v>7429</v>
      </c>
      <c r="O64" s="175"/>
      <c r="P64" s="175"/>
    </row>
    <row r="65" spans="1:16" x14ac:dyDescent="0.25">
      <c r="A65" s="175" t="s">
        <v>34</v>
      </c>
      <c r="B65" s="175">
        <f>'将来負担比率（分子）の構造'!I$42</f>
        <v>60</v>
      </c>
      <c r="C65" s="175"/>
      <c r="D65" s="175"/>
      <c r="E65" s="175">
        <f>'将来負担比率（分子）の構造'!J$42</f>
        <v>42</v>
      </c>
      <c r="F65" s="175"/>
      <c r="G65" s="175"/>
      <c r="H65" s="175">
        <f>'将来負担比率（分子）の構造'!K$42</f>
        <v>31</v>
      </c>
      <c r="I65" s="175"/>
      <c r="J65" s="175"/>
      <c r="K65" s="175">
        <f>'将来負担比率（分子）の構造'!L$42</f>
        <v>21</v>
      </c>
      <c r="L65" s="175"/>
      <c r="M65" s="175"/>
      <c r="N65" s="175">
        <f>'将来負担比率（分子）の構造'!M$42</f>
        <v>10</v>
      </c>
      <c r="O65" s="175"/>
      <c r="P65" s="175"/>
    </row>
    <row r="66" spans="1:16" x14ac:dyDescent="0.25">
      <c r="A66" s="175" t="s">
        <v>33</v>
      </c>
      <c r="B66" s="175">
        <f>'将来負担比率（分子）の構造'!I$41</f>
        <v>18458</v>
      </c>
      <c r="C66" s="175"/>
      <c r="D66" s="175"/>
      <c r="E66" s="175">
        <f>'将来負担比率（分子）の構造'!J$41</f>
        <v>19142</v>
      </c>
      <c r="F66" s="175"/>
      <c r="G66" s="175"/>
      <c r="H66" s="175">
        <f>'将来負担比率（分子）の構造'!K$41</f>
        <v>18532</v>
      </c>
      <c r="I66" s="175"/>
      <c r="J66" s="175"/>
      <c r="K66" s="175">
        <f>'将来負担比率（分子）の構造'!L$41</f>
        <v>18039</v>
      </c>
      <c r="L66" s="175"/>
      <c r="M66" s="175"/>
      <c r="N66" s="175">
        <f>'将来負担比率（分子）の構造'!M$41</f>
        <v>17445</v>
      </c>
      <c r="O66" s="175"/>
      <c r="P66" s="175"/>
    </row>
    <row r="67" spans="1:16" x14ac:dyDescent="0.25">
      <c r="A67" s="175" t="s">
        <v>77</v>
      </c>
      <c r="B67" s="175" t="e">
        <f>NA()</f>
        <v>#N/A</v>
      </c>
      <c r="C67" s="175">
        <f>IF(ISNUMBER('将来負担比率（分子）の構造'!I$53), IF('将来負担比率（分子）の構造'!I$53 &lt; 0, 0, '将来負担比率（分子）の構造'!I$53), NA())</f>
        <v>378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5">
      <c r="A70" s="177" t="s">
        <v>78</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79</v>
      </c>
      <c r="B72" s="179">
        <f>基金残高に係る経年分析!F55</f>
        <v>5099</v>
      </c>
      <c r="C72" s="179">
        <f>基金残高に係る経年分析!G55</f>
        <v>5102</v>
      </c>
      <c r="D72" s="179">
        <f>基金残高に係る経年分析!H55</f>
        <v>5104</v>
      </c>
    </row>
    <row r="73" spans="1:16" x14ac:dyDescent="0.25">
      <c r="A73" s="178" t="s">
        <v>80</v>
      </c>
      <c r="B73" s="179">
        <f>基金残高に係る経年分析!F56</f>
        <v>293</v>
      </c>
      <c r="C73" s="179">
        <f>基金残高に係る経年分析!G56</f>
        <v>294</v>
      </c>
      <c r="D73" s="179">
        <f>基金残高に係る経年分析!H56</f>
        <v>294</v>
      </c>
    </row>
    <row r="74" spans="1:16" x14ac:dyDescent="0.25">
      <c r="A74" s="178" t="s">
        <v>81</v>
      </c>
      <c r="B74" s="179">
        <f>基金残高に係る経年分析!F57</f>
        <v>1756</v>
      </c>
      <c r="C74" s="179">
        <f>基金残高に係る経年分析!G57</f>
        <v>4547</v>
      </c>
      <c r="D74" s="179">
        <f>基金残高に係る経年分析!H57</f>
        <v>5658</v>
      </c>
    </row>
  </sheetData>
  <sheetProtection algorithmName="SHA-512" hashValue="H8w7IcdBu01wVXTxjon71e12m8pqBcyIxbd3M6UwNiCiac+2Sj5P09WZJD22whSxIb9xnwqlE+L/3sT5MKu8Bg==" saltValue="DHPADKQMyxBEtJ/I4mAI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228</v>
      </c>
      <c r="C5" s="646"/>
      <c r="D5" s="646"/>
      <c r="E5" s="646"/>
      <c r="F5" s="646"/>
      <c r="G5" s="646"/>
      <c r="H5" s="646"/>
      <c r="I5" s="646"/>
      <c r="J5" s="646"/>
      <c r="K5" s="646"/>
      <c r="L5" s="646"/>
      <c r="M5" s="646"/>
      <c r="N5" s="646"/>
      <c r="O5" s="646"/>
      <c r="P5" s="646"/>
      <c r="Q5" s="647"/>
      <c r="R5" s="648">
        <v>5103284</v>
      </c>
      <c r="S5" s="649"/>
      <c r="T5" s="649"/>
      <c r="U5" s="649"/>
      <c r="V5" s="649"/>
      <c r="W5" s="649"/>
      <c r="X5" s="649"/>
      <c r="Y5" s="650"/>
      <c r="Z5" s="651">
        <v>21.5</v>
      </c>
      <c r="AA5" s="651"/>
      <c r="AB5" s="651"/>
      <c r="AC5" s="651"/>
      <c r="AD5" s="652">
        <v>4990099</v>
      </c>
      <c r="AE5" s="652"/>
      <c r="AF5" s="652"/>
      <c r="AG5" s="652"/>
      <c r="AH5" s="652"/>
      <c r="AI5" s="652"/>
      <c r="AJ5" s="652"/>
      <c r="AK5" s="652"/>
      <c r="AL5" s="653">
        <v>40.299999999999997</v>
      </c>
      <c r="AM5" s="654"/>
      <c r="AN5" s="654"/>
      <c r="AO5" s="655"/>
      <c r="AP5" s="645" t="s">
        <v>229</v>
      </c>
      <c r="AQ5" s="646"/>
      <c r="AR5" s="646"/>
      <c r="AS5" s="646"/>
      <c r="AT5" s="646"/>
      <c r="AU5" s="646"/>
      <c r="AV5" s="646"/>
      <c r="AW5" s="646"/>
      <c r="AX5" s="646"/>
      <c r="AY5" s="646"/>
      <c r="AZ5" s="646"/>
      <c r="BA5" s="646"/>
      <c r="BB5" s="646"/>
      <c r="BC5" s="646"/>
      <c r="BD5" s="646"/>
      <c r="BE5" s="646"/>
      <c r="BF5" s="647"/>
      <c r="BG5" s="659">
        <v>4953247</v>
      </c>
      <c r="BH5" s="660"/>
      <c r="BI5" s="660"/>
      <c r="BJ5" s="660"/>
      <c r="BK5" s="660"/>
      <c r="BL5" s="660"/>
      <c r="BM5" s="660"/>
      <c r="BN5" s="661"/>
      <c r="BO5" s="662">
        <v>97.1</v>
      </c>
      <c r="BP5" s="662"/>
      <c r="BQ5" s="662"/>
      <c r="BR5" s="662"/>
      <c r="BS5" s="663">
        <v>146594</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25">
      <c r="B6" s="656" t="s">
        <v>233</v>
      </c>
      <c r="C6" s="657"/>
      <c r="D6" s="657"/>
      <c r="E6" s="657"/>
      <c r="F6" s="657"/>
      <c r="G6" s="657"/>
      <c r="H6" s="657"/>
      <c r="I6" s="657"/>
      <c r="J6" s="657"/>
      <c r="K6" s="657"/>
      <c r="L6" s="657"/>
      <c r="M6" s="657"/>
      <c r="N6" s="657"/>
      <c r="O6" s="657"/>
      <c r="P6" s="657"/>
      <c r="Q6" s="658"/>
      <c r="R6" s="659">
        <v>201399</v>
      </c>
      <c r="S6" s="660"/>
      <c r="T6" s="660"/>
      <c r="U6" s="660"/>
      <c r="V6" s="660"/>
      <c r="W6" s="660"/>
      <c r="X6" s="660"/>
      <c r="Y6" s="661"/>
      <c r="Z6" s="662">
        <v>0.8</v>
      </c>
      <c r="AA6" s="662"/>
      <c r="AB6" s="662"/>
      <c r="AC6" s="662"/>
      <c r="AD6" s="663">
        <v>201399</v>
      </c>
      <c r="AE6" s="663"/>
      <c r="AF6" s="663"/>
      <c r="AG6" s="663"/>
      <c r="AH6" s="663"/>
      <c r="AI6" s="663"/>
      <c r="AJ6" s="663"/>
      <c r="AK6" s="663"/>
      <c r="AL6" s="664">
        <v>1.6</v>
      </c>
      <c r="AM6" s="665"/>
      <c r="AN6" s="665"/>
      <c r="AO6" s="666"/>
      <c r="AP6" s="656" t="s">
        <v>234</v>
      </c>
      <c r="AQ6" s="657"/>
      <c r="AR6" s="657"/>
      <c r="AS6" s="657"/>
      <c r="AT6" s="657"/>
      <c r="AU6" s="657"/>
      <c r="AV6" s="657"/>
      <c r="AW6" s="657"/>
      <c r="AX6" s="657"/>
      <c r="AY6" s="657"/>
      <c r="AZ6" s="657"/>
      <c r="BA6" s="657"/>
      <c r="BB6" s="657"/>
      <c r="BC6" s="657"/>
      <c r="BD6" s="657"/>
      <c r="BE6" s="657"/>
      <c r="BF6" s="658"/>
      <c r="BG6" s="659">
        <v>4953247</v>
      </c>
      <c r="BH6" s="660"/>
      <c r="BI6" s="660"/>
      <c r="BJ6" s="660"/>
      <c r="BK6" s="660"/>
      <c r="BL6" s="660"/>
      <c r="BM6" s="660"/>
      <c r="BN6" s="661"/>
      <c r="BO6" s="662">
        <v>97.1</v>
      </c>
      <c r="BP6" s="662"/>
      <c r="BQ6" s="662"/>
      <c r="BR6" s="662"/>
      <c r="BS6" s="663">
        <v>146594</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160622</v>
      </c>
      <c r="CS6" s="660"/>
      <c r="CT6" s="660"/>
      <c r="CU6" s="660"/>
      <c r="CV6" s="660"/>
      <c r="CW6" s="660"/>
      <c r="CX6" s="660"/>
      <c r="CY6" s="661"/>
      <c r="CZ6" s="653">
        <v>0.8</v>
      </c>
      <c r="DA6" s="654"/>
      <c r="DB6" s="654"/>
      <c r="DC6" s="670"/>
      <c r="DD6" s="668" t="s">
        <v>178</v>
      </c>
      <c r="DE6" s="660"/>
      <c r="DF6" s="660"/>
      <c r="DG6" s="660"/>
      <c r="DH6" s="660"/>
      <c r="DI6" s="660"/>
      <c r="DJ6" s="660"/>
      <c r="DK6" s="660"/>
      <c r="DL6" s="660"/>
      <c r="DM6" s="660"/>
      <c r="DN6" s="660"/>
      <c r="DO6" s="660"/>
      <c r="DP6" s="661"/>
      <c r="DQ6" s="668">
        <v>160179</v>
      </c>
      <c r="DR6" s="660"/>
      <c r="DS6" s="660"/>
      <c r="DT6" s="660"/>
      <c r="DU6" s="660"/>
      <c r="DV6" s="660"/>
      <c r="DW6" s="660"/>
      <c r="DX6" s="660"/>
      <c r="DY6" s="660"/>
      <c r="DZ6" s="660"/>
      <c r="EA6" s="660"/>
      <c r="EB6" s="660"/>
      <c r="EC6" s="669"/>
    </row>
    <row r="7" spans="2:143" ht="11.25" customHeight="1" x14ac:dyDescent="0.25">
      <c r="B7" s="656" t="s">
        <v>236</v>
      </c>
      <c r="C7" s="657"/>
      <c r="D7" s="657"/>
      <c r="E7" s="657"/>
      <c r="F7" s="657"/>
      <c r="G7" s="657"/>
      <c r="H7" s="657"/>
      <c r="I7" s="657"/>
      <c r="J7" s="657"/>
      <c r="K7" s="657"/>
      <c r="L7" s="657"/>
      <c r="M7" s="657"/>
      <c r="N7" s="657"/>
      <c r="O7" s="657"/>
      <c r="P7" s="657"/>
      <c r="Q7" s="658"/>
      <c r="R7" s="659">
        <v>1138</v>
      </c>
      <c r="S7" s="660"/>
      <c r="T7" s="660"/>
      <c r="U7" s="660"/>
      <c r="V7" s="660"/>
      <c r="W7" s="660"/>
      <c r="X7" s="660"/>
      <c r="Y7" s="661"/>
      <c r="Z7" s="662">
        <v>0</v>
      </c>
      <c r="AA7" s="662"/>
      <c r="AB7" s="662"/>
      <c r="AC7" s="662"/>
      <c r="AD7" s="663">
        <v>1138</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1937413</v>
      </c>
      <c r="BH7" s="660"/>
      <c r="BI7" s="660"/>
      <c r="BJ7" s="660"/>
      <c r="BK7" s="660"/>
      <c r="BL7" s="660"/>
      <c r="BM7" s="660"/>
      <c r="BN7" s="661"/>
      <c r="BO7" s="662">
        <v>38</v>
      </c>
      <c r="BP7" s="662"/>
      <c r="BQ7" s="662"/>
      <c r="BR7" s="662"/>
      <c r="BS7" s="663">
        <v>146594</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3146623</v>
      </c>
      <c r="CS7" s="660"/>
      <c r="CT7" s="660"/>
      <c r="CU7" s="660"/>
      <c r="CV7" s="660"/>
      <c r="CW7" s="660"/>
      <c r="CX7" s="660"/>
      <c r="CY7" s="661"/>
      <c r="CZ7" s="662">
        <v>14.8</v>
      </c>
      <c r="DA7" s="662"/>
      <c r="DB7" s="662"/>
      <c r="DC7" s="662"/>
      <c r="DD7" s="668">
        <v>408125</v>
      </c>
      <c r="DE7" s="660"/>
      <c r="DF7" s="660"/>
      <c r="DG7" s="660"/>
      <c r="DH7" s="660"/>
      <c r="DI7" s="660"/>
      <c r="DJ7" s="660"/>
      <c r="DK7" s="660"/>
      <c r="DL7" s="660"/>
      <c r="DM7" s="660"/>
      <c r="DN7" s="660"/>
      <c r="DO7" s="660"/>
      <c r="DP7" s="661"/>
      <c r="DQ7" s="668">
        <v>2488213</v>
      </c>
      <c r="DR7" s="660"/>
      <c r="DS7" s="660"/>
      <c r="DT7" s="660"/>
      <c r="DU7" s="660"/>
      <c r="DV7" s="660"/>
      <c r="DW7" s="660"/>
      <c r="DX7" s="660"/>
      <c r="DY7" s="660"/>
      <c r="DZ7" s="660"/>
      <c r="EA7" s="660"/>
      <c r="EB7" s="660"/>
      <c r="EC7" s="669"/>
    </row>
    <row r="8" spans="2:143" ht="11.25" customHeight="1" x14ac:dyDescent="0.25">
      <c r="B8" s="656" t="s">
        <v>239</v>
      </c>
      <c r="C8" s="657"/>
      <c r="D8" s="657"/>
      <c r="E8" s="657"/>
      <c r="F8" s="657"/>
      <c r="G8" s="657"/>
      <c r="H8" s="657"/>
      <c r="I8" s="657"/>
      <c r="J8" s="657"/>
      <c r="K8" s="657"/>
      <c r="L8" s="657"/>
      <c r="M8" s="657"/>
      <c r="N8" s="657"/>
      <c r="O8" s="657"/>
      <c r="P8" s="657"/>
      <c r="Q8" s="658"/>
      <c r="R8" s="659">
        <v>16437</v>
      </c>
      <c r="S8" s="660"/>
      <c r="T8" s="660"/>
      <c r="U8" s="660"/>
      <c r="V8" s="660"/>
      <c r="W8" s="660"/>
      <c r="X8" s="660"/>
      <c r="Y8" s="661"/>
      <c r="Z8" s="662">
        <v>0.1</v>
      </c>
      <c r="AA8" s="662"/>
      <c r="AB8" s="662"/>
      <c r="AC8" s="662"/>
      <c r="AD8" s="663">
        <v>16437</v>
      </c>
      <c r="AE8" s="663"/>
      <c r="AF8" s="663"/>
      <c r="AG8" s="663"/>
      <c r="AH8" s="663"/>
      <c r="AI8" s="663"/>
      <c r="AJ8" s="663"/>
      <c r="AK8" s="663"/>
      <c r="AL8" s="664">
        <v>0.1</v>
      </c>
      <c r="AM8" s="665"/>
      <c r="AN8" s="665"/>
      <c r="AO8" s="666"/>
      <c r="AP8" s="656" t="s">
        <v>240</v>
      </c>
      <c r="AQ8" s="657"/>
      <c r="AR8" s="657"/>
      <c r="AS8" s="657"/>
      <c r="AT8" s="657"/>
      <c r="AU8" s="657"/>
      <c r="AV8" s="657"/>
      <c r="AW8" s="657"/>
      <c r="AX8" s="657"/>
      <c r="AY8" s="657"/>
      <c r="AZ8" s="657"/>
      <c r="BA8" s="657"/>
      <c r="BB8" s="657"/>
      <c r="BC8" s="657"/>
      <c r="BD8" s="657"/>
      <c r="BE8" s="657"/>
      <c r="BF8" s="658"/>
      <c r="BG8" s="659">
        <v>56570</v>
      </c>
      <c r="BH8" s="660"/>
      <c r="BI8" s="660"/>
      <c r="BJ8" s="660"/>
      <c r="BK8" s="660"/>
      <c r="BL8" s="660"/>
      <c r="BM8" s="660"/>
      <c r="BN8" s="661"/>
      <c r="BO8" s="662">
        <v>1.1000000000000001</v>
      </c>
      <c r="BP8" s="662"/>
      <c r="BQ8" s="662"/>
      <c r="BR8" s="662"/>
      <c r="BS8" s="663" t="s">
        <v>241</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5198152</v>
      </c>
      <c r="CS8" s="660"/>
      <c r="CT8" s="660"/>
      <c r="CU8" s="660"/>
      <c r="CV8" s="660"/>
      <c r="CW8" s="660"/>
      <c r="CX8" s="660"/>
      <c r="CY8" s="661"/>
      <c r="CZ8" s="662">
        <v>24.5</v>
      </c>
      <c r="DA8" s="662"/>
      <c r="DB8" s="662"/>
      <c r="DC8" s="662"/>
      <c r="DD8" s="668">
        <v>140509</v>
      </c>
      <c r="DE8" s="660"/>
      <c r="DF8" s="660"/>
      <c r="DG8" s="660"/>
      <c r="DH8" s="660"/>
      <c r="DI8" s="660"/>
      <c r="DJ8" s="660"/>
      <c r="DK8" s="660"/>
      <c r="DL8" s="660"/>
      <c r="DM8" s="660"/>
      <c r="DN8" s="660"/>
      <c r="DO8" s="660"/>
      <c r="DP8" s="661"/>
      <c r="DQ8" s="668">
        <v>3044810</v>
      </c>
      <c r="DR8" s="660"/>
      <c r="DS8" s="660"/>
      <c r="DT8" s="660"/>
      <c r="DU8" s="660"/>
      <c r="DV8" s="660"/>
      <c r="DW8" s="660"/>
      <c r="DX8" s="660"/>
      <c r="DY8" s="660"/>
      <c r="DZ8" s="660"/>
      <c r="EA8" s="660"/>
      <c r="EB8" s="660"/>
      <c r="EC8" s="669"/>
    </row>
    <row r="9" spans="2:143" ht="11.25" customHeight="1" x14ac:dyDescent="0.25">
      <c r="B9" s="656" t="s">
        <v>243</v>
      </c>
      <c r="C9" s="657"/>
      <c r="D9" s="657"/>
      <c r="E9" s="657"/>
      <c r="F9" s="657"/>
      <c r="G9" s="657"/>
      <c r="H9" s="657"/>
      <c r="I9" s="657"/>
      <c r="J9" s="657"/>
      <c r="K9" s="657"/>
      <c r="L9" s="657"/>
      <c r="M9" s="657"/>
      <c r="N9" s="657"/>
      <c r="O9" s="657"/>
      <c r="P9" s="657"/>
      <c r="Q9" s="658"/>
      <c r="R9" s="659">
        <v>11440</v>
      </c>
      <c r="S9" s="660"/>
      <c r="T9" s="660"/>
      <c r="U9" s="660"/>
      <c r="V9" s="660"/>
      <c r="W9" s="660"/>
      <c r="X9" s="660"/>
      <c r="Y9" s="661"/>
      <c r="Z9" s="662">
        <v>0</v>
      </c>
      <c r="AA9" s="662"/>
      <c r="AB9" s="662"/>
      <c r="AC9" s="662"/>
      <c r="AD9" s="663">
        <v>11440</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1247495</v>
      </c>
      <c r="BH9" s="660"/>
      <c r="BI9" s="660"/>
      <c r="BJ9" s="660"/>
      <c r="BK9" s="660"/>
      <c r="BL9" s="660"/>
      <c r="BM9" s="660"/>
      <c r="BN9" s="661"/>
      <c r="BO9" s="662">
        <v>24.4</v>
      </c>
      <c r="BP9" s="662"/>
      <c r="BQ9" s="662"/>
      <c r="BR9" s="662"/>
      <c r="BS9" s="663" t="s">
        <v>178</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2820658</v>
      </c>
      <c r="CS9" s="660"/>
      <c r="CT9" s="660"/>
      <c r="CU9" s="660"/>
      <c r="CV9" s="660"/>
      <c r="CW9" s="660"/>
      <c r="CX9" s="660"/>
      <c r="CY9" s="661"/>
      <c r="CZ9" s="662">
        <v>13.3</v>
      </c>
      <c r="DA9" s="662"/>
      <c r="DB9" s="662"/>
      <c r="DC9" s="662"/>
      <c r="DD9" s="668">
        <v>1199931</v>
      </c>
      <c r="DE9" s="660"/>
      <c r="DF9" s="660"/>
      <c r="DG9" s="660"/>
      <c r="DH9" s="660"/>
      <c r="DI9" s="660"/>
      <c r="DJ9" s="660"/>
      <c r="DK9" s="660"/>
      <c r="DL9" s="660"/>
      <c r="DM9" s="660"/>
      <c r="DN9" s="660"/>
      <c r="DO9" s="660"/>
      <c r="DP9" s="661"/>
      <c r="DQ9" s="668">
        <v>1365057</v>
      </c>
      <c r="DR9" s="660"/>
      <c r="DS9" s="660"/>
      <c r="DT9" s="660"/>
      <c r="DU9" s="660"/>
      <c r="DV9" s="660"/>
      <c r="DW9" s="660"/>
      <c r="DX9" s="660"/>
      <c r="DY9" s="660"/>
      <c r="DZ9" s="660"/>
      <c r="EA9" s="660"/>
      <c r="EB9" s="660"/>
      <c r="EC9" s="669"/>
    </row>
    <row r="10" spans="2:143" ht="11.25" customHeight="1" x14ac:dyDescent="0.25">
      <c r="B10" s="656" t="s">
        <v>246</v>
      </c>
      <c r="C10" s="657"/>
      <c r="D10" s="657"/>
      <c r="E10" s="657"/>
      <c r="F10" s="657"/>
      <c r="G10" s="657"/>
      <c r="H10" s="657"/>
      <c r="I10" s="657"/>
      <c r="J10" s="657"/>
      <c r="K10" s="657"/>
      <c r="L10" s="657"/>
      <c r="M10" s="657"/>
      <c r="N10" s="657"/>
      <c r="O10" s="657"/>
      <c r="P10" s="657"/>
      <c r="Q10" s="658"/>
      <c r="R10" s="659" t="s">
        <v>178</v>
      </c>
      <c r="S10" s="660"/>
      <c r="T10" s="660"/>
      <c r="U10" s="660"/>
      <c r="V10" s="660"/>
      <c r="W10" s="660"/>
      <c r="X10" s="660"/>
      <c r="Y10" s="661"/>
      <c r="Z10" s="662" t="s">
        <v>178</v>
      </c>
      <c r="AA10" s="662"/>
      <c r="AB10" s="662"/>
      <c r="AC10" s="662"/>
      <c r="AD10" s="663" t="s">
        <v>178</v>
      </c>
      <c r="AE10" s="663"/>
      <c r="AF10" s="663"/>
      <c r="AG10" s="663"/>
      <c r="AH10" s="663"/>
      <c r="AI10" s="663"/>
      <c r="AJ10" s="663"/>
      <c r="AK10" s="663"/>
      <c r="AL10" s="664" t="s">
        <v>241</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118940</v>
      </c>
      <c r="BH10" s="660"/>
      <c r="BI10" s="660"/>
      <c r="BJ10" s="660"/>
      <c r="BK10" s="660"/>
      <c r="BL10" s="660"/>
      <c r="BM10" s="660"/>
      <c r="BN10" s="661"/>
      <c r="BO10" s="662">
        <v>2.2999999999999998</v>
      </c>
      <c r="BP10" s="662"/>
      <c r="BQ10" s="662"/>
      <c r="BR10" s="662"/>
      <c r="BS10" s="663" t="s">
        <v>241</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9255</v>
      </c>
      <c r="CS10" s="660"/>
      <c r="CT10" s="660"/>
      <c r="CU10" s="660"/>
      <c r="CV10" s="660"/>
      <c r="CW10" s="660"/>
      <c r="CX10" s="660"/>
      <c r="CY10" s="661"/>
      <c r="CZ10" s="662">
        <v>0</v>
      </c>
      <c r="DA10" s="662"/>
      <c r="DB10" s="662"/>
      <c r="DC10" s="662"/>
      <c r="DD10" s="668" t="s">
        <v>241</v>
      </c>
      <c r="DE10" s="660"/>
      <c r="DF10" s="660"/>
      <c r="DG10" s="660"/>
      <c r="DH10" s="660"/>
      <c r="DI10" s="660"/>
      <c r="DJ10" s="660"/>
      <c r="DK10" s="660"/>
      <c r="DL10" s="660"/>
      <c r="DM10" s="660"/>
      <c r="DN10" s="660"/>
      <c r="DO10" s="660"/>
      <c r="DP10" s="661"/>
      <c r="DQ10" s="668">
        <v>9255</v>
      </c>
      <c r="DR10" s="660"/>
      <c r="DS10" s="660"/>
      <c r="DT10" s="660"/>
      <c r="DU10" s="660"/>
      <c r="DV10" s="660"/>
      <c r="DW10" s="660"/>
      <c r="DX10" s="660"/>
      <c r="DY10" s="660"/>
      <c r="DZ10" s="660"/>
      <c r="EA10" s="660"/>
      <c r="EB10" s="660"/>
      <c r="EC10" s="669"/>
    </row>
    <row r="11" spans="2:143" ht="11.25" customHeight="1" x14ac:dyDescent="0.25">
      <c r="B11" s="656" t="s">
        <v>249</v>
      </c>
      <c r="C11" s="657"/>
      <c r="D11" s="657"/>
      <c r="E11" s="657"/>
      <c r="F11" s="657"/>
      <c r="G11" s="657"/>
      <c r="H11" s="657"/>
      <c r="I11" s="657"/>
      <c r="J11" s="657"/>
      <c r="K11" s="657"/>
      <c r="L11" s="657"/>
      <c r="M11" s="657"/>
      <c r="N11" s="657"/>
      <c r="O11" s="657"/>
      <c r="P11" s="657"/>
      <c r="Q11" s="658"/>
      <c r="R11" s="659">
        <v>787689</v>
      </c>
      <c r="S11" s="660"/>
      <c r="T11" s="660"/>
      <c r="U11" s="660"/>
      <c r="V11" s="660"/>
      <c r="W11" s="660"/>
      <c r="X11" s="660"/>
      <c r="Y11" s="661"/>
      <c r="Z11" s="664">
        <v>3.3</v>
      </c>
      <c r="AA11" s="665"/>
      <c r="AB11" s="665"/>
      <c r="AC11" s="671"/>
      <c r="AD11" s="668">
        <v>787689</v>
      </c>
      <c r="AE11" s="660"/>
      <c r="AF11" s="660"/>
      <c r="AG11" s="660"/>
      <c r="AH11" s="660"/>
      <c r="AI11" s="660"/>
      <c r="AJ11" s="660"/>
      <c r="AK11" s="661"/>
      <c r="AL11" s="664">
        <v>6.4</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514408</v>
      </c>
      <c r="BH11" s="660"/>
      <c r="BI11" s="660"/>
      <c r="BJ11" s="660"/>
      <c r="BK11" s="660"/>
      <c r="BL11" s="660"/>
      <c r="BM11" s="660"/>
      <c r="BN11" s="661"/>
      <c r="BO11" s="662">
        <v>10.1</v>
      </c>
      <c r="BP11" s="662"/>
      <c r="BQ11" s="662"/>
      <c r="BR11" s="662"/>
      <c r="BS11" s="663">
        <v>146594</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936673</v>
      </c>
      <c r="CS11" s="660"/>
      <c r="CT11" s="660"/>
      <c r="CU11" s="660"/>
      <c r="CV11" s="660"/>
      <c r="CW11" s="660"/>
      <c r="CX11" s="660"/>
      <c r="CY11" s="661"/>
      <c r="CZ11" s="662">
        <v>4.4000000000000004</v>
      </c>
      <c r="DA11" s="662"/>
      <c r="DB11" s="662"/>
      <c r="DC11" s="662"/>
      <c r="DD11" s="668">
        <v>78223</v>
      </c>
      <c r="DE11" s="660"/>
      <c r="DF11" s="660"/>
      <c r="DG11" s="660"/>
      <c r="DH11" s="660"/>
      <c r="DI11" s="660"/>
      <c r="DJ11" s="660"/>
      <c r="DK11" s="660"/>
      <c r="DL11" s="660"/>
      <c r="DM11" s="660"/>
      <c r="DN11" s="660"/>
      <c r="DO11" s="660"/>
      <c r="DP11" s="661"/>
      <c r="DQ11" s="668">
        <v>577293</v>
      </c>
      <c r="DR11" s="660"/>
      <c r="DS11" s="660"/>
      <c r="DT11" s="660"/>
      <c r="DU11" s="660"/>
      <c r="DV11" s="660"/>
      <c r="DW11" s="660"/>
      <c r="DX11" s="660"/>
      <c r="DY11" s="660"/>
      <c r="DZ11" s="660"/>
      <c r="EA11" s="660"/>
      <c r="EB11" s="660"/>
      <c r="EC11" s="669"/>
    </row>
    <row r="12" spans="2:143" ht="11.25" customHeight="1" x14ac:dyDescent="0.25">
      <c r="B12" s="656" t="s">
        <v>252</v>
      </c>
      <c r="C12" s="657"/>
      <c r="D12" s="657"/>
      <c r="E12" s="657"/>
      <c r="F12" s="657"/>
      <c r="G12" s="657"/>
      <c r="H12" s="657"/>
      <c r="I12" s="657"/>
      <c r="J12" s="657"/>
      <c r="K12" s="657"/>
      <c r="L12" s="657"/>
      <c r="M12" s="657"/>
      <c r="N12" s="657"/>
      <c r="O12" s="657"/>
      <c r="P12" s="657"/>
      <c r="Q12" s="658"/>
      <c r="R12" s="659">
        <v>20508</v>
      </c>
      <c r="S12" s="660"/>
      <c r="T12" s="660"/>
      <c r="U12" s="660"/>
      <c r="V12" s="660"/>
      <c r="W12" s="660"/>
      <c r="X12" s="660"/>
      <c r="Y12" s="661"/>
      <c r="Z12" s="662">
        <v>0.1</v>
      </c>
      <c r="AA12" s="662"/>
      <c r="AB12" s="662"/>
      <c r="AC12" s="662"/>
      <c r="AD12" s="663">
        <v>20508</v>
      </c>
      <c r="AE12" s="663"/>
      <c r="AF12" s="663"/>
      <c r="AG12" s="663"/>
      <c r="AH12" s="663"/>
      <c r="AI12" s="663"/>
      <c r="AJ12" s="663"/>
      <c r="AK12" s="663"/>
      <c r="AL12" s="664">
        <v>0.2</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2656650</v>
      </c>
      <c r="BH12" s="660"/>
      <c r="BI12" s="660"/>
      <c r="BJ12" s="660"/>
      <c r="BK12" s="660"/>
      <c r="BL12" s="660"/>
      <c r="BM12" s="660"/>
      <c r="BN12" s="661"/>
      <c r="BO12" s="662">
        <v>52.1</v>
      </c>
      <c r="BP12" s="662"/>
      <c r="BQ12" s="662"/>
      <c r="BR12" s="662"/>
      <c r="BS12" s="663" t="s">
        <v>241</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1248692</v>
      </c>
      <c r="CS12" s="660"/>
      <c r="CT12" s="660"/>
      <c r="CU12" s="660"/>
      <c r="CV12" s="660"/>
      <c r="CW12" s="660"/>
      <c r="CX12" s="660"/>
      <c r="CY12" s="661"/>
      <c r="CZ12" s="662">
        <v>5.9</v>
      </c>
      <c r="DA12" s="662"/>
      <c r="DB12" s="662"/>
      <c r="DC12" s="662"/>
      <c r="DD12" s="668">
        <v>90258</v>
      </c>
      <c r="DE12" s="660"/>
      <c r="DF12" s="660"/>
      <c r="DG12" s="660"/>
      <c r="DH12" s="660"/>
      <c r="DI12" s="660"/>
      <c r="DJ12" s="660"/>
      <c r="DK12" s="660"/>
      <c r="DL12" s="660"/>
      <c r="DM12" s="660"/>
      <c r="DN12" s="660"/>
      <c r="DO12" s="660"/>
      <c r="DP12" s="661"/>
      <c r="DQ12" s="668">
        <v>506418</v>
      </c>
      <c r="DR12" s="660"/>
      <c r="DS12" s="660"/>
      <c r="DT12" s="660"/>
      <c r="DU12" s="660"/>
      <c r="DV12" s="660"/>
      <c r="DW12" s="660"/>
      <c r="DX12" s="660"/>
      <c r="DY12" s="660"/>
      <c r="DZ12" s="660"/>
      <c r="EA12" s="660"/>
      <c r="EB12" s="660"/>
      <c r="EC12" s="669"/>
    </row>
    <row r="13" spans="2:143" ht="11.25" customHeight="1" x14ac:dyDescent="0.25">
      <c r="B13" s="656" t="s">
        <v>255</v>
      </c>
      <c r="C13" s="657"/>
      <c r="D13" s="657"/>
      <c r="E13" s="657"/>
      <c r="F13" s="657"/>
      <c r="G13" s="657"/>
      <c r="H13" s="657"/>
      <c r="I13" s="657"/>
      <c r="J13" s="657"/>
      <c r="K13" s="657"/>
      <c r="L13" s="657"/>
      <c r="M13" s="657"/>
      <c r="N13" s="657"/>
      <c r="O13" s="657"/>
      <c r="P13" s="657"/>
      <c r="Q13" s="658"/>
      <c r="R13" s="659" t="s">
        <v>178</v>
      </c>
      <c r="S13" s="660"/>
      <c r="T13" s="660"/>
      <c r="U13" s="660"/>
      <c r="V13" s="660"/>
      <c r="W13" s="660"/>
      <c r="X13" s="660"/>
      <c r="Y13" s="661"/>
      <c r="Z13" s="662" t="s">
        <v>241</v>
      </c>
      <c r="AA13" s="662"/>
      <c r="AB13" s="662"/>
      <c r="AC13" s="662"/>
      <c r="AD13" s="663" t="s">
        <v>241</v>
      </c>
      <c r="AE13" s="663"/>
      <c r="AF13" s="663"/>
      <c r="AG13" s="663"/>
      <c r="AH13" s="663"/>
      <c r="AI13" s="663"/>
      <c r="AJ13" s="663"/>
      <c r="AK13" s="663"/>
      <c r="AL13" s="664" t="s">
        <v>178</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2637684</v>
      </c>
      <c r="BH13" s="660"/>
      <c r="BI13" s="660"/>
      <c r="BJ13" s="660"/>
      <c r="BK13" s="660"/>
      <c r="BL13" s="660"/>
      <c r="BM13" s="660"/>
      <c r="BN13" s="661"/>
      <c r="BO13" s="662">
        <v>51.7</v>
      </c>
      <c r="BP13" s="662"/>
      <c r="BQ13" s="662"/>
      <c r="BR13" s="662"/>
      <c r="BS13" s="663" t="s">
        <v>178</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3251911</v>
      </c>
      <c r="CS13" s="660"/>
      <c r="CT13" s="660"/>
      <c r="CU13" s="660"/>
      <c r="CV13" s="660"/>
      <c r="CW13" s="660"/>
      <c r="CX13" s="660"/>
      <c r="CY13" s="661"/>
      <c r="CZ13" s="662">
        <v>15.3</v>
      </c>
      <c r="DA13" s="662"/>
      <c r="DB13" s="662"/>
      <c r="DC13" s="662"/>
      <c r="DD13" s="668">
        <v>658475</v>
      </c>
      <c r="DE13" s="660"/>
      <c r="DF13" s="660"/>
      <c r="DG13" s="660"/>
      <c r="DH13" s="660"/>
      <c r="DI13" s="660"/>
      <c r="DJ13" s="660"/>
      <c r="DK13" s="660"/>
      <c r="DL13" s="660"/>
      <c r="DM13" s="660"/>
      <c r="DN13" s="660"/>
      <c r="DO13" s="660"/>
      <c r="DP13" s="661"/>
      <c r="DQ13" s="668">
        <v>2579261</v>
      </c>
      <c r="DR13" s="660"/>
      <c r="DS13" s="660"/>
      <c r="DT13" s="660"/>
      <c r="DU13" s="660"/>
      <c r="DV13" s="660"/>
      <c r="DW13" s="660"/>
      <c r="DX13" s="660"/>
      <c r="DY13" s="660"/>
      <c r="DZ13" s="660"/>
      <c r="EA13" s="660"/>
      <c r="EB13" s="660"/>
      <c r="EC13" s="669"/>
    </row>
    <row r="14" spans="2:143" ht="11.25" customHeight="1" x14ac:dyDescent="0.25">
      <c r="B14" s="656" t="s">
        <v>258</v>
      </c>
      <c r="C14" s="657"/>
      <c r="D14" s="657"/>
      <c r="E14" s="657"/>
      <c r="F14" s="657"/>
      <c r="G14" s="657"/>
      <c r="H14" s="657"/>
      <c r="I14" s="657"/>
      <c r="J14" s="657"/>
      <c r="K14" s="657"/>
      <c r="L14" s="657"/>
      <c r="M14" s="657"/>
      <c r="N14" s="657"/>
      <c r="O14" s="657"/>
      <c r="P14" s="657"/>
      <c r="Q14" s="658"/>
      <c r="R14" s="659">
        <v>115</v>
      </c>
      <c r="S14" s="660"/>
      <c r="T14" s="660"/>
      <c r="U14" s="660"/>
      <c r="V14" s="660"/>
      <c r="W14" s="660"/>
      <c r="X14" s="660"/>
      <c r="Y14" s="661"/>
      <c r="Z14" s="662">
        <v>0</v>
      </c>
      <c r="AA14" s="662"/>
      <c r="AB14" s="662"/>
      <c r="AC14" s="662"/>
      <c r="AD14" s="663">
        <v>115</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136086</v>
      </c>
      <c r="BH14" s="660"/>
      <c r="BI14" s="660"/>
      <c r="BJ14" s="660"/>
      <c r="BK14" s="660"/>
      <c r="BL14" s="660"/>
      <c r="BM14" s="660"/>
      <c r="BN14" s="661"/>
      <c r="BO14" s="662">
        <v>2.7</v>
      </c>
      <c r="BP14" s="662"/>
      <c r="BQ14" s="662"/>
      <c r="BR14" s="662"/>
      <c r="BS14" s="663" t="s">
        <v>241</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634711</v>
      </c>
      <c r="CS14" s="660"/>
      <c r="CT14" s="660"/>
      <c r="CU14" s="660"/>
      <c r="CV14" s="660"/>
      <c r="CW14" s="660"/>
      <c r="CX14" s="660"/>
      <c r="CY14" s="661"/>
      <c r="CZ14" s="662">
        <v>3</v>
      </c>
      <c r="DA14" s="662"/>
      <c r="DB14" s="662"/>
      <c r="DC14" s="662"/>
      <c r="DD14" s="668">
        <v>15024</v>
      </c>
      <c r="DE14" s="660"/>
      <c r="DF14" s="660"/>
      <c r="DG14" s="660"/>
      <c r="DH14" s="660"/>
      <c r="DI14" s="660"/>
      <c r="DJ14" s="660"/>
      <c r="DK14" s="660"/>
      <c r="DL14" s="660"/>
      <c r="DM14" s="660"/>
      <c r="DN14" s="660"/>
      <c r="DO14" s="660"/>
      <c r="DP14" s="661"/>
      <c r="DQ14" s="668">
        <v>627171</v>
      </c>
      <c r="DR14" s="660"/>
      <c r="DS14" s="660"/>
      <c r="DT14" s="660"/>
      <c r="DU14" s="660"/>
      <c r="DV14" s="660"/>
      <c r="DW14" s="660"/>
      <c r="DX14" s="660"/>
      <c r="DY14" s="660"/>
      <c r="DZ14" s="660"/>
      <c r="EA14" s="660"/>
      <c r="EB14" s="660"/>
      <c r="EC14" s="669"/>
    </row>
    <row r="15" spans="2:143" ht="11.25" customHeight="1" x14ac:dyDescent="0.25">
      <c r="B15" s="656" t="s">
        <v>261</v>
      </c>
      <c r="C15" s="657"/>
      <c r="D15" s="657"/>
      <c r="E15" s="657"/>
      <c r="F15" s="657"/>
      <c r="G15" s="657"/>
      <c r="H15" s="657"/>
      <c r="I15" s="657"/>
      <c r="J15" s="657"/>
      <c r="K15" s="657"/>
      <c r="L15" s="657"/>
      <c r="M15" s="657"/>
      <c r="N15" s="657"/>
      <c r="O15" s="657"/>
      <c r="P15" s="657"/>
      <c r="Q15" s="658"/>
      <c r="R15" s="659" t="s">
        <v>241</v>
      </c>
      <c r="S15" s="660"/>
      <c r="T15" s="660"/>
      <c r="U15" s="660"/>
      <c r="V15" s="660"/>
      <c r="W15" s="660"/>
      <c r="X15" s="660"/>
      <c r="Y15" s="661"/>
      <c r="Z15" s="662" t="s">
        <v>178</v>
      </c>
      <c r="AA15" s="662"/>
      <c r="AB15" s="662"/>
      <c r="AC15" s="662"/>
      <c r="AD15" s="663" t="s">
        <v>241</v>
      </c>
      <c r="AE15" s="663"/>
      <c r="AF15" s="663"/>
      <c r="AG15" s="663"/>
      <c r="AH15" s="663"/>
      <c r="AI15" s="663"/>
      <c r="AJ15" s="663"/>
      <c r="AK15" s="663"/>
      <c r="AL15" s="664" t="s">
        <v>178</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223098</v>
      </c>
      <c r="BH15" s="660"/>
      <c r="BI15" s="660"/>
      <c r="BJ15" s="660"/>
      <c r="BK15" s="660"/>
      <c r="BL15" s="660"/>
      <c r="BM15" s="660"/>
      <c r="BN15" s="661"/>
      <c r="BO15" s="662">
        <v>4.4000000000000004</v>
      </c>
      <c r="BP15" s="662"/>
      <c r="BQ15" s="662"/>
      <c r="BR15" s="662"/>
      <c r="BS15" s="663" t="s">
        <v>178</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2007788</v>
      </c>
      <c r="CS15" s="660"/>
      <c r="CT15" s="660"/>
      <c r="CU15" s="660"/>
      <c r="CV15" s="660"/>
      <c r="CW15" s="660"/>
      <c r="CX15" s="660"/>
      <c r="CY15" s="661"/>
      <c r="CZ15" s="662">
        <v>9.5</v>
      </c>
      <c r="DA15" s="662"/>
      <c r="DB15" s="662"/>
      <c r="DC15" s="662"/>
      <c r="DD15" s="668">
        <v>398675</v>
      </c>
      <c r="DE15" s="660"/>
      <c r="DF15" s="660"/>
      <c r="DG15" s="660"/>
      <c r="DH15" s="660"/>
      <c r="DI15" s="660"/>
      <c r="DJ15" s="660"/>
      <c r="DK15" s="660"/>
      <c r="DL15" s="660"/>
      <c r="DM15" s="660"/>
      <c r="DN15" s="660"/>
      <c r="DO15" s="660"/>
      <c r="DP15" s="661"/>
      <c r="DQ15" s="668">
        <v>1674043</v>
      </c>
      <c r="DR15" s="660"/>
      <c r="DS15" s="660"/>
      <c r="DT15" s="660"/>
      <c r="DU15" s="660"/>
      <c r="DV15" s="660"/>
      <c r="DW15" s="660"/>
      <c r="DX15" s="660"/>
      <c r="DY15" s="660"/>
      <c r="DZ15" s="660"/>
      <c r="EA15" s="660"/>
      <c r="EB15" s="660"/>
      <c r="EC15" s="669"/>
    </row>
    <row r="16" spans="2:143" ht="11.25" customHeight="1" x14ac:dyDescent="0.25">
      <c r="B16" s="656" t="s">
        <v>264</v>
      </c>
      <c r="C16" s="657"/>
      <c r="D16" s="657"/>
      <c r="E16" s="657"/>
      <c r="F16" s="657"/>
      <c r="G16" s="657"/>
      <c r="H16" s="657"/>
      <c r="I16" s="657"/>
      <c r="J16" s="657"/>
      <c r="K16" s="657"/>
      <c r="L16" s="657"/>
      <c r="M16" s="657"/>
      <c r="N16" s="657"/>
      <c r="O16" s="657"/>
      <c r="P16" s="657"/>
      <c r="Q16" s="658"/>
      <c r="R16" s="659">
        <v>13984</v>
      </c>
      <c r="S16" s="660"/>
      <c r="T16" s="660"/>
      <c r="U16" s="660"/>
      <c r="V16" s="660"/>
      <c r="W16" s="660"/>
      <c r="X16" s="660"/>
      <c r="Y16" s="661"/>
      <c r="Z16" s="662">
        <v>0.1</v>
      </c>
      <c r="AA16" s="662"/>
      <c r="AB16" s="662"/>
      <c r="AC16" s="662"/>
      <c r="AD16" s="663">
        <v>13984</v>
      </c>
      <c r="AE16" s="663"/>
      <c r="AF16" s="663"/>
      <c r="AG16" s="663"/>
      <c r="AH16" s="663"/>
      <c r="AI16" s="663"/>
      <c r="AJ16" s="663"/>
      <c r="AK16" s="663"/>
      <c r="AL16" s="664">
        <v>0.1</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241</v>
      </c>
      <c r="BH16" s="660"/>
      <c r="BI16" s="660"/>
      <c r="BJ16" s="660"/>
      <c r="BK16" s="660"/>
      <c r="BL16" s="660"/>
      <c r="BM16" s="660"/>
      <c r="BN16" s="661"/>
      <c r="BO16" s="662" t="s">
        <v>241</v>
      </c>
      <c r="BP16" s="662"/>
      <c r="BQ16" s="662"/>
      <c r="BR16" s="662"/>
      <c r="BS16" s="663" t="s">
        <v>241</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45823</v>
      </c>
      <c r="CS16" s="660"/>
      <c r="CT16" s="660"/>
      <c r="CU16" s="660"/>
      <c r="CV16" s="660"/>
      <c r="CW16" s="660"/>
      <c r="CX16" s="660"/>
      <c r="CY16" s="661"/>
      <c r="CZ16" s="662">
        <v>0.2</v>
      </c>
      <c r="DA16" s="662"/>
      <c r="DB16" s="662"/>
      <c r="DC16" s="662"/>
      <c r="DD16" s="668" t="s">
        <v>178</v>
      </c>
      <c r="DE16" s="660"/>
      <c r="DF16" s="660"/>
      <c r="DG16" s="660"/>
      <c r="DH16" s="660"/>
      <c r="DI16" s="660"/>
      <c r="DJ16" s="660"/>
      <c r="DK16" s="660"/>
      <c r="DL16" s="660"/>
      <c r="DM16" s="660"/>
      <c r="DN16" s="660"/>
      <c r="DO16" s="660"/>
      <c r="DP16" s="661"/>
      <c r="DQ16" s="668">
        <v>39386</v>
      </c>
      <c r="DR16" s="660"/>
      <c r="DS16" s="660"/>
      <c r="DT16" s="660"/>
      <c r="DU16" s="660"/>
      <c r="DV16" s="660"/>
      <c r="DW16" s="660"/>
      <c r="DX16" s="660"/>
      <c r="DY16" s="660"/>
      <c r="DZ16" s="660"/>
      <c r="EA16" s="660"/>
      <c r="EB16" s="660"/>
      <c r="EC16" s="669"/>
    </row>
    <row r="17" spans="2:133" ht="11.25" customHeight="1" x14ac:dyDescent="0.25">
      <c r="B17" s="656" t="s">
        <v>267</v>
      </c>
      <c r="C17" s="657"/>
      <c r="D17" s="657"/>
      <c r="E17" s="657"/>
      <c r="F17" s="657"/>
      <c r="G17" s="657"/>
      <c r="H17" s="657"/>
      <c r="I17" s="657"/>
      <c r="J17" s="657"/>
      <c r="K17" s="657"/>
      <c r="L17" s="657"/>
      <c r="M17" s="657"/>
      <c r="N17" s="657"/>
      <c r="O17" s="657"/>
      <c r="P17" s="657"/>
      <c r="Q17" s="658"/>
      <c r="R17" s="659">
        <v>62774</v>
      </c>
      <c r="S17" s="660"/>
      <c r="T17" s="660"/>
      <c r="U17" s="660"/>
      <c r="V17" s="660"/>
      <c r="W17" s="660"/>
      <c r="X17" s="660"/>
      <c r="Y17" s="661"/>
      <c r="Z17" s="662">
        <v>0.3</v>
      </c>
      <c r="AA17" s="662"/>
      <c r="AB17" s="662"/>
      <c r="AC17" s="662"/>
      <c r="AD17" s="663">
        <v>62774</v>
      </c>
      <c r="AE17" s="663"/>
      <c r="AF17" s="663"/>
      <c r="AG17" s="663"/>
      <c r="AH17" s="663"/>
      <c r="AI17" s="663"/>
      <c r="AJ17" s="663"/>
      <c r="AK17" s="663"/>
      <c r="AL17" s="664">
        <v>0.5</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241</v>
      </c>
      <c r="BH17" s="660"/>
      <c r="BI17" s="660"/>
      <c r="BJ17" s="660"/>
      <c r="BK17" s="660"/>
      <c r="BL17" s="660"/>
      <c r="BM17" s="660"/>
      <c r="BN17" s="661"/>
      <c r="BO17" s="662" t="s">
        <v>178</v>
      </c>
      <c r="BP17" s="662"/>
      <c r="BQ17" s="662"/>
      <c r="BR17" s="662"/>
      <c r="BS17" s="663" t="s">
        <v>241</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1753602</v>
      </c>
      <c r="CS17" s="660"/>
      <c r="CT17" s="660"/>
      <c r="CU17" s="660"/>
      <c r="CV17" s="660"/>
      <c r="CW17" s="660"/>
      <c r="CX17" s="660"/>
      <c r="CY17" s="661"/>
      <c r="CZ17" s="662">
        <v>8.3000000000000007</v>
      </c>
      <c r="DA17" s="662"/>
      <c r="DB17" s="662"/>
      <c r="DC17" s="662"/>
      <c r="DD17" s="668" t="s">
        <v>178</v>
      </c>
      <c r="DE17" s="660"/>
      <c r="DF17" s="660"/>
      <c r="DG17" s="660"/>
      <c r="DH17" s="660"/>
      <c r="DI17" s="660"/>
      <c r="DJ17" s="660"/>
      <c r="DK17" s="660"/>
      <c r="DL17" s="660"/>
      <c r="DM17" s="660"/>
      <c r="DN17" s="660"/>
      <c r="DO17" s="660"/>
      <c r="DP17" s="661"/>
      <c r="DQ17" s="668">
        <v>1742432</v>
      </c>
      <c r="DR17" s="660"/>
      <c r="DS17" s="660"/>
      <c r="DT17" s="660"/>
      <c r="DU17" s="660"/>
      <c r="DV17" s="660"/>
      <c r="DW17" s="660"/>
      <c r="DX17" s="660"/>
      <c r="DY17" s="660"/>
      <c r="DZ17" s="660"/>
      <c r="EA17" s="660"/>
      <c r="EB17" s="660"/>
      <c r="EC17" s="669"/>
    </row>
    <row r="18" spans="2:133" ht="11.25" customHeight="1" x14ac:dyDescent="0.25">
      <c r="B18" s="656" t="s">
        <v>270</v>
      </c>
      <c r="C18" s="657"/>
      <c r="D18" s="657"/>
      <c r="E18" s="657"/>
      <c r="F18" s="657"/>
      <c r="G18" s="657"/>
      <c r="H18" s="657"/>
      <c r="I18" s="657"/>
      <c r="J18" s="657"/>
      <c r="K18" s="657"/>
      <c r="L18" s="657"/>
      <c r="M18" s="657"/>
      <c r="N18" s="657"/>
      <c r="O18" s="657"/>
      <c r="P18" s="657"/>
      <c r="Q18" s="658"/>
      <c r="R18" s="659">
        <v>24547</v>
      </c>
      <c r="S18" s="660"/>
      <c r="T18" s="660"/>
      <c r="U18" s="660"/>
      <c r="V18" s="660"/>
      <c r="W18" s="660"/>
      <c r="X18" s="660"/>
      <c r="Y18" s="661"/>
      <c r="Z18" s="662">
        <v>0.1</v>
      </c>
      <c r="AA18" s="662"/>
      <c r="AB18" s="662"/>
      <c r="AC18" s="662"/>
      <c r="AD18" s="663">
        <v>24547</v>
      </c>
      <c r="AE18" s="663"/>
      <c r="AF18" s="663"/>
      <c r="AG18" s="663"/>
      <c r="AH18" s="663"/>
      <c r="AI18" s="663"/>
      <c r="AJ18" s="663"/>
      <c r="AK18" s="663"/>
      <c r="AL18" s="664">
        <v>0.2</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241</v>
      </c>
      <c r="BH18" s="660"/>
      <c r="BI18" s="660"/>
      <c r="BJ18" s="660"/>
      <c r="BK18" s="660"/>
      <c r="BL18" s="660"/>
      <c r="BM18" s="660"/>
      <c r="BN18" s="661"/>
      <c r="BO18" s="662" t="s">
        <v>178</v>
      </c>
      <c r="BP18" s="662"/>
      <c r="BQ18" s="662"/>
      <c r="BR18" s="662"/>
      <c r="BS18" s="663" t="s">
        <v>178</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241</v>
      </c>
      <c r="CS18" s="660"/>
      <c r="CT18" s="660"/>
      <c r="CU18" s="660"/>
      <c r="CV18" s="660"/>
      <c r="CW18" s="660"/>
      <c r="CX18" s="660"/>
      <c r="CY18" s="661"/>
      <c r="CZ18" s="662" t="s">
        <v>241</v>
      </c>
      <c r="DA18" s="662"/>
      <c r="DB18" s="662"/>
      <c r="DC18" s="662"/>
      <c r="DD18" s="668" t="s">
        <v>241</v>
      </c>
      <c r="DE18" s="660"/>
      <c r="DF18" s="660"/>
      <c r="DG18" s="660"/>
      <c r="DH18" s="660"/>
      <c r="DI18" s="660"/>
      <c r="DJ18" s="660"/>
      <c r="DK18" s="660"/>
      <c r="DL18" s="660"/>
      <c r="DM18" s="660"/>
      <c r="DN18" s="660"/>
      <c r="DO18" s="660"/>
      <c r="DP18" s="661"/>
      <c r="DQ18" s="668" t="s">
        <v>241</v>
      </c>
      <c r="DR18" s="660"/>
      <c r="DS18" s="660"/>
      <c r="DT18" s="660"/>
      <c r="DU18" s="660"/>
      <c r="DV18" s="660"/>
      <c r="DW18" s="660"/>
      <c r="DX18" s="660"/>
      <c r="DY18" s="660"/>
      <c r="DZ18" s="660"/>
      <c r="EA18" s="660"/>
      <c r="EB18" s="660"/>
      <c r="EC18" s="669"/>
    </row>
    <row r="19" spans="2:133" ht="11.25" customHeight="1" x14ac:dyDescent="0.25">
      <c r="B19" s="656" t="s">
        <v>273</v>
      </c>
      <c r="C19" s="657"/>
      <c r="D19" s="657"/>
      <c r="E19" s="657"/>
      <c r="F19" s="657"/>
      <c r="G19" s="657"/>
      <c r="H19" s="657"/>
      <c r="I19" s="657"/>
      <c r="J19" s="657"/>
      <c r="K19" s="657"/>
      <c r="L19" s="657"/>
      <c r="M19" s="657"/>
      <c r="N19" s="657"/>
      <c r="O19" s="657"/>
      <c r="P19" s="657"/>
      <c r="Q19" s="658"/>
      <c r="R19" s="659">
        <v>24547</v>
      </c>
      <c r="S19" s="660"/>
      <c r="T19" s="660"/>
      <c r="U19" s="660"/>
      <c r="V19" s="660"/>
      <c r="W19" s="660"/>
      <c r="X19" s="660"/>
      <c r="Y19" s="661"/>
      <c r="Z19" s="662">
        <v>0.1</v>
      </c>
      <c r="AA19" s="662"/>
      <c r="AB19" s="662"/>
      <c r="AC19" s="662"/>
      <c r="AD19" s="663">
        <v>24547</v>
      </c>
      <c r="AE19" s="663"/>
      <c r="AF19" s="663"/>
      <c r="AG19" s="663"/>
      <c r="AH19" s="663"/>
      <c r="AI19" s="663"/>
      <c r="AJ19" s="663"/>
      <c r="AK19" s="663"/>
      <c r="AL19" s="664">
        <v>0.2</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150037</v>
      </c>
      <c r="BH19" s="660"/>
      <c r="BI19" s="660"/>
      <c r="BJ19" s="660"/>
      <c r="BK19" s="660"/>
      <c r="BL19" s="660"/>
      <c r="BM19" s="660"/>
      <c r="BN19" s="661"/>
      <c r="BO19" s="662">
        <v>2.9</v>
      </c>
      <c r="BP19" s="662"/>
      <c r="BQ19" s="662"/>
      <c r="BR19" s="662"/>
      <c r="BS19" s="663" t="s">
        <v>241</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241</v>
      </c>
      <c r="CS19" s="660"/>
      <c r="CT19" s="660"/>
      <c r="CU19" s="660"/>
      <c r="CV19" s="660"/>
      <c r="CW19" s="660"/>
      <c r="CX19" s="660"/>
      <c r="CY19" s="661"/>
      <c r="CZ19" s="662" t="s">
        <v>241</v>
      </c>
      <c r="DA19" s="662"/>
      <c r="DB19" s="662"/>
      <c r="DC19" s="662"/>
      <c r="DD19" s="668" t="s">
        <v>178</v>
      </c>
      <c r="DE19" s="660"/>
      <c r="DF19" s="660"/>
      <c r="DG19" s="660"/>
      <c r="DH19" s="660"/>
      <c r="DI19" s="660"/>
      <c r="DJ19" s="660"/>
      <c r="DK19" s="660"/>
      <c r="DL19" s="660"/>
      <c r="DM19" s="660"/>
      <c r="DN19" s="660"/>
      <c r="DO19" s="660"/>
      <c r="DP19" s="661"/>
      <c r="DQ19" s="668" t="s">
        <v>178</v>
      </c>
      <c r="DR19" s="660"/>
      <c r="DS19" s="660"/>
      <c r="DT19" s="660"/>
      <c r="DU19" s="660"/>
      <c r="DV19" s="660"/>
      <c r="DW19" s="660"/>
      <c r="DX19" s="660"/>
      <c r="DY19" s="660"/>
      <c r="DZ19" s="660"/>
      <c r="EA19" s="660"/>
      <c r="EB19" s="660"/>
      <c r="EC19" s="669"/>
    </row>
    <row r="20" spans="2:133" ht="11.25" customHeight="1" x14ac:dyDescent="0.25">
      <c r="B20" s="672" t="s">
        <v>276</v>
      </c>
      <c r="C20" s="673"/>
      <c r="D20" s="673"/>
      <c r="E20" s="673"/>
      <c r="F20" s="673"/>
      <c r="G20" s="673"/>
      <c r="H20" s="673"/>
      <c r="I20" s="673"/>
      <c r="J20" s="673"/>
      <c r="K20" s="673"/>
      <c r="L20" s="673"/>
      <c r="M20" s="673"/>
      <c r="N20" s="673"/>
      <c r="O20" s="673"/>
      <c r="P20" s="673"/>
      <c r="Q20" s="674"/>
      <c r="R20" s="659" t="s">
        <v>241</v>
      </c>
      <c r="S20" s="660"/>
      <c r="T20" s="660"/>
      <c r="U20" s="660"/>
      <c r="V20" s="660"/>
      <c r="W20" s="660"/>
      <c r="X20" s="660"/>
      <c r="Y20" s="661"/>
      <c r="Z20" s="662" t="s">
        <v>178</v>
      </c>
      <c r="AA20" s="662"/>
      <c r="AB20" s="662"/>
      <c r="AC20" s="662"/>
      <c r="AD20" s="663" t="s">
        <v>178</v>
      </c>
      <c r="AE20" s="663"/>
      <c r="AF20" s="663"/>
      <c r="AG20" s="663"/>
      <c r="AH20" s="663"/>
      <c r="AI20" s="663"/>
      <c r="AJ20" s="663"/>
      <c r="AK20" s="663"/>
      <c r="AL20" s="664" t="s">
        <v>178</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150037</v>
      </c>
      <c r="BH20" s="660"/>
      <c r="BI20" s="660"/>
      <c r="BJ20" s="660"/>
      <c r="BK20" s="660"/>
      <c r="BL20" s="660"/>
      <c r="BM20" s="660"/>
      <c r="BN20" s="661"/>
      <c r="BO20" s="662">
        <v>2.9</v>
      </c>
      <c r="BP20" s="662"/>
      <c r="BQ20" s="662"/>
      <c r="BR20" s="662"/>
      <c r="BS20" s="663" t="s">
        <v>178</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21214510</v>
      </c>
      <c r="CS20" s="660"/>
      <c r="CT20" s="660"/>
      <c r="CU20" s="660"/>
      <c r="CV20" s="660"/>
      <c r="CW20" s="660"/>
      <c r="CX20" s="660"/>
      <c r="CY20" s="661"/>
      <c r="CZ20" s="662">
        <v>100</v>
      </c>
      <c r="DA20" s="662"/>
      <c r="DB20" s="662"/>
      <c r="DC20" s="662"/>
      <c r="DD20" s="668">
        <v>2989220</v>
      </c>
      <c r="DE20" s="660"/>
      <c r="DF20" s="660"/>
      <c r="DG20" s="660"/>
      <c r="DH20" s="660"/>
      <c r="DI20" s="660"/>
      <c r="DJ20" s="660"/>
      <c r="DK20" s="660"/>
      <c r="DL20" s="660"/>
      <c r="DM20" s="660"/>
      <c r="DN20" s="660"/>
      <c r="DO20" s="660"/>
      <c r="DP20" s="661"/>
      <c r="DQ20" s="668">
        <v>14813518</v>
      </c>
      <c r="DR20" s="660"/>
      <c r="DS20" s="660"/>
      <c r="DT20" s="660"/>
      <c r="DU20" s="660"/>
      <c r="DV20" s="660"/>
      <c r="DW20" s="660"/>
      <c r="DX20" s="660"/>
      <c r="DY20" s="660"/>
      <c r="DZ20" s="660"/>
      <c r="EA20" s="660"/>
      <c r="EB20" s="660"/>
      <c r="EC20" s="669"/>
    </row>
    <row r="21" spans="2:133" ht="11.25" customHeight="1" x14ac:dyDescent="0.25">
      <c r="B21" s="656" t="s">
        <v>279</v>
      </c>
      <c r="C21" s="657"/>
      <c r="D21" s="657"/>
      <c r="E21" s="657"/>
      <c r="F21" s="657"/>
      <c r="G21" s="657"/>
      <c r="H21" s="657"/>
      <c r="I21" s="657"/>
      <c r="J21" s="657"/>
      <c r="K21" s="657"/>
      <c r="L21" s="657"/>
      <c r="M21" s="657"/>
      <c r="N21" s="657"/>
      <c r="O21" s="657"/>
      <c r="P21" s="657"/>
      <c r="Q21" s="658"/>
      <c r="R21" s="659">
        <v>7577797</v>
      </c>
      <c r="S21" s="660"/>
      <c r="T21" s="660"/>
      <c r="U21" s="660"/>
      <c r="V21" s="660"/>
      <c r="W21" s="660"/>
      <c r="X21" s="660"/>
      <c r="Y21" s="661"/>
      <c r="Z21" s="662">
        <v>31.9</v>
      </c>
      <c r="AA21" s="662"/>
      <c r="AB21" s="662"/>
      <c r="AC21" s="662"/>
      <c r="AD21" s="663">
        <v>6147429</v>
      </c>
      <c r="AE21" s="663"/>
      <c r="AF21" s="663"/>
      <c r="AG21" s="663"/>
      <c r="AH21" s="663"/>
      <c r="AI21" s="663"/>
      <c r="AJ21" s="663"/>
      <c r="AK21" s="663"/>
      <c r="AL21" s="664">
        <v>49.7</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36852</v>
      </c>
      <c r="BH21" s="660"/>
      <c r="BI21" s="660"/>
      <c r="BJ21" s="660"/>
      <c r="BK21" s="660"/>
      <c r="BL21" s="660"/>
      <c r="BM21" s="660"/>
      <c r="BN21" s="661"/>
      <c r="BO21" s="662">
        <v>0.7</v>
      </c>
      <c r="BP21" s="662"/>
      <c r="BQ21" s="662"/>
      <c r="BR21" s="662"/>
      <c r="BS21" s="663" t="s">
        <v>241</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5">
      <c r="B22" s="656" t="s">
        <v>281</v>
      </c>
      <c r="C22" s="657"/>
      <c r="D22" s="657"/>
      <c r="E22" s="657"/>
      <c r="F22" s="657"/>
      <c r="G22" s="657"/>
      <c r="H22" s="657"/>
      <c r="I22" s="657"/>
      <c r="J22" s="657"/>
      <c r="K22" s="657"/>
      <c r="L22" s="657"/>
      <c r="M22" s="657"/>
      <c r="N22" s="657"/>
      <c r="O22" s="657"/>
      <c r="P22" s="657"/>
      <c r="Q22" s="658"/>
      <c r="R22" s="659">
        <v>6147429</v>
      </c>
      <c r="S22" s="660"/>
      <c r="T22" s="660"/>
      <c r="U22" s="660"/>
      <c r="V22" s="660"/>
      <c r="W22" s="660"/>
      <c r="X22" s="660"/>
      <c r="Y22" s="661"/>
      <c r="Z22" s="662">
        <v>25.9</v>
      </c>
      <c r="AA22" s="662"/>
      <c r="AB22" s="662"/>
      <c r="AC22" s="662"/>
      <c r="AD22" s="663">
        <v>6147429</v>
      </c>
      <c r="AE22" s="663"/>
      <c r="AF22" s="663"/>
      <c r="AG22" s="663"/>
      <c r="AH22" s="663"/>
      <c r="AI22" s="663"/>
      <c r="AJ22" s="663"/>
      <c r="AK22" s="663"/>
      <c r="AL22" s="664">
        <v>49.7</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241</v>
      </c>
      <c r="BH22" s="660"/>
      <c r="BI22" s="660"/>
      <c r="BJ22" s="660"/>
      <c r="BK22" s="660"/>
      <c r="BL22" s="660"/>
      <c r="BM22" s="660"/>
      <c r="BN22" s="661"/>
      <c r="BO22" s="662" t="s">
        <v>241</v>
      </c>
      <c r="BP22" s="662"/>
      <c r="BQ22" s="662"/>
      <c r="BR22" s="662"/>
      <c r="BS22" s="663" t="s">
        <v>241</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284</v>
      </c>
      <c r="C23" s="657"/>
      <c r="D23" s="657"/>
      <c r="E23" s="657"/>
      <c r="F23" s="657"/>
      <c r="G23" s="657"/>
      <c r="H23" s="657"/>
      <c r="I23" s="657"/>
      <c r="J23" s="657"/>
      <c r="K23" s="657"/>
      <c r="L23" s="657"/>
      <c r="M23" s="657"/>
      <c r="N23" s="657"/>
      <c r="O23" s="657"/>
      <c r="P23" s="657"/>
      <c r="Q23" s="658"/>
      <c r="R23" s="659">
        <v>1430350</v>
      </c>
      <c r="S23" s="660"/>
      <c r="T23" s="660"/>
      <c r="U23" s="660"/>
      <c r="V23" s="660"/>
      <c r="W23" s="660"/>
      <c r="X23" s="660"/>
      <c r="Y23" s="661"/>
      <c r="Z23" s="662">
        <v>6</v>
      </c>
      <c r="AA23" s="662"/>
      <c r="AB23" s="662"/>
      <c r="AC23" s="662"/>
      <c r="AD23" s="663" t="s">
        <v>241</v>
      </c>
      <c r="AE23" s="663"/>
      <c r="AF23" s="663"/>
      <c r="AG23" s="663"/>
      <c r="AH23" s="663"/>
      <c r="AI23" s="663"/>
      <c r="AJ23" s="663"/>
      <c r="AK23" s="663"/>
      <c r="AL23" s="664" t="s">
        <v>178</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v>113185</v>
      </c>
      <c r="BH23" s="660"/>
      <c r="BI23" s="660"/>
      <c r="BJ23" s="660"/>
      <c r="BK23" s="660"/>
      <c r="BL23" s="660"/>
      <c r="BM23" s="660"/>
      <c r="BN23" s="661"/>
      <c r="BO23" s="662">
        <v>2.2000000000000002</v>
      </c>
      <c r="BP23" s="662"/>
      <c r="BQ23" s="662"/>
      <c r="BR23" s="662"/>
      <c r="BS23" s="663" t="s">
        <v>178</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8" t="s">
        <v>289</v>
      </c>
      <c r="DM23" s="689"/>
      <c r="DN23" s="689"/>
      <c r="DO23" s="689"/>
      <c r="DP23" s="689"/>
      <c r="DQ23" s="689"/>
      <c r="DR23" s="689"/>
      <c r="DS23" s="689"/>
      <c r="DT23" s="689"/>
      <c r="DU23" s="689"/>
      <c r="DV23" s="690"/>
      <c r="DW23" s="641" t="s">
        <v>290</v>
      </c>
      <c r="DX23" s="642"/>
      <c r="DY23" s="642"/>
      <c r="DZ23" s="642"/>
      <c r="EA23" s="642"/>
      <c r="EB23" s="642"/>
      <c r="EC23" s="643"/>
    </row>
    <row r="24" spans="2:133" ht="11.25" customHeight="1" x14ac:dyDescent="0.25">
      <c r="B24" s="656" t="s">
        <v>291</v>
      </c>
      <c r="C24" s="657"/>
      <c r="D24" s="657"/>
      <c r="E24" s="657"/>
      <c r="F24" s="657"/>
      <c r="G24" s="657"/>
      <c r="H24" s="657"/>
      <c r="I24" s="657"/>
      <c r="J24" s="657"/>
      <c r="K24" s="657"/>
      <c r="L24" s="657"/>
      <c r="M24" s="657"/>
      <c r="N24" s="657"/>
      <c r="O24" s="657"/>
      <c r="P24" s="657"/>
      <c r="Q24" s="658"/>
      <c r="R24" s="659">
        <v>18</v>
      </c>
      <c r="S24" s="660"/>
      <c r="T24" s="660"/>
      <c r="U24" s="660"/>
      <c r="V24" s="660"/>
      <c r="W24" s="660"/>
      <c r="X24" s="660"/>
      <c r="Y24" s="661"/>
      <c r="Z24" s="662">
        <v>0</v>
      </c>
      <c r="AA24" s="662"/>
      <c r="AB24" s="662"/>
      <c r="AC24" s="662"/>
      <c r="AD24" s="663" t="s">
        <v>241</v>
      </c>
      <c r="AE24" s="663"/>
      <c r="AF24" s="663"/>
      <c r="AG24" s="663"/>
      <c r="AH24" s="663"/>
      <c r="AI24" s="663"/>
      <c r="AJ24" s="663"/>
      <c r="AK24" s="663"/>
      <c r="AL24" s="664" t="s">
        <v>241</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241</v>
      </c>
      <c r="BH24" s="660"/>
      <c r="BI24" s="660"/>
      <c r="BJ24" s="660"/>
      <c r="BK24" s="660"/>
      <c r="BL24" s="660"/>
      <c r="BM24" s="660"/>
      <c r="BN24" s="661"/>
      <c r="BO24" s="662" t="s">
        <v>178</v>
      </c>
      <c r="BP24" s="662"/>
      <c r="BQ24" s="662"/>
      <c r="BR24" s="662"/>
      <c r="BS24" s="663" t="s">
        <v>241</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7176119</v>
      </c>
      <c r="CS24" s="649"/>
      <c r="CT24" s="649"/>
      <c r="CU24" s="649"/>
      <c r="CV24" s="649"/>
      <c r="CW24" s="649"/>
      <c r="CX24" s="649"/>
      <c r="CY24" s="650"/>
      <c r="CZ24" s="653">
        <v>33.799999999999997</v>
      </c>
      <c r="DA24" s="654"/>
      <c r="DB24" s="654"/>
      <c r="DC24" s="670"/>
      <c r="DD24" s="691">
        <v>5278680</v>
      </c>
      <c r="DE24" s="649"/>
      <c r="DF24" s="649"/>
      <c r="DG24" s="649"/>
      <c r="DH24" s="649"/>
      <c r="DI24" s="649"/>
      <c r="DJ24" s="649"/>
      <c r="DK24" s="650"/>
      <c r="DL24" s="691">
        <v>5178899</v>
      </c>
      <c r="DM24" s="649"/>
      <c r="DN24" s="649"/>
      <c r="DO24" s="649"/>
      <c r="DP24" s="649"/>
      <c r="DQ24" s="649"/>
      <c r="DR24" s="649"/>
      <c r="DS24" s="649"/>
      <c r="DT24" s="649"/>
      <c r="DU24" s="649"/>
      <c r="DV24" s="650"/>
      <c r="DW24" s="653">
        <v>41.3</v>
      </c>
      <c r="DX24" s="654"/>
      <c r="DY24" s="654"/>
      <c r="DZ24" s="654"/>
      <c r="EA24" s="654"/>
      <c r="EB24" s="654"/>
      <c r="EC24" s="655"/>
    </row>
    <row r="25" spans="2:133" ht="11.25" customHeight="1" x14ac:dyDescent="0.25">
      <c r="B25" s="656" t="s">
        <v>294</v>
      </c>
      <c r="C25" s="657"/>
      <c r="D25" s="657"/>
      <c r="E25" s="657"/>
      <c r="F25" s="657"/>
      <c r="G25" s="657"/>
      <c r="H25" s="657"/>
      <c r="I25" s="657"/>
      <c r="J25" s="657"/>
      <c r="K25" s="657"/>
      <c r="L25" s="657"/>
      <c r="M25" s="657"/>
      <c r="N25" s="657"/>
      <c r="O25" s="657"/>
      <c r="P25" s="657"/>
      <c r="Q25" s="658"/>
      <c r="R25" s="659">
        <v>13821112</v>
      </c>
      <c r="S25" s="660"/>
      <c r="T25" s="660"/>
      <c r="U25" s="660"/>
      <c r="V25" s="660"/>
      <c r="W25" s="660"/>
      <c r="X25" s="660"/>
      <c r="Y25" s="661"/>
      <c r="Z25" s="662">
        <v>58.1</v>
      </c>
      <c r="AA25" s="662"/>
      <c r="AB25" s="662"/>
      <c r="AC25" s="662"/>
      <c r="AD25" s="663">
        <v>12277559</v>
      </c>
      <c r="AE25" s="663"/>
      <c r="AF25" s="663"/>
      <c r="AG25" s="663"/>
      <c r="AH25" s="663"/>
      <c r="AI25" s="663"/>
      <c r="AJ25" s="663"/>
      <c r="AK25" s="663"/>
      <c r="AL25" s="664">
        <v>99.2</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178</v>
      </c>
      <c r="BH25" s="660"/>
      <c r="BI25" s="660"/>
      <c r="BJ25" s="660"/>
      <c r="BK25" s="660"/>
      <c r="BL25" s="660"/>
      <c r="BM25" s="660"/>
      <c r="BN25" s="661"/>
      <c r="BO25" s="662" t="s">
        <v>178</v>
      </c>
      <c r="BP25" s="662"/>
      <c r="BQ25" s="662"/>
      <c r="BR25" s="662"/>
      <c r="BS25" s="663" t="s">
        <v>178</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3067533</v>
      </c>
      <c r="CS25" s="680"/>
      <c r="CT25" s="680"/>
      <c r="CU25" s="680"/>
      <c r="CV25" s="680"/>
      <c r="CW25" s="680"/>
      <c r="CX25" s="680"/>
      <c r="CY25" s="681"/>
      <c r="CZ25" s="664">
        <v>14.5</v>
      </c>
      <c r="DA25" s="692"/>
      <c r="DB25" s="692"/>
      <c r="DC25" s="694"/>
      <c r="DD25" s="668">
        <v>2840498</v>
      </c>
      <c r="DE25" s="680"/>
      <c r="DF25" s="680"/>
      <c r="DG25" s="680"/>
      <c r="DH25" s="680"/>
      <c r="DI25" s="680"/>
      <c r="DJ25" s="680"/>
      <c r="DK25" s="681"/>
      <c r="DL25" s="668">
        <v>2744981</v>
      </c>
      <c r="DM25" s="680"/>
      <c r="DN25" s="680"/>
      <c r="DO25" s="680"/>
      <c r="DP25" s="680"/>
      <c r="DQ25" s="680"/>
      <c r="DR25" s="680"/>
      <c r="DS25" s="680"/>
      <c r="DT25" s="680"/>
      <c r="DU25" s="680"/>
      <c r="DV25" s="681"/>
      <c r="DW25" s="664">
        <v>21.9</v>
      </c>
      <c r="DX25" s="692"/>
      <c r="DY25" s="692"/>
      <c r="DZ25" s="692"/>
      <c r="EA25" s="692"/>
      <c r="EB25" s="692"/>
      <c r="EC25" s="693"/>
    </row>
    <row r="26" spans="2:133" ht="11.25" customHeight="1" x14ac:dyDescent="0.25">
      <c r="B26" s="656" t="s">
        <v>297</v>
      </c>
      <c r="C26" s="657"/>
      <c r="D26" s="657"/>
      <c r="E26" s="657"/>
      <c r="F26" s="657"/>
      <c r="G26" s="657"/>
      <c r="H26" s="657"/>
      <c r="I26" s="657"/>
      <c r="J26" s="657"/>
      <c r="K26" s="657"/>
      <c r="L26" s="657"/>
      <c r="M26" s="657"/>
      <c r="N26" s="657"/>
      <c r="O26" s="657"/>
      <c r="P26" s="657"/>
      <c r="Q26" s="658"/>
      <c r="R26" s="659">
        <v>3054</v>
      </c>
      <c r="S26" s="660"/>
      <c r="T26" s="660"/>
      <c r="U26" s="660"/>
      <c r="V26" s="660"/>
      <c r="W26" s="660"/>
      <c r="X26" s="660"/>
      <c r="Y26" s="661"/>
      <c r="Z26" s="662">
        <v>0</v>
      </c>
      <c r="AA26" s="662"/>
      <c r="AB26" s="662"/>
      <c r="AC26" s="662"/>
      <c r="AD26" s="663">
        <v>3054</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178</v>
      </c>
      <c r="BH26" s="660"/>
      <c r="BI26" s="660"/>
      <c r="BJ26" s="660"/>
      <c r="BK26" s="660"/>
      <c r="BL26" s="660"/>
      <c r="BM26" s="660"/>
      <c r="BN26" s="661"/>
      <c r="BO26" s="662" t="s">
        <v>178</v>
      </c>
      <c r="BP26" s="662"/>
      <c r="BQ26" s="662"/>
      <c r="BR26" s="662"/>
      <c r="BS26" s="663" t="s">
        <v>178</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1653617</v>
      </c>
      <c r="CS26" s="660"/>
      <c r="CT26" s="660"/>
      <c r="CU26" s="660"/>
      <c r="CV26" s="660"/>
      <c r="CW26" s="660"/>
      <c r="CX26" s="660"/>
      <c r="CY26" s="661"/>
      <c r="CZ26" s="664">
        <v>7.8</v>
      </c>
      <c r="DA26" s="692"/>
      <c r="DB26" s="692"/>
      <c r="DC26" s="694"/>
      <c r="DD26" s="668">
        <v>1579703</v>
      </c>
      <c r="DE26" s="660"/>
      <c r="DF26" s="660"/>
      <c r="DG26" s="660"/>
      <c r="DH26" s="660"/>
      <c r="DI26" s="660"/>
      <c r="DJ26" s="660"/>
      <c r="DK26" s="661"/>
      <c r="DL26" s="668" t="s">
        <v>241</v>
      </c>
      <c r="DM26" s="660"/>
      <c r="DN26" s="660"/>
      <c r="DO26" s="660"/>
      <c r="DP26" s="660"/>
      <c r="DQ26" s="660"/>
      <c r="DR26" s="660"/>
      <c r="DS26" s="660"/>
      <c r="DT26" s="660"/>
      <c r="DU26" s="660"/>
      <c r="DV26" s="661"/>
      <c r="DW26" s="664" t="s">
        <v>241</v>
      </c>
      <c r="DX26" s="692"/>
      <c r="DY26" s="692"/>
      <c r="DZ26" s="692"/>
      <c r="EA26" s="692"/>
      <c r="EB26" s="692"/>
      <c r="EC26" s="693"/>
    </row>
    <row r="27" spans="2:133" ht="11.25" customHeight="1" x14ac:dyDescent="0.25">
      <c r="B27" s="656" t="s">
        <v>300</v>
      </c>
      <c r="C27" s="657"/>
      <c r="D27" s="657"/>
      <c r="E27" s="657"/>
      <c r="F27" s="657"/>
      <c r="G27" s="657"/>
      <c r="H27" s="657"/>
      <c r="I27" s="657"/>
      <c r="J27" s="657"/>
      <c r="K27" s="657"/>
      <c r="L27" s="657"/>
      <c r="M27" s="657"/>
      <c r="N27" s="657"/>
      <c r="O27" s="657"/>
      <c r="P27" s="657"/>
      <c r="Q27" s="658"/>
      <c r="R27" s="659">
        <v>15609</v>
      </c>
      <c r="S27" s="660"/>
      <c r="T27" s="660"/>
      <c r="U27" s="660"/>
      <c r="V27" s="660"/>
      <c r="W27" s="660"/>
      <c r="X27" s="660"/>
      <c r="Y27" s="661"/>
      <c r="Z27" s="662">
        <v>0.1</v>
      </c>
      <c r="AA27" s="662"/>
      <c r="AB27" s="662"/>
      <c r="AC27" s="662"/>
      <c r="AD27" s="663" t="s">
        <v>241</v>
      </c>
      <c r="AE27" s="663"/>
      <c r="AF27" s="663"/>
      <c r="AG27" s="663"/>
      <c r="AH27" s="663"/>
      <c r="AI27" s="663"/>
      <c r="AJ27" s="663"/>
      <c r="AK27" s="663"/>
      <c r="AL27" s="664" t="s">
        <v>241</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5103284</v>
      </c>
      <c r="BH27" s="660"/>
      <c r="BI27" s="660"/>
      <c r="BJ27" s="660"/>
      <c r="BK27" s="660"/>
      <c r="BL27" s="660"/>
      <c r="BM27" s="660"/>
      <c r="BN27" s="661"/>
      <c r="BO27" s="662">
        <v>100</v>
      </c>
      <c r="BP27" s="662"/>
      <c r="BQ27" s="662"/>
      <c r="BR27" s="662"/>
      <c r="BS27" s="663">
        <v>146594</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2354984</v>
      </c>
      <c r="CS27" s="680"/>
      <c r="CT27" s="680"/>
      <c r="CU27" s="680"/>
      <c r="CV27" s="680"/>
      <c r="CW27" s="680"/>
      <c r="CX27" s="680"/>
      <c r="CY27" s="681"/>
      <c r="CZ27" s="664">
        <v>11.1</v>
      </c>
      <c r="DA27" s="692"/>
      <c r="DB27" s="692"/>
      <c r="DC27" s="694"/>
      <c r="DD27" s="668">
        <v>695750</v>
      </c>
      <c r="DE27" s="680"/>
      <c r="DF27" s="680"/>
      <c r="DG27" s="680"/>
      <c r="DH27" s="680"/>
      <c r="DI27" s="680"/>
      <c r="DJ27" s="680"/>
      <c r="DK27" s="681"/>
      <c r="DL27" s="668">
        <v>691486</v>
      </c>
      <c r="DM27" s="680"/>
      <c r="DN27" s="680"/>
      <c r="DO27" s="680"/>
      <c r="DP27" s="680"/>
      <c r="DQ27" s="680"/>
      <c r="DR27" s="680"/>
      <c r="DS27" s="680"/>
      <c r="DT27" s="680"/>
      <c r="DU27" s="680"/>
      <c r="DV27" s="681"/>
      <c r="DW27" s="664">
        <v>5.5</v>
      </c>
      <c r="DX27" s="692"/>
      <c r="DY27" s="692"/>
      <c r="DZ27" s="692"/>
      <c r="EA27" s="692"/>
      <c r="EB27" s="692"/>
      <c r="EC27" s="693"/>
    </row>
    <row r="28" spans="2:133" ht="11.25" customHeight="1" x14ac:dyDescent="0.25">
      <c r="B28" s="656" t="s">
        <v>303</v>
      </c>
      <c r="C28" s="657"/>
      <c r="D28" s="657"/>
      <c r="E28" s="657"/>
      <c r="F28" s="657"/>
      <c r="G28" s="657"/>
      <c r="H28" s="657"/>
      <c r="I28" s="657"/>
      <c r="J28" s="657"/>
      <c r="K28" s="657"/>
      <c r="L28" s="657"/>
      <c r="M28" s="657"/>
      <c r="N28" s="657"/>
      <c r="O28" s="657"/>
      <c r="P28" s="657"/>
      <c r="Q28" s="658"/>
      <c r="R28" s="659">
        <v>187455</v>
      </c>
      <c r="S28" s="660"/>
      <c r="T28" s="660"/>
      <c r="U28" s="660"/>
      <c r="V28" s="660"/>
      <c r="W28" s="660"/>
      <c r="X28" s="660"/>
      <c r="Y28" s="661"/>
      <c r="Z28" s="662">
        <v>0.8</v>
      </c>
      <c r="AA28" s="662"/>
      <c r="AB28" s="662"/>
      <c r="AC28" s="662"/>
      <c r="AD28" s="663">
        <v>23651</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1753602</v>
      </c>
      <c r="CS28" s="660"/>
      <c r="CT28" s="660"/>
      <c r="CU28" s="660"/>
      <c r="CV28" s="660"/>
      <c r="CW28" s="660"/>
      <c r="CX28" s="660"/>
      <c r="CY28" s="661"/>
      <c r="CZ28" s="664">
        <v>8.3000000000000007</v>
      </c>
      <c r="DA28" s="692"/>
      <c r="DB28" s="692"/>
      <c r="DC28" s="694"/>
      <c r="DD28" s="668">
        <v>1742432</v>
      </c>
      <c r="DE28" s="660"/>
      <c r="DF28" s="660"/>
      <c r="DG28" s="660"/>
      <c r="DH28" s="660"/>
      <c r="DI28" s="660"/>
      <c r="DJ28" s="660"/>
      <c r="DK28" s="661"/>
      <c r="DL28" s="668">
        <v>1742432</v>
      </c>
      <c r="DM28" s="660"/>
      <c r="DN28" s="660"/>
      <c r="DO28" s="660"/>
      <c r="DP28" s="660"/>
      <c r="DQ28" s="660"/>
      <c r="DR28" s="660"/>
      <c r="DS28" s="660"/>
      <c r="DT28" s="660"/>
      <c r="DU28" s="660"/>
      <c r="DV28" s="661"/>
      <c r="DW28" s="664">
        <v>13.9</v>
      </c>
      <c r="DX28" s="692"/>
      <c r="DY28" s="692"/>
      <c r="DZ28" s="692"/>
      <c r="EA28" s="692"/>
      <c r="EB28" s="692"/>
      <c r="EC28" s="693"/>
    </row>
    <row r="29" spans="2:133" ht="11.25" customHeight="1" x14ac:dyDescent="0.25">
      <c r="B29" s="656" t="s">
        <v>305</v>
      </c>
      <c r="C29" s="657"/>
      <c r="D29" s="657"/>
      <c r="E29" s="657"/>
      <c r="F29" s="657"/>
      <c r="G29" s="657"/>
      <c r="H29" s="657"/>
      <c r="I29" s="657"/>
      <c r="J29" s="657"/>
      <c r="K29" s="657"/>
      <c r="L29" s="657"/>
      <c r="M29" s="657"/>
      <c r="N29" s="657"/>
      <c r="O29" s="657"/>
      <c r="P29" s="657"/>
      <c r="Q29" s="658"/>
      <c r="R29" s="659">
        <v>145762</v>
      </c>
      <c r="S29" s="660"/>
      <c r="T29" s="660"/>
      <c r="U29" s="660"/>
      <c r="V29" s="660"/>
      <c r="W29" s="660"/>
      <c r="X29" s="660"/>
      <c r="Y29" s="661"/>
      <c r="Z29" s="662">
        <v>0.6</v>
      </c>
      <c r="AA29" s="662"/>
      <c r="AB29" s="662"/>
      <c r="AC29" s="662"/>
      <c r="AD29" s="663" t="s">
        <v>178</v>
      </c>
      <c r="AE29" s="663"/>
      <c r="AF29" s="663"/>
      <c r="AG29" s="663"/>
      <c r="AH29" s="663"/>
      <c r="AI29" s="663"/>
      <c r="AJ29" s="663"/>
      <c r="AK29" s="663"/>
      <c r="AL29" s="664" t="s">
        <v>241</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306</v>
      </c>
      <c r="CE29" s="698"/>
      <c r="CF29" s="656" t="s">
        <v>307</v>
      </c>
      <c r="CG29" s="657"/>
      <c r="CH29" s="657"/>
      <c r="CI29" s="657"/>
      <c r="CJ29" s="657"/>
      <c r="CK29" s="657"/>
      <c r="CL29" s="657"/>
      <c r="CM29" s="657"/>
      <c r="CN29" s="657"/>
      <c r="CO29" s="657"/>
      <c r="CP29" s="657"/>
      <c r="CQ29" s="658"/>
      <c r="CR29" s="659">
        <v>1753602</v>
      </c>
      <c r="CS29" s="680"/>
      <c r="CT29" s="680"/>
      <c r="CU29" s="680"/>
      <c r="CV29" s="680"/>
      <c r="CW29" s="680"/>
      <c r="CX29" s="680"/>
      <c r="CY29" s="681"/>
      <c r="CZ29" s="664">
        <v>8.3000000000000007</v>
      </c>
      <c r="DA29" s="692"/>
      <c r="DB29" s="692"/>
      <c r="DC29" s="694"/>
      <c r="DD29" s="668">
        <v>1742432</v>
      </c>
      <c r="DE29" s="680"/>
      <c r="DF29" s="680"/>
      <c r="DG29" s="680"/>
      <c r="DH29" s="680"/>
      <c r="DI29" s="680"/>
      <c r="DJ29" s="680"/>
      <c r="DK29" s="681"/>
      <c r="DL29" s="668">
        <v>1742432</v>
      </c>
      <c r="DM29" s="680"/>
      <c r="DN29" s="680"/>
      <c r="DO29" s="680"/>
      <c r="DP29" s="680"/>
      <c r="DQ29" s="680"/>
      <c r="DR29" s="680"/>
      <c r="DS29" s="680"/>
      <c r="DT29" s="680"/>
      <c r="DU29" s="680"/>
      <c r="DV29" s="681"/>
      <c r="DW29" s="664">
        <v>13.9</v>
      </c>
      <c r="DX29" s="692"/>
      <c r="DY29" s="692"/>
      <c r="DZ29" s="692"/>
      <c r="EA29" s="692"/>
      <c r="EB29" s="692"/>
      <c r="EC29" s="693"/>
    </row>
    <row r="30" spans="2:133" ht="11.25" customHeight="1" x14ac:dyDescent="0.25">
      <c r="B30" s="656" t="s">
        <v>308</v>
      </c>
      <c r="C30" s="657"/>
      <c r="D30" s="657"/>
      <c r="E30" s="657"/>
      <c r="F30" s="657"/>
      <c r="G30" s="657"/>
      <c r="H30" s="657"/>
      <c r="I30" s="657"/>
      <c r="J30" s="657"/>
      <c r="K30" s="657"/>
      <c r="L30" s="657"/>
      <c r="M30" s="657"/>
      <c r="N30" s="657"/>
      <c r="O30" s="657"/>
      <c r="P30" s="657"/>
      <c r="Q30" s="658"/>
      <c r="R30" s="659">
        <v>3202698</v>
      </c>
      <c r="S30" s="660"/>
      <c r="T30" s="660"/>
      <c r="U30" s="660"/>
      <c r="V30" s="660"/>
      <c r="W30" s="660"/>
      <c r="X30" s="660"/>
      <c r="Y30" s="661"/>
      <c r="Z30" s="662">
        <v>13.5</v>
      </c>
      <c r="AA30" s="662"/>
      <c r="AB30" s="662"/>
      <c r="AC30" s="662"/>
      <c r="AD30" s="663" t="s">
        <v>178</v>
      </c>
      <c r="AE30" s="663"/>
      <c r="AF30" s="663"/>
      <c r="AG30" s="663"/>
      <c r="AH30" s="663"/>
      <c r="AI30" s="663"/>
      <c r="AJ30" s="663"/>
      <c r="AK30" s="663"/>
      <c r="AL30" s="664" t="s">
        <v>241</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309</v>
      </c>
      <c r="BH30" s="695"/>
      <c r="BI30" s="695"/>
      <c r="BJ30" s="695"/>
      <c r="BK30" s="695"/>
      <c r="BL30" s="695"/>
      <c r="BM30" s="695"/>
      <c r="BN30" s="695"/>
      <c r="BO30" s="695"/>
      <c r="BP30" s="695"/>
      <c r="BQ30" s="696"/>
      <c r="BR30" s="641" t="s">
        <v>310</v>
      </c>
      <c r="BS30" s="695"/>
      <c r="BT30" s="695"/>
      <c r="BU30" s="695"/>
      <c r="BV30" s="695"/>
      <c r="BW30" s="695"/>
      <c r="BX30" s="695"/>
      <c r="BY30" s="695"/>
      <c r="BZ30" s="695"/>
      <c r="CA30" s="695"/>
      <c r="CB30" s="696"/>
      <c r="CD30" s="699"/>
      <c r="CE30" s="700"/>
      <c r="CF30" s="656" t="s">
        <v>311</v>
      </c>
      <c r="CG30" s="657"/>
      <c r="CH30" s="657"/>
      <c r="CI30" s="657"/>
      <c r="CJ30" s="657"/>
      <c r="CK30" s="657"/>
      <c r="CL30" s="657"/>
      <c r="CM30" s="657"/>
      <c r="CN30" s="657"/>
      <c r="CO30" s="657"/>
      <c r="CP30" s="657"/>
      <c r="CQ30" s="658"/>
      <c r="CR30" s="659">
        <v>1690360</v>
      </c>
      <c r="CS30" s="660"/>
      <c r="CT30" s="660"/>
      <c r="CU30" s="660"/>
      <c r="CV30" s="660"/>
      <c r="CW30" s="660"/>
      <c r="CX30" s="660"/>
      <c r="CY30" s="661"/>
      <c r="CZ30" s="664">
        <v>8</v>
      </c>
      <c r="DA30" s="692"/>
      <c r="DB30" s="692"/>
      <c r="DC30" s="694"/>
      <c r="DD30" s="668">
        <v>1679190</v>
      </c>
      <c r="DE30" s="660"/>
      <c r="DF30" s="660"/>
      <c r="DG30" s="660"/>
      <c r="DH30" s="660"/>
      <c r="DI30" s="660"/>
      <c r="DJ30" s="660"/>
      <c r="DK30" s="661"/>
      <c r="DL30" s="668">
        <v>1679190</v>
      </c>
      <c r="DM30" s="660"/>
      <c r="DN30" s="660"/>
      <c r="DO30" s="660"/>
      <c r="DP30" s="660"/>
      <c r="DQ30" s="660"/>
      <c r="DR30" s="660"/>
      <c r="DS30" s="660"/>
      <c r="DT30" s="660"/>
      <c r="DU30" s="660"/>
      <c r="DV30" s="661"/>
      <c r="DW30" s="664">
        <v>13.4</v>
      </c>
      <c r="DX30" s="692"/>
      <c r="DY30" s="692"/>
      <c r="DZ30" s="692"/>
      <c r="EA30" s="692"/>
      <c r="EB30" s="692"/>
      <c r="EC30" s="693"/>
    </row>
    <row r="31" spans="2:133" ht="11.25" customHeight="1" x14ac:dyDescent="0.25">
      <c r="B31" s="672" t="s">
        <v>312</v>
      </c>
      <c r="C31" s="673"/>
      <c r="D31" s="673"/>
      <c r="E31" s="673"/>
      <c r="F31" s="673"/>
      <c r="G31" s="673"/>
      <c r="H31" s="673"/>
      <c r="I31" s="673"/>
      <c r="J31" s="673"/>
      <c r="K31" s="673"/>
      <c r="L31" s="673"/>
      <c r="M31" s="673"/>
      <c r="N31" s="673"/>
      <c r="O31" s="673"/>
      <c r="P31" s="673"/>
      <c r="Q31" s="674"/>
      <c r="R31" s="659">
        <v>44234</v>
      </c>
      <c r="S31" s="660"/>
      <c r="T31" s="660"/>
      <c r="U31" s="660"/>
      <c r="V31" s="660"/>
      <c r="W31" s="660"/>
      <c r="X31" s="660"/>
      <c r="Y31" s="661"/>
      <c r="Z31" s="662">
        <v>0.2</v>
      </c>
      <c r="AA31" s="662"/>
      <c r="AB31" s="662"/>
      <c r="AC31" s="662"/>
      <c r="AD31" s="663">
        <v>44234</v>
      </c>
      <c r="AE31" s="663"/>
      <c r="AF31" s="663"/>
      <c r="AG31" s="663"/>
      <c r="AH31" s="663"/>
      <c r="AI31" s="663"/>
      <c r="AJ31" s="663"/>
      <c r="AK31" s="663"/>
      <c r="AL31" s="664">
        <v>0.4</v>
      </c>
      <c r="AM31" s="665"/>
      <c r="AN31" s="665"/>
      <c r="AO31" s="666"/>
      <c r="AP31" s="707" t="s">
        <v>313</v>
      </c>
      <c r="AQ31" s="708"/>
      <c r="AR31" s="708"/>
      <c r="AS31" s="708"/>
      <c r="AT31" s="713" t="s">
        <v>314</v>
      </c>
      <c r="AU31" s="218"/>
      <c r="AV31" s="218"/>
      <c r="AW31" s="218"/>
      <c r="AX31" s="645" t="s">
        <v>190</v>
      </c>
      <c r="AY31" s="646"/>
      <c r="AZ31" s="646"/>
      <c r="BA31" s="646"/>
      <c r="BB31" s="646"/>
      <c r="BC31" s="646"/>
      <c r="BD31" s="646"/>
      <c r="BE31" s="646"/>
      <c r="BF31" s="647"/>
      <c r="BG31" s="706">
        <v>99.2</v>
      </c>
      <c r="BH31" s="703"/>
      <c r="BI31" s="703"/>
      <c r="BJ31" s="703"/>
      <c r="BK31" s="703"/>
      <c r="BL31" s="703"/>
      <c r="BM31" s="654">
        <v>94</v>
      </c>
      <c r="BN31" s="703"/>
      <c r="BO31" s="703"/>
      <c r="BP31" s="703"/>
      <c r="BQ31" s="704"/>
      <c r="BR31" s="706">
        <v>99.4</v>
      </c>
      <c r="BS31" s="703"/>
      <c r="BT31" s="703"/>
      <c r="BU31" s="703"/>
      <c r="BV31" s="703"/>
      <c r="BW31" s="703"/>
      <c r="BX31" s="654">
        <v>93.3</v>
      </c>
      <c r="BY31" s="703"/>
      <c r="BZ31" s="703"/>
      <c r="CA31" s="703"/>
      <c r="CB31" s="704"/>
      <c r="CD31" s="699"/>
      <c r="CE31" s="700"/>
      <c r="CF31" s="656" t="s">
        <v>315</v>
      </c>
      <c r="CG31" s="657"/>
      <c r="CH31" s="657"/>
      <c r="CI31" s="657"/>
      <c r="CJ31" s="657"/>
      <c r="CK31" s="657"/>
      <c r="CL31" s="657"/>
      <c r="CM31" s="657"/>
      <c r="CN31" s="657"/>
      <c r="CO31" s="657"/>
      <c r="CP31" s="657"/>
      <c r="CQ31" s="658"/>
      <c r="CR31" s="659">
        <v>63242</v>
      </c>
      <c r="CS31" s="680"/>
      <c r="CT31" s="680"/>
      <c r="CU31" s="680"/>
      <c r="CV31" s="680"/>
      <c r="CW31" s="680"/>
      <c r="CX31" s="680"/>
      <c r="CY31" s="681"/>
      <c r="CZ31" s="664">
        <v>0.3</v>
      </c>
      <c r="DA31" s="692"/>
      <c r="DB31" s="692"/>
      <c r="DC31" s="694"/>
      <c r="DD31" s="668">
        <v>63242</v>
      </c>
      <c r="DE31" s="680"/>
      <c r="DF31" s="680"/>
      <c r="DG31" s="680"/>
      <c r="DH31" s="680"/>
      <c r="DI31" s="680"/>
      <c r="DJ31" s="680"/>
      <c r="DK31" s="681"/>
      <c r="DL31" s="668">
        <v>63242</v>
      </c>
      <c r="DM31" s="680"/>
      <c r="DN31" s="680"/>
      <c r="DO31" s="680"/>
      <c r="DP31" s="680"/>
      <c r="DQ31" s="680"/>
      <c r="DR31" s="680"/>
      <c r="DS31" s="680"/>
      <c r="DT31" s="680"/>
      <c r="DU31" s="680"/>
      <c r="DV31" s="681"/>
      <c r="DW31" s="664">
        <v>0.5</v>
      </c>
      <c r="DX31" s="692"/>
      <c r="DY31" s="692"/>
      <c r="DZ31" s="692"/>
      <c r="EA31" s="692"/>
      <c r="EB31" s="692"/>
      <c r="EC31" s="693"/>
    </row>
    <row r="32" spans="2:133" ht="11.25" customHeight="1" x14ac:dyDescent="0.25">
      <c r="B32" s="656" t="s">
        <v>316</v>
      </c>
      <c r="C32" s="657"/>
      <c r="D32" s="657"/>
      <c r="E32" s="657"/>
      <c r="F32" s="657"/>
      <c r="G32" s="657"/>
      <c r="H32" s="657"/>
      <c r="I32" s="657"/>
      <c r="J32" s="657"/>
      <c r="K32" s="657"/>
      <c r="L32" s="657"/>
      <c r="M32" s="657"/>
      <c r="N32" s="657"/>
      <c r="O32" s="657"/>
      <c r="P32" s="657"/>
      <c r="Q32" s="658"/>
      <c r="R32" s="659">
        <v>1245895</v>
      </c>
      <c r="S32" s="660"/>
      <c r="T32" s="660"/>
      <c r="U32" s="660"/>
      <c r="V32" s="660"/>
      <c r="W32" s="660"/>
      <c r="X32" s="660"/>
      <c r="Y32" s="661"/>
      <c r="Z32" s="662">
        <v>5.2</v>
      </c>
      <c r="AA32" s="662"/>
      <c r="AB32" s="662"/>
      <c r="AC32" s="662"/>
      <c r="AD32" s="663" t="s">
        <v>178</v>
      </c>
      <c r="AE32" s="663"/>
      <c r="AF32" s="663"/>
      <c r="AG32" s="663"/>
      <c r="AH32" s="663"/>
      <c r="AI32" s="663"/>
      <c r="AJ32" s="663"/>
      <c r="AK32" s="663"/>
      <c r="AL32" s="664" t="s">
        <v>178</v>
      </c>
      <c r="AM32" s="665"/>
      <c r="AN32" s="665"/>
      <c r="AO32" s="666"/>
      <c r="AP32" s="709"/>
      <c r="AQ32" s="710"/>
      <c r="AR32" s="710"/>
      <c r="AS32" s="710"/>
      <c r="AT32" s="714"/>
      <c r="AU32" s="214" t="s">
        <v>317</v>
      </c>
      <c r="AX32" s="656" t="s">
        <v>318</v>
      </c>
      <c r="AY32" s="657"/>
      <c r="AZ32" s="657"/>
      <c r="BA32" s="657"/>
      <c r="BB32" s="657"/>
      <c r="BC32" s="657"/>
      <c r="BD32" s="657"/>
      <c r="BE32" s="657"/>
      <c r="BF32" s="658"/>
      <c r="BG32" s="716">
        <v>99.7</v>
      </c>
      <c r="BH32" s="680"/>
      <c r="BI32" s="680"/>
      <c r="BJ32" s="680"/>
      <c r="BK32" s="680"/>
      <c r="BL32" s="680"/>
      <c r="BM32" s="665">
        <v>98.8</v>
      </c>
      <c r="BN32" s="680"/>
      <c r="BO32" s="680"/>
      <c r="BP32" s="680"/>
      <c r="BQ32" s="705"/>
      <c r="BR32" s="716">
        <v>99.7</v>
      </c>
      <c r="BS32" s="680"/>
      <c r="BT32" s="680"/>
      <c r="BU32" s="680"/>
      <c r="BV32" s="680"/>
      <c r="BW32" s="680"/>
      <c r="BX32" s="665">
        <v>98.6</v>
      </c>
      <c r="BY32" s="680"/>
      <c r="BZ32" s="680"/>
      <c r="CA32" s="680"/>
      <c r="CB32" s="705"/>
      <c r="CD32" s="701"/>
      <c r="CE32" s="702"/>
      <c r="CF32" s="656" t="s">
        <v>319</v>
      </c>
      <c r="CG32" s="657"/>
      <c r="CH32" s="657"/>
      <c r="CI32" s="657"/>
      <c r="CJ32" s="657"/>
      <c r="CK32" s="657"/>
      <c r="CL32" s="657"/>
      <c r="CM32" s="657"/>
      <c r="CN32" s="657"/>
      <c r="CO32" s="657"/>
      <c r="CP32" s="657"/>
      <c r="CQ32" s="658"/>
      <c r="CR32" s="659" t="s">
        <v>178</v>
      </c>
      <c r="CS32" s="660"/>
      <c r="CT32" s="660"/>
      <c r="CU32" s="660"/>
      <c r="CV32" s="660"/>
      <c r="CW32" s="660"/>
      <c r="CX32" s="660"/>
      <c r="CY32" s="661"/>
      <c r="CZ32" s="664" t="s">
        <v>241</v>
      </c>
      <c r="DA32" s="692"/>
      <c r="DB32" s="692"/>
      <c r="DC32" s="694"/>
      <c r="DD32" s="668" t="s">
        <v>178</v>
      </c>
      <c r="DE32" s="660"/>
      <c r="DF32" s="660"/>
      <c r="DG32" s="660"/>
      <c r="DH32" s="660"/>
      <c r="DI32" s="660"/>
      <c r="DJ32" s="660"/>
      <c r="DK32" s="661"/>
      <c r="DL32" s="668" t="s">
        <v>241</v>
      </c>
      <c r="DM32" s="660"/>
      <c r="DN32" s="660"/>
      <c r="DO32" s="660"/>
      <c r="DP32" s="660"/>
      <c r="DQ32" s="660"/>
      <c r="DR32" s="660"/>
      <c r="DS32" s="660"/>
      <c r="DT32" s="660"/>
      <c r="DU32" s="660"/>
      <c r="DV32" s="661"/>
      <c r="DW32" s="664" t="s">
        <v>178</v>
      </c>
      <c r="DX32" s="692"/>
      <c r="DY32" s="692"/>
      <c r="DZ32" s="692"/>
      <c r="EA32" s="692"/>
      <c r="EB32" s="692"/>
      <c r="EC32" s="693"/>
    </row>
    <row r="33" spans="2:133" ht="11.25" customHeight="1" x14ac:dyDescent="0.25">
      <c r="B33" s="656" t="s">
        <v>320</v>
      </c>
      <c r="C33" s="657"/>
      <c r="D33" s="657"/>
      <c r="E33" s="657"/>
      <c r="F33" s="657"/>
      <c r="G33" s="657"/>
      <c r="H33" s="657"/>
      <c r="I33" s="657"/>
      <c r="J33" s="657"/>
      <c r="K33" s="657"/>
      <c r="L33" s="657"/>
      <c r="M33" s="657"/>
      <c r="N33" s="657"/>
      <c r="O33" s="657"/>
      <c r="P33" s="657"/>
      <c r="Q33" s="658"/>
      <c r="R33" s="659">
        <v>80459</v>
      </c>
      <c r="S33" s="660"/>
      <c r="T33" s="660"/>
      <c r="U33" s="660"/>
      <c r="V33" s="660"/>
      <c r="W33" s="660"/>
      <c r="X33" s="660"/>
      <c r="Y33" s="661"/>
      <c r="Z33" s="662">
        <v>0.3</v>
      </c>
      <c r="AA33" s="662"/>
      <c r="AB33" s="662"/>
      <c r="AC33" s="662"/>
      <c r="AD33" s="663">
        <v>29684</v>
      </c>
      <c r="AE33" s="663"/>
      <c r="AF33" s="663"/>
      <c r="AG33" s="663"/>
      <c r="AH33" s="663"/>
      <c r="AI33" s="663"/>
      <c r="AJ33" s="663"/>
      <c r="AK33" s="663"/>
      <c r="AL33" s="664">
        <v>0.2</v>
      </c>
      <c r="AM33" s="665"/>
      <c r="AN33" s="665"/>
      <c r="AO33" s="666"/>
      <c r="AP33" s="711"/>
      <c r="AQ33" s="712"/>
      <c r="AR33" s="712"/>
      <c r="AS33" s="712"/>
      <c r="AT33" s="715"/>
      <c r="AU33" s="219"/>
      <c r="AV33" s="219"/>
      <c r="AW33" s="219"/>
      <c r="AX33" s="682" t="s">
        <v>321</v>
      </c>
      <c r="AY33" s="683"/>
      <c r="AZ33" s="683"/>
      <c r="BA33" s="683"/>
      <c r="BB33" s="683"/>
      <c r="BC33" s="683"/>
      <c r="BD33" s="683"/>
      <c r="BE33" s="683"/>
      <c r="BF33" s="684"/>
      <c r="BG33" s="717">
        <v>98.8</v>
      </c>
      <c r="BH33" s="718"/>
      <c r="BI33" s="718"/>
      <c r="BJ33" s="718"/>
      <c r="BK33" s="718"/>
      <c r="BL33" s="718"/>
      <c r="BM33" s="719">
        <v>89.7</v>
      </c>
      <c r="BN33" s="718"/>
      <c r="BO33" s="718"/>
      <c r="BP33" s="718"/>
      <c r="BQ33" s="720"/>
      <c r="BR33" s="717">
        <v>99</v>
      </c>
      <c r="BS33" s="718"/>
      <c r="BT33" s="718"/>
      <c r="BU33" s="718"/>
      <c r="BV33" s="718"/>
      <c r="BW33" s="718"/>
      <c r="BX33" s="719">
        <v>89.2</v>
      </c>
      <c r="BY33" s="718"/>
      <c r="BZ33" s="718"/>
      <c r="CA33" s="718"/>
      <c r="CB33" s="720"/>
      <c r="CD33" s="656" t="s">
        <v>322</v>
      </c>
      <c r="CE33" s="657"/>
      <c r="CF33" s="657"/>
      <c r="CG33" s="657"/>
      <c r="CH33" s="657"/>
      <c r="CI33" s="657"/>
      <c r="CJ33" s="657"/>
      <c r="CK33" s="657"/>
      <c r="CL33" s="657"/>
      <c r="CM33" s="657"/>
      <c r="CN33" s="657"/>
      <c r="CO33" s="657"/>
      <c r="CP33" s="657"/>
      <c r="CQ33" s="658"/>
      <c r="CR33" s="659">
        <v>11003348</v>
      </c>
      <c r="CS33" s="680"/>
      <c r="CT33" s="680"/>
      <c r="CU33" s="680"/>
      <c r="CV33" s="680"/>
      <c r="CW33" s="680"/>
      <c r="CX33" s="680"/>
      <c r="CY33" s="681"/>
      <c r="CZ33" s="664">
        <v>51.9</v>
      </c>
      <c r="DA33" s="692"/>
      <c r="DB33" s="692"/>
      <c r="DC33" s="694"/>
      <c r="DD33" s="668">
        <v>8442354</v>
      </c>
      <c r="DE33" s="680"/>
      <c r="DF33" s="680"/>
      <c r="DG33" s="680"/>
      <c r="DH33" s="680"/>
      <c r="DI33" s="680"/>
      <c r="DJ33" s="680"/>
      <c r="DK33" s="681"/>
      <c r="DL33" s="668">
        <v>5569285</v>
      </c>
      <c r="DM33" s="680"/>
      <c r="DN33" s="680"/>
      <c r="DO33" s="680"/>
      <c r="DP33" s="680"/>
      <c r="DQ33" s="680"/>
      <c r="DR33" s="680"/>
      <c r="DS33" s="680"/>
      <c r="DT33" s="680"/>
      <c r="DU33" s="680"/>
      <c r="DV33" s="681"/>
      <c r="DW33" s="664">
        <v>44.4</v>
      </c>
      <c r="DX33" s="692"/>
      <c r="DY33" s="692"/>
      <c r="DZ33" s="692"/>
      <c r="EA33" s="692"/>
      <c r="EB33" s="692"/>
      <c r="EC33" s="693"/>
    </row>
    <row r="34" spans="2:133" ht="11.25" customHeight="1" x14ac:dyDescent="0.25">
      <c r="B34" s="656" t="s">
        <v>323</v>
      </c>
      <c r="C34" s="657"/>
      <c r="D34" s="657"/>
      <c r="E34" s="657"/>
      <c r="F34" s="657"/>
      <c r="G34" s="657"/>
      <c r="H34" s="657"/>
      <c r="I34" s="657"/>
      <c r="J34" s="657"/>
      <c r="K34" s="657"/>
      <c r="L34" s="657"/>
      <c r="M34" s="657"/>
      <c r="N34" s="657"/>
      <c r="O34" s="657"/>
      <c r="P34" s="657"/>
      <c r="Q34" s="658"/>
      <c r="R34" s="659">
        <v>209864</v>
      </c>
      <c r="S34" s="660"/>
      <c r="T34" s="660"/>
      <c r="U34" s="660"/>
      <c r="V34" s="660"/>
      <c r="W34" s="660"/>
      <c r="X34" s="660"/>
      <c r="Y34" s="661"/>
      <c r="Z34" s="662">
        <v>0.9</v>
      </c>
      <c r="AA34" s="662"/>
      <c r="AB34" s="662"/>
      <c r="AC34" s="662"/>
      <c r="AD34" s="663" t="s">
        <v>241</v>
      </c>
      <c r="AE34" s="663"/>
      <c r="AF34" s="663"/>
      <c r="AG34" s="663"/>
      <c r="AH34" s="663"/>
      <c r="AI34" s="663"/>
      <c r="AJ34" s="663"/>
      <c r="AK34" s="663"/>
      <c r="AL34" s="664" t="s">
        <v>178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3289373</v>
      </c>
      <c r="CS34" s="660"/>
      <c r="CT34" s="660"/>
      <c r="CU34" s="660"/>
      <c r="CV34" s="660"/>
      <c r="CW34" s="660"/>
      <c r="CX34" s="660"/>
      <c r="CY34" s="661"/>
      <c r="CZ34" s="664">
        <v>15.5</v>
      </c>
      <c r="DA34" s="692"/>
      <c r="DB34" s="692"/>
      <c r="DC34" s="694"/>
      <c r="DD34" s="668">
        <v>2419561</v>
      </c>
      <c r="DE34" s="660"/>
      <c r="DF34" s="660"/>
      <c r="DG34" s="660"/>
      <c r="DH34" s="660"/>
      <c r="DI34" s="660"/>
      <c r="DJ34" s="660"/>
      <c r="DK34" s="661"/>
      <c r="DL34" s="668">
        <v>1843703</v>
      </c>
      <c r="DM34" s="660"/>
      <c r="DN34" s="660"/>
      <c r="DO34" s="660"/>
      <c r="DP34" s="660"/>
      <c r="DQ34" s="660"/>
      <c r="DR34" s="660"/>
      <c r="DS34" s="660"/>
      <c r="DT34" s="660"/>
      <c r="DU34" s="660"/>
      <c r="DV34" s="661"/>
      <c r="DW34" s="664">
        <v>14.7</v>
      </c>
      <c r="DX34" s="692"/>
      <c r="DY34" s="692"/>
      <c r="DZ34" s="692"/>
      <c r="EA34" s="692"/>
      <c r="EB34" s="692"/>
      <c r="EC34" s="693"/>
    </row>
    <row r="35" spans="2:133" ht="11.25" customHeight="1" x14ac:dyDescent="0.25">
      <c r="B35" s="656" t="s">
        <v>325</v>
      </c>
      <c r="C35" s="657"/>
      <c r="D35" s="657"/>
      <c r="E35" s="657"/>
      <c r="F35" s="657"/>
      <c r="G35" s="657"/>
      <c r="H35" s="657"/>
      <c r="I35" s="657"/>
      <c r="J35" s="657"/>
      <c r="K35" s="657"/>
      <c r="L35" s="657"/>
      <c r="M35" s="657"/>
      <c r="N35" s="657"/>
      <c r="O35" s="657"/>
      <c r="P35" s="657"/>
      <c r="Q35" s="658"/>
      <c r="R35" s="659">
        <v>682155</v>
      </c>
      <c r="S35" s="660"/>
      <c r="T35" s="660"/>
      <c r="U35" s="660"/>
      <c r="V35" s="660"/>
      <c r="W35" s="660"/>
      <c r="X35" s="660"/>
      <c r="Y35" s="661"/>
      <c r="Z35" s="662">
        <v>2.9</v>
      </c>
      <c r="AA35" s="662"/>
      <c r="AB35" s="662"/>
      <c r="AC35" s="662"/>
      <c r="AD35" s="663" t="s">
        <v>178</v>
      </c>
      <c r="AE35" s="663"/>
      <c r="AF35" s="663"/>
      <c r="AG35" s="663"/>
      <c r="AH35" s="663"/>
      <c r="AI35" s="663"/>
      <c r="AJ35" s="663"/>
      <c r="AK35" s="663"/>
      <c r="AL35" s="664" t="s">
        <v>178</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1711512</v>
      </c>
      <c r="CS35" s="680"/>
      <c r="CT35" s="680"/>
      <c r="CU35" s="680"/>
      <c r="CV35" s="680"/>
      <c r="CW35" s="680"/>
      <c r="CX35" s="680"/>
      <c r="CY35" s="681"/>
      <c r="CZ35" s="664">
        <v>8.1</v>
      </c>
      <c r="DA35" s="692"/>
      <c r="DB35" s="692"/>
      <c r="DC35" s="694"/>
      <c r="DD35" s="668">
        <v>1529682</v>
      </c>
      <c r="DE35" s="680"/>
      <c r="DF35" s="680"/>
      <c r="DG35" s="680"/>
      <c r="DH35" s="680"/>
      <c r="DI35" s="680"/>
      <c r="DJ35" s="680"/>
      <c r="DK35" s="681"/>
      <c r="DL35" s="668">
        <v>1246300</v>
      </c>
      <c r="DM35" s="680"/>
      <c r="DN35" s="680"/>
      <c r="DO35" s="680"/>
      <c r="DP35" s="680"/>
      <c r="DQ35" s="680"/>
      <c r="DR35" s="680"/>
      <c r="DS35" s="680"/>
      <c r="DT35" s="680"/>
      <c r="DU35" s="680"/>
      <c r="DV35" s="681"/>
      <c r="DW35" s="664">
        <v>9.9</v>
      </c>
      <c r="DX35" s="692"/>
      <c r="DY35" s="692"/>
      <c r="DZ35" s="692"/>
      <c r="EA35" s="692"/>
      <c r="EB35" s="692"/>
      <c r="EC35" s="693"/>
    </row>
    <row r="36" spans="2:133" ht="11.25" customHeight="1" x14ac:dyDescent="0.25">
      <c r="B36" s="656" t="s">
        <v>329</v>
      </c>
      <c r="C36" s="657"/>
      <c r="D36" s="657"/>
      <c r="E36" s="657"/>
      <c r="F36" s="657"/>
      <c r="G36" s="657"/>
      <c r="H36" s="657"/>
      <c r="I36" s="657"/>
      <c r="J36" s="657"/>
      <c r="K36" s="657"/>
      <c r="L36" s="657"/>
      <c r="M36" s="657"/>
      <c r="N36" s="657"/>
      <c r="O36" s="657"/>
      <c r="P36" s="657"/>
      <c r="Q36" s="658"/>
      <c r="R36" s="659">
        <v>2379010</v>
      </c>
      <c r="S36" s="660"/>
      <c r="T36" s="660"/>
      <c r="U36" s="660"/>
      <c r="V36" s="660"/>
      <c r="W36" s="660"/>
      <c r="X36" s="660"/>
      <c r="Y36" s="661"/>
      <c r="Z36" s="662">
        <v>10</v>
      </c>
      <c r="AA36" s="662"/>
      <c r="AB36" s="662"/>
      <c r="AC36" s="662"/>
      <c r="AD36" s="663" t="s">
        <v>178</v>
      </c>
      <c r="AE36" s="663"/>
      <c r="AF36" s="663"/>
      <c r="AG36" s="663"/>
      <c r="AH36" s="663"/>
      <c r="AI36" s="663"/>
      <c r="AJ36" s="663"/>
      <c r="AK36" s="663"/>
      <c r="AL36" s="664" t="s">
        <v>178</v>
      </c>
      <c r="AM36" s="665"/>
      <c r="AN36" s="665"/>
      <c r="AO36" s="666"/>
      <c r="AP36" s="222"/>
      <c r="AQ36" s="725" t="s">
        <v>330</v>
      </c>
      <c r="AR36" s="726"/>
      <c r="AS36" s="726"/>
      <c r="AT36" s="726"/>
      <c r="AU36" s="726"/>
      <c r="AV36" s="726"/>
      <c r="AW36" s="726"/>
      <c r="AX36" s="726"/>
      <c r="AY36" s="727"/>
      <c r="AZ36" s="648">
        <v>2498210</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68791</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3777746</v>
      </c>
      <c r="CS36" s="660"/>
      <c r="CT36" s="660"/>
      <c r="CU36" s="660"/>
      <c r="CV36" s="660"/>
      <c r="CW36" s="660"/>
      <c r="CX36" s="660"/>
      <c r="CY36" s="661"/>
      <c r="CZ36" s="664">
        <v>17.8</v>
      </c>
      <c r="DA36" s="692"/>
      <c r="DB36" s="692"/>
      <c r="DC36" s="694"/>
      <c r="DD36" s="668">
        <v>2802264</v>
      </c>
      <c r="DE36" s="660"/>
      <c r="DF36" s="660"/>
      <c r="DG36" s="660"/>
      <c r="DH36" s="660"/>
      <c r="DI36" s="660"/>
      <c r="DJ36" s="660"/>
      <c r="DK36" s="661"/>
      <c r="DL36" s="668">
        <v>1462649</v>
      </c>
      <c r="DM36" s="660"/>
      <c r="DN36" s="660"/>
      <c r="DO36" s="660"/>
      <c r="DP36" s="660"/>
      <c r="DQ36" s="660"/>
      <c r="DR36" s="660"/>
      <c r="DS36" s="660"/>
      <c r="DT36" s="660"/>
      <c r="DU36" s="660"/>
      <c r="DV36" s="661"/>
      <c r="DW36" s="664">
        <v>11.7</v>
      </c>
      <c r="DX36" s="692"/>
      <c r="DY36" s="692"/>
      <c r="DZ36" s="692"/>
      <c r="EA36" s="692"/>
      <c r="EB36" s="692"/>
      <c r="EC36" s="693"/>
    </row>
    <row r="37" spans="2:133" ht="11.25" customHeight="1" x14ac:dyDescent="0.25">
      <c r="B37" s="656" t="s">
        <v>333</v>
      </c>
      <c r="C37" s="657"/>
      <c r="D37" s="657"/>
      <c r="E37" s="657"/>
      <c r="F37" s="657"/>
      <c r="G37" s="657"/>
      <c r="H37" s="657"/>
      <c r="I37" s="657"/>
      <c r="J37" s="657"/>
      <c r="K37" s="657"/>
      <c r="L37" s="657"/>
      <c r="M37" s="657"/>
      <c r="N37" s="657"/>
      <c r="O37" s="657"/>
      <c r="P37" s="657"/>
      <c r="Q37" s="658"/>
      <c r="R37" s="659">
        <v>665025</v>
      </c>
      <c r="S37" s="660"/>
      <c r="T37" s="660"/>
      <c r="U37" s="660"/>
      <c r="V37" s="660"/>
      <c r="W37" s="660"/>
      <c r="X37" s="660"/>
      <c r="Y37" s="661"/>
      <c r="Z37" s="662">
        <v>2.8</v>
      </c>
      <c r="AA37" s="662"/>
      <c r="AB37" s="662"/>
      <c r="AC37" s="662"/>
      <c r="AD37" s="663">
        <v>655</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962018</v>
      </c>
      <c r="BA37" s="660"/>
      <c r="BB37" s="660"/>
      <c r="BC37" s="660"/>
      <c r="BD37" s="680"/>
      <c r="BE37" s="680"/>
      <c r="BF37" s="705"/>
      <c r="BG37" s="656" t="s">
        <v>335</v>
      </c>
      <c r="BH37" s="657"/>
      <c r="BI37" s="657"/>
      <c r="BJ37" s="657"/>
      <c r="BK37" s="657"/>
      <c r="BL37" s="657"/>
      <c r="BM37" s="657"/>
      <c r="BN37" s="657"/>
      <c r="BO37" s="657"/>
      <c r="BP37" s="657"/>
      <c r="BQ37" s="657"/>
      <c r="BR37" s="657"/>
      <c r="BS37" s="657"/>
      <c r="BT37" s="657"/>
      <c r="BU37" s="658"/>
      <c r="BV37" s="659">
        <v>31873</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518889</v>
      </c>
      <c r="CS37" s="680"/>
      <c r="CT37" s="680"/>
      <c r="CU37" s="680"/>
      <c r="CV37" s="680"/>
      <c r="CW37" s="680"/>
      <c r="CX37" s="680"/>
      <c r="CY37" s="681"/>
      <c r="CZ37" s="664">
        <v>2.4</v>
      </c>
      <c r="DA37" s="692"/>
      <c r="DB37" s="692"/>
      <c r="DC37" s="694"/>
      <c r="DD37" s="668">
        <v>515999</v>
      </c>
      <c r="DE37" s="680"/>
      <c r="DF37" s="680"/>
      <c r="DG37" s="680"/>
      <c r="DH37" s="680"/>
      <c r="DI37" s="680"/>
      <c r="DJ37" s="680"/>
      <c r="DK37" s="681"/>
      <c r="DL37" s="668">
        <v>495928</v>
      </c>
      <c r="DM37" s="680"/>
      <c r="DN37" s="680"/>
      <c r="DO37" s="680"/>
      <c r="DP37" s="680"/>
      <c r="DQ37" s="680"/>
      <c r="DR37" s="680"/>
      <c r="DS37" s="680"/>
      <c r="DT37" s="680"/>
      <c r="DU37" s="680"/>
      <c r="DV37" s="681"/>
      <c r="DW37" s="664">
        <v>4</v>
      </c>
      <c r="DX37" s="692"/>
      <c r="DY37" s="692"/>
      <c r="DZ37" s="692"/>
      <c r="EA37" s="692"/>
      <c r="EB37" s="692"/>
      <c r="EC37" s="693"/>
    </row>
    <row r="38" spans="2:133" ht="11.25" customHeight="1" x14ac:dyDescent="0.25">
      <c r="B38" s="656" t="s">
        <v>337</v>
      </c>
      <c r="C38" s="657"/>
      <c r="D38" s="657"/>
      <c r="E38" s="657"/>
      <c r="F38" s="657"/>
      <c r="G38" s="657"/>
      <c r="H38" s="657"/>
      <c r="I38" s="657"/>
      <c r="J38" s="657"/>
      <c r="K38" s="657"/>
      <c r="L38" s="657"/>
      <c r="M38" s="657"/>
      <c r="N38" s="657"/>
      <c r="O38" s="657"/>
      <c r="P38" s="657"/>
      <c r="Q38" s="658"/>
      <c r="R38" s="659">
        <v>1096300</v>
      </c>
      <c r="S38" s="660"/>
      <c r="T38" s="660"/>
      <c r="U38" s="660"/>
      <c r="V38" s="660"/>
      <c r="W38" s="660"/>
      <c r="X38" s="660"/>
      <c r="Y38" s="661"/>
      <c r="Z38" s="662">
        <v>4.5999999999999996</v>
      </c>
      <c r="AA38" s="662"/>
      <c r="AB38" s="662"/>
      <c r="AC38" s="662"/>
      <c r="AD38" s="663" t="s">
        <v>178</v>
      </c>
      <c r="AE38" s="663"/>
      <c r="AF38" s="663"/>
      <c r="AG38" s="663"/>
      <c r="AH38" s="663"/>
      <c r="AI38" s="663"/>
      <c r="AJ38" s="663"/>
      <c r="AK38" s="663"/>
      <c r="AL38" s="664" t="s">
        <v>178</v>
      </c>
      <c r="AM38" s="665"/>
      <c r="AN38" s="665"/>
      <c r="AO38" s="666"/>
      <c r="AQ38" s="722" t="s">
        <v>338</v>
      </c>
      <c r="AR38" s="723"/>
      <c r="AS38" s="723"/>
      <c r="AT38" s="723"/>
      <c r="AU38" s="723"/>
      <c r="AV38" s="723"/>
      <c r="AW38" s="723"/>
      <c r="AX38" s="723"/>
      <c r="AY38" s="724"/>
      <c r="AZ38" s="659">
        <v>201317</v>
      </c>
      <c r="BA38" s="660"/>
      <c r="BB38" s="660"/>
      <c r="BC38" s="660"/>
      <c r="BD38" s="680"/>
      <c r="BE38" s="680"/>
      <c r="BF38" s="705"/>
      <c r="BG38" s="656" t="s">
        <v>339</v>
      </c>
      <c r="BH38" s="657"/>
      <c r="BI38" s="657"/>
      <c r="BJ38" s="657"/>
      <c r="BK38" s="657"/>
      <c r="BL38" s="657"/>
      <c r="BM38" s="657"/>
      <c r="BN38" s="657"/>
      <c r="BO38" s="657"/>
      <c r="BP38" s="657"/>
      <c r="BQ38" s="657"/>
      <c r="BR38" s="657"/>
      <c r="BS38" s="657"/>
      <c r="BT38" s="657"/>
      <c r="BU38" s="658"/>
      <c r="BV38" s="659">
        <v>4224</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1268269</v>
      </c>
      <c r="CS38" s="660"/>
      <c r="CT38" s="660"/>
      <c r="CU38" s="660"/>
      <c r="CV38" s="660"/>
      <c r="CW38" s="660"/>
      <c r="CX38" s="660"/>
      <c r="CY38" s="661"/>
      <c r="CZ38" s="664">
        <v>6</v>
      </c>
      <c r="DA38" s="692"/>
      <c r="DB38" s="692"/>
      <c r="DC38" s="694"/>
      <c r="DD38" s="668">
        <v>1074526</v>
      </c>
      <c r="DE38" s="660"/>
      <c r="DF38" s="660"/>
      <c r="DG38" s="660"/>
      <c r="DH38" s="660"/>
      <c r="DI38" s="660"/>
      <c r="DJ38" s="660"/>
      <c r="DK38" s="661"/>
      <c r="DL38" s="668">
        <v>1016633</v>
      </c>
      <c r="DM38" s="660"/>
      <c r="DN38" s="660"/>
      <c r="DO38" s="660"/>
      <c r="DP38" s="660"/>
      <c r="DQ38" s="660"/>
      <c r="DR38" s="660"/>
      <c r="DS38" s="660"/>
      <c r="DT38" s="660"/>
      <c r="DU38" s="660"/>
      <c r="DV38" s="661"/>
      <c r="DW38" s="664">
        <v>8.1</v>
      </c>
      <c r="DX38" s="692"/>
      <c r="DY38" s="692"/>
      <c r="DZ38" s="692"/>
      <c r="EA38" s="692"/>
      <c r="EB38" s="692"/>
      <c r="EC38" s="693"/>
    </row>
    <row r="39" spans="2:133" ht="11.25" customHeight="1" x14ac:dyDescent="0.25">
      <c r="B39" s="656" t="s">
        <v>341</v>
      </c>
      <c r="C39" s="657"/>
      <c r="D39" s="657"/>
      <c r="E39" s="657"/>
      <c r="F39" s="657"/>
      <c r="G39" s="657"/>
      <c r="H39" s="657"/>
      <c r="I39" s="657"/>
      <c r="J39" s="657"/>
      <c r="K39" s="657"/>
      <c r="L39" s="657"/>
      <c r="M39" s="657"/>
      <c r="N39" s="657"/>
      <c r="O39" s="657"/>
      <c r="P39" s="657"/>
      <c r="Q39" s="658"/>
      <c r="R39" s="659" t="s">
        <v>241</v>
      </c>
      <c r="S39" s="660"/>
      <c r="T39" s="660"/>
      <c r="U39" s="660"/>
      <c r="V39" s="660"/>
      <c r="W39" s="660"/>
      <c r="X39" s="660"/>
      <c r="Y39" s="661"/>
      <c r="Z39" s="662" t="s">
        <v>178</v>
      </c>
      <c r="AA39" s="662"/>
      <c r="AB39" s="662"/>
      <c r="AC39" s="662"/>
      <c r="AD39" s="663" t="s">
        <v>178</v>
      </c>
      <c r="AE39" s="663"/>
      <c r="AF39" s="663"/>
      <c r="AG39" s="663"/>
      <c r="AH39" s="663"/>
      <c r="AI39" s="663"/>
      <c r="AJ39" s="663"/>
      <c r="AK39" s="663"/>
      <c r="AL39" s="664" t="s">
        <v>241</v>
      </c>
      <c r="AM39" s="665"/>
      <c r="AN39" s="665"/>
      <c r="AO39" s="666"/>
      <c r="AQ39" s="722" t="s">
        <v>342</v>
      </c>
      <c r="AR39" s="723"/>
      <c r="AS39" s="723"/>
      <c r="AT39" s="723"/>
      <c r="AU39" s="723"/>
      <c r="AV39" s="723"/>
      <c r="AW39" s="723"/>
      <c r="AX39" s="723"/>
      <c r="AY39" s="724"/>
      <c r="AZ39" s="659">
        <v>66606</v>
      </c>
      <c r="BA39" s="660"/>
      <c r="BB39" s="660"/>
      <c r="BC39" s="660"/>
      <c r="BD39" s="680"/>
      <c r="BE39" s="680"/>
      <c r="BF39" s="705"/>
      <c r="BG39" s="656" t="s">
        <v>343</v>
      </c>
      <c r="BH39" s="657"/>
      <c r="BI39" s="657"/>
      <c r="BJ39" s="657"/>
      <c r="BK39" s="657"/>
      <c r="BL39" s="657"/>
      <c r="BM39" s="657"/>
      <c r="BN39" s="657"/>
      <c r="BO39" s="657"/>
      <c r="BP39" s="657"/>
      <c r="BQ39" s="657"/>
      <c r="BR39" s="657"/>
      <c r="BS39" s="657"/>
      <c r="BT39" s="657"/>
      <c r="BU39" s="658"/>
      <c r="BV39" s="659">
        <v>6298</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747706</v>
      </c>
      <c r="CS39" s="680"/>
      <c r="CT39" s="680"/>
      <c r="CU39" s="680"/>
      <c r="CV39" s="680"/>
      <c r="CW39" s="680"/>
      <c r="CX39" s="680"/>
      <c r="CY39" s="681"/>
      <c r="CZ39" s="664">
        <v>3.5</v>
      </c>
      <c r="DA39" s="692"/>
      <c r="DB39" s="692"/>
      <c r="DC39" s="694"/>
      <c r="DD39" s="668">
        <v>560284</v>
      </c>
      <c r="DE39" s="680"/>
      <c r="DF39" s="680"/>
      <c r="DG39" s="680"/>
      <c r="DH39" s="680"/>
      <c r="DI39" s="680"/>
      <c r="DJ39" s="680"/>
      <c r="DK39" s="681"/>
      <c r="DL39" s="668" t="s">
        <v>241</v>
      </c>
      <c r="DM39" s="680"/>
      <c r="DN39" s="680"/>
      <c r="DO39" s="680"/>
      <c r="DP39" s="680"/>
      <c r="DQ39" s="680"/>
      <c r="DR39" s="680"/>
      <c r="DS39" s="680"/>
      <c r="DT39" s="680"/>
      <c r="DU39" s="680"/>
      <c r="DV39" s="681"/>
      <c r="DW39" s="664" t="s">
        <v>241</v>
      </c>
      <c r="DX39" s="692"/>
      <c r="DY39" s="692"/>
      <c r="DZ39" s="692"/>
      <c r="EA39" s="692"/>
      <c r="EB39" s="692"/>
      <c r="EC39" s="693"/>
    </row>
    <row r="40" spans="2:133" ht="11.25" customHeight="1" x14ac:dyDescent="0.25">
      <c r="B40" s="656" t="s">
        <v>345</v>
      </c>
      <c r="C40" s="657"/>
      <c r="D40" s="657"/>
      <c r="E40" s="657"/>
      <c r="F40" s="657"/>
      <c r="G40" s="657"/>
      <c r="H40" s="657"/>
      <c r="I40" s="657"/>
      <c r="J40" s="657"/>
      <c r="K40" s="657"/>
      <c r="L40" s="657"/>
      <c r="M40" s="657"/>
      <c r="N40" s="657"/>
      <c r="O40" s="657"/>
      <c r="P40" s="657"/>
      <c r="Q40" s="658"/>
      <c r="R40" s="659">
        <v>155800</v>
      </c>
      <c r="S40" s="660"/>
      <c r="T40" s="660"/>
      <c r="U40" s="660"/>
      <c r="V40" s="660"/>
      <c r="W40" s="660"/>
      <c r="X40" s="660"/>
      <c r="Y40" s="661"/>
      <c r="Z40" s="662">
        <v>0.7</v>
      </c>
      <c r="AA40" s="662"/>
      <c r="AB40" s="662"/>
      <c r="AC40" s="662"/>
      <c r="AD40" s="663" t="s">
        <v>241</v>
      </c>
      <c r="AE40" s="663"/>
      <c r="AF40" s="663"/>
      <c r="AG40" s="663"/>
      <c r="AH40" s="663"/>
      <c r="AI40" s="663"/>
      <c r="AJ40" s="663"/>
      <c r="AK40" s="663"/>
      <c r="AL40" s="664" t="s">
        <v>241</v>
      </c>
      <c r="AM40" s="665"/>
      <c r="AN40" s="665"/>
      <c r="AO40" s="666"/>
      <c r="AQ40" s="722" t="s">
        <v>346</v>
      </c>
      <c r="AR40" s="723"/>
      <c r="AS40" s="723"/>
      <c r="AT40" s="723"/>
      <c r="AU40" s="723"/>
      <c r="AV40" s="723"/>
      <c r="AW40" s="723"/>
      <c r="AX40" s="723"/>
      <c r="AY40" s="724"/>
      <c r="AZ40" s="659" t="s">
        <v>241</v>
      </c>
      <c r="BA40" s="660"/>
      <c r="BB40" s="660"/>
      <c r="BC40" s="660"/>
      <c r="BD40" s="680"/>
      <c r="BE40" s="680"/>
      <c r="BF40" s="705"/>
      <c r="BG40" s="709" t="s">
        <v>347</v>
      </c>
      <c r="BH40" s="710"/>
      <c r="BI40" s="710"/>
      <c r="BJ40" s="710"/>
      <c r="BK40" s="710"/>
      <c r="BL40" s="223"/>
      <c r="BM40" s="657" t="s">
        <v>348</v>
      </c>
      <c r="BN40" s="657"/>
      <c r="BO40" s="657"/>
      <c r="BP40" s="657"/>
      <c r="BQ40" s="657"/>
      <c r="BR40" s="657"/>
      <c r="BS40" s="657"/>
      <c r="BT40" s="657"/>
      <c r="BU40" s="658"/>
      <c r="BV40" s="659">
        <v>78</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208742</v>
      </c>
      <c r="CS40" s="660"/>
      <c r="CT40" s="660"/>
      <c r="CU40" s="660"/>
      <c r="CV40" s="660"/>
      <c r="CW40" s="660"/>
      <c r="CX40" s="660"/>
      <c r="CY40" s="661"/>
      <c r="CZ40" s="664">
        <v>1</v>
      </c>
      <c r="DA40" s="692"/>
      <c r="DB40" s="692"/>
      <c r="DC40" s="694"/>
      <c r="DD40" s="668">
        <v>56037</v>
      </c>
      <c r="DE40" s="660"/>
      <c r="DF40" s="660"/>
      <c r="DG40" s="660"/>
      <c r="DH40" s="660"/>
      <c r="DI40" s="660"/>
      <c r="DJ40" s="660"/>
      <c r="DK40" s="661"/>
      <c r="DL40" s="668" t="s">
        <v>178</v>
      </c>
      <c r="DM40" s="660"/>
      <c r="DN40" s="660"/>
      <c r="DO40" s="660"/>
      <c r="DP40" s="660"/>
      <c r="DQ40" s="660"/>
      <c r="DR40" s="660"/>
      <c r="DS40" s="660"/>
      <c r="DT40" s="660"/>
      <c r="DU40" s="660"/>
      <c r="DV40" s="661"/>
      <c r="DW40" s="664" t="s">
        <v>241</v>
      </c>
      <c r="DX40" s="692"/>
      <c r="DY40" s="692"/>
      <c r="DZ40" s="692"/>
      <c r="EA40" s="692"/>
      <c r="EB40" s="692"/>
      <c r="EC40" s="693"/>
    </row>
    <row r="41" spans="2:133" ht="11.25" customHeight="1" x14ac:dyDescent="0.25">
      <c r="B41" s="682" t="s">
        <v>350</v>
      </c>
      <c r="C41" s="683"/>
      <c r="D41" s="683"/>
      <c r="E41" s="683"/>
      <c r="F41" s="683"/>
      <c r="G41" s="683"/>
      <c r="H41" s="683"/>
      <c r="I41" s="683"/>
      <c r="J41" s="683"/>
      <c r="K41" s="683"/>
      <c r="L41" s="683"/>
      <c r="M41" s="683"/>
      <c r="N41" s="683"/>
      <c r="O41" s="683"/>
      <c r="P41" s="683"/>
      <c r="Q41" s="684"/>
      <c r="R41" s="731">
        <v>23778632</v>
      </c>
      <c r="S41" s="732"/>
      <c r="T41" s="732"/>
      <c r="U41" s="732"/>
      <c r="V41" s="732"/>
      <c r="W41" s="732"/>
      <c r="X41" s="732"/>
      <c r="Y41" s="736"/>
      <c r="Z41" s="737">
        <v>100</v>
      </c>
      <c r="AA41" s="737"/>
      <c r="AB41" s="737"/>
      <c r="AC41" s="737"/>
      <c r="AD41" s="738">
        <v>12378837</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197392</v>
      </c>
      <c r="BA41" s="660"/>
      <c r="BB41" s="660"/>
      <c r="BC41" s="660"/>
      <c r="BD41" s="680"/>
      <c r="BE41" s="680"/>
      <c r="BF41" s="705"/>
      <c r="BG41" s="709"/>
      <c r="BH41" s="710"/>
      <c r="BI41" s="710"/>
      <c r="BJ41" s="710"/>
      <c r="BK41" s="710"/>
      <c r="BL41" s="223"/>
      <c r="BM41" s="657" t="s">
        <v>352</v>
      </c>
      <c r="BN41" s="657"/>
      <c r="BO41" s="657"/>
      <c r="BP41" s="657"/>
      <c r="BQ41" s="657"/>
      <c r="BR41" s="657"/>
      <c r="BS41" s="657"/>
      <c r="BT41" s="657"/>
      <c r="BU41" s="658"/>
      <c r="BV41" s="659" t="s">
        <v>178</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178</v>
      </c>
      <c r="CS41" s="680"/>
      <c r="CT41" s="680"/>
      <c r="CU41" s="680"/>
      <c r="CV41" s="680"/>
      <c r="CW41" s="680"/>
      <c r="CX41" s="680"/>
      <c r="CY41" s="681"/>
      <c r="CZ41" s="664" t="s">
        <v>178</v>
      </c>
      <c r="DA41" s="692"/>
      <c r="DB41" s="692"/>
      <c r="DC41" s="694"/>
      <c r="DD41" s="668" t="s">
        <v>241</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354</v>
      </c>
      <c r="AR42" s="729"/>
      <c r="AS42" s="729"/>
      <c r="AT42" s="729"/>
      <c r="AU42" s="729"/>
      <c r="AV42" s="729"/>
      <c r="AW42" s="729"/>
      <c r="AX42" s="729"/>
      <c r="AY42" s="730"/>
      <c r="AZ42" s="731">
        <v>1070877</v>
      </c>
      <c r="BA42" s="732"/>
      <c r="BB42" s="732"/>
      <c r="BC42" s="732"/>
      <c r="BD42" s="718"/>
      <c r="BE42" s="718"/>
      <c r="BF42" s="720"/>
      <c r="BG42" s="711"/>
      <c r="BH42" s="712"/>
      <c r="BI42" s="712"/>
      <c r="BJ42" s="712"/>
      <c r="BK42" s="712"/>
      <c r="BL42" s="224"/>
      <c r="BM42" s="683" t="s">
        <v>355</v>
      </c>
      <c r="BN42" s="683"/>
      <c r="BO42" s="683"/>
      <c r="BP42" s="683"/>
      <c r="BQ42" s="683"/>
      <c r="BR42" s="683"/>
      <c r="BS42" s="683"/>
      <c r="BT42" s="683"/>
      <c r="BU42" s="684"/>
      <c r="BV42" s="731">
        <v>362</v>
      </c>
      <c r="BW42" s="732"/>
      <c r="BX42" s="732"/>
      <c r="BY42" s="732"/>
      <c r="BZ42" s="732"/>
      <c r="CA42" s="732"/>
      <c r="CB42" s="741"/>
      <c r="CD42" s="656" t="s">
        <v>356</v>
      </c>
      <c r="CE42" s="657"/>
      <c r="CF42" s="657"/>
      <c r="CG42" s="657"/>
      <c r="CH42" s="657"/>
      <c r="CI42" s="657"/>
      <c r="CJ42" s="657"/>
      <c r="CK42" s="657"/>
      <c r="CL42" s="657"/>
      <c r="CM42" s="657"/>
      <c r="CN42" s="657"/>
      <c r="CO42" s="657"/>
      <c r="CP42" s="657"/>
      <c r="CQ42" s="658"/>
      <c r="CR42" s="659">
        <v>3035043</v>
      </c>
      <c r="CS42" s="680"/>
      <c r="CT42" s="680"/>
      <c r="CU42" s="680"/>
      <c r="CV42" s="680"/>
      <c r="CW42" s="680"/>
      <c r="CX42" s="680"/>
      <c r="CY42" s="681"/>
      <c r="CZ42" s="664">
        <v>14.3</v>
      </c>
      <c r="DA42" s="692"/>
      <c r="DB42" s="692"/>
      <c r="DC42" s="694"/>
      <c r="DD42" s="668">
        <v>1092484</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357</v>
      </c>
      <c r="CD43" s="656" t="s">
        <v>358</v>
      </c>
      <c r="CE43" s="657"/>
      <c r="CF43" s="657"/>
      <c r="CG43" s="657"/>
      <c r="CH43" s="657"/>
      <c r="CI43" s="657"/>
      <c r="CJ43" s="657"/>
      <c r="CK43" s="657"/>
      <c r="CL43" s="657"/>
      <c r="CM43" s="657"/>
      <c r="CN43" s="657"/>
      <c r="CO43" s="657"/>
      <c r="CP43" s="657"/>
      <c r="CQ43" s="658"/>
      <c r="CR43" s="659">
        <v>37096</v>
      </c>
      <c r="CS43" s="680"/>
      <c r="CT43" s="680"/>
      <c r="CU43" s="680"/>
      <c r="CV43" s="680"/>
      <c r="CW43" s="680"/>
      <c r="CX43" s="680"/>
      <c r="CY43" s="681"/>
      <c r="CZ43" s="664">
        <v>0.2</v>
      </c>
      <c r="DA43" s="692"/>
      <c r="DB43" s="692"/>
      <c r="DC43" s="694"/>
      <c r="DD43" s="668">
        <v>37096</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306</v>
      </c>
      <c r="CE44" s="698"/>
      <c r="CF44" s="656" t="s">
        <v>360</v>
      </c>
      <c r="CG44" s="657"/>
      <c r="CH44" s="657"/>
      <c r="CI44" s="657"/>
      <c r="CJ44" s="657"/>
      <c r="CK44" s="657"/>
      <c r="CL44" s="657"/>
      <c r="CM44" s="657"/>
      <c r="CN44" s="657"/>
      <c r="CO44" s="657"/>
      <c r="CP44" s="657"/>
      <c r="CQ44" s="658"/>
      <c r="CR44" s="659">
        <v>2989220</v>
      </c>
      <c r="CS44" s="660"/>
      <c r="CT44" s="660"/>
      <c r="CU44" s="660"/>
      <c r="CV44" s="660"/>
      <c r="CW44" s="660"/>
      <c r="CX44" s="660"/>
      <c r="CY44" s="661"/>
      <c r="CZ44" s="664">
        <v>14.1</v>
      </c>
      <c r="DA44" s="665"/>
      <c r="DB44" s="665"/>
      <c r="DC44" s="671"/>
      <c r="DD44" s="668">
        <v>1053098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362</v>
      </c>
      <c r="CG45" s="657"/>
      <c r="CH45" s="657"/>
      <c r="CI45" s="657"/>
      <c r="CJ45" s="657"/>
      <c r="CK45" s="657"/>
      <c r="CL45" s="657"/>
      <c r="CM45" s="657"/>
      <c r="CN45" s="657"/>
      <c r="CO45" s="657"/>
      <c r="CP45" s="657"/>
      <c r="CQ45" s="658"/>
      <c r="CR45" s="659">
        <v>1691815</v>
      </c>
      <c r="CS45" s="680"/>
      <c r="CT45" s="680"/>
      <c r="CU45" s="680"/>
      <c r="CV45" s="680"/>
      <c r="CW45" s="680"/>
      <c r="CX45" s="680"/>
      <c r="CY45" s="681"/>
      <c r="CZ45" s="664">
        <v>8</v>
      </c>
      <c r="DA45" s="692"/>
      <c r="DB45" s="692"/>
      <c r="DC45" s="694"/>
      <c r="DD45" s="668">
        <v>324435</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9"/>
      <c r="CE46" s="700"/>
      <c r="CF46" s="656" t="s">
        <v>363</v>
      </c>
      <c r="CG46" s="657"/>
      <c r="CH46" s="657"/>
      <c r="CI46" s="657"/>
      <c r="CJ46" s="657"/>
      <c r="CK46" s="657"/>
      <c r="CL46" s="657"/>
      <c r="CM46" s="657"/>
      <c r="CN46" s="657"/>
      <c r="CO46" s="657"/>
      <c r="CP46" s="657"/>
      <c r="CQ46" s="658"/>
      <c r="CR46" s="659">
        <v>1278524</v>
      </c>
      <c r="CS46" s="660"/>
      <c r="CT46" s="660"/>
      <c r="CU46" s="660"/>
      <c r="CV46" s="660"/>
      <c r="CW46" s="660"/>
      <c r="CX46" s="660"/>
      <c r="CY46" s="661"/>
      <c r="CZ46" s="664">
        <v>6</v>
      </c>
      <c r="DA46" s="665"/>
      <c r="DB46" s="665"/>
      <c r="DC46" s="671"/>
      <c r="DD46" s="668">
        <v>724125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9"/>
      <c r="CE47" s="700"/>
      <c r="CF47" s="656" t="s">
        <v>364</v>
      </c>
      <c r="CG47" s="657"/>
      <c r="CH47" s="657"/>
      <c r="CI47" s="657"/>
      <c r="CJ47" s="657"/>
      <c r="CK47" s="657"/>
      <c r="CL47" s="657"/>
      <c r="CM47" s="657"/>
      <c r="CN47" s="657"/>
      <c r="CO47" s="657"/>
      <c r="CP47" s="657"/>
      <c r="CQ47" s="658"/>
      <c r="CR47" s="659">
        <v>45823</v>
      </c>
      <c r="CS47" s="680"/>
      <c r="CT47" s="680"/>
      <c r="CU47" s="680"/>
      <c r="CV47" s="680"/>
      <c r="CW47" s="680"/>
      <c r="CX47" s="680"/>
      <c r="CY47" s="681"/>
      <c r="CZ47" s="664">
        <v>0.2</v>
      </c>
      <c r="DA47" s="692"/>
      <c r="DB47" s="692"/>
      <c r="DC47" s="694"/>
      <c r="DD47" s="668">
        <v>39386</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701"/>
      <c r="CE48" s="702"/>
      <c r="CF48" s="656" t="s">
        <v>365</v>
      </c>
      <c r="CG48" s="657"/>
      <c r="CH48" s="657"/>
      <c r="CI48" s="657"/>
      <c r="CJ48" s="657"/>
      <c r="CK48" s="657"/>
      <c r="CL48" s="657"/>
      <c r="CM48" s="657"/>
      <c r="CN48" s="657"/>
      <c r="CO48" s="657"/>
      <c r="CP48" s="657"/>
      <c r="CQ48" s="658"/>
      <c r="CR48" s="659" t="s">
        <v>178</v>
      </c>
      <c r="CS48" s="660"/>
      <c r="CT48" s="660"/>
      <c r="CU48" s="660"/>
      <c r="CV48" s="660"/>
      <c r="CW48" s="660"/>
      <c r="CX48" s="660"/>
      <c r="CY48" s="661"/>
      <c r="CZ48" s="664" t="s">
        <v>241</v>
      </c>
      <c r="DA48" s="665"/>
      <c r="DB48" s="665"/>
      <c r="DC48" s="671"/>
      <c r="DD48" s="668" t="s">
        <v>178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2" t="s">
        <v>366</v>
      </c>
      <c r="CE49" s="683"/>
      <c r="CF49" s="683"/>
      <c r="CG49" s="683"/>
      <c r="CH49" s="683"/>
      <c r="CI49" s="683"/>
      <c r="CJ49" s="683"/>
      <c r="CK49" s="683"/>
      <c r="CL49" s="683"/>
      <c r="CM49" s="683"/>
      <c r="CN49" s="683"/>
      <c r="CO49" s="683"/>
      <c r="CP49" s="683"/>
      <c r="CQ49" s="684"/>
      <c r="CR49" s="731">
        <v>21214510</v>
      </c>
      <c r="CS49" s="718"/>
      <c r="CT49" s="718"/>
      <c r="CU49" s="718"/>
      <c r="CV49" s="718"/>
      <c r="CW49" s="718"/>
      <c r="CX49" s="718"/>
      <c r="CY49" s="747"/>
      <c r="CZ49" s="739">
        <v>100</v>
      </c>
      <c r="DA49" s="748"/>
      <c r="DB49" s="748"/>
      <c r="DC49" s="749"/>
      <c r="DD49" s="750">
        <v>14813518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5qHjFSIOtE9iMpLrbRXv45OXF3kts3NuL3hFsc/Ozunjq8PL0JHc3n+A3Mr3tuwJFL3uUgSKzvyQqttcZ5pKw==" saltValue="W9sOXF6bYIL3izqYNI8e8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389</v>
      </c>
      <c r="C7" s="786"/>
      <c r="D7" s="786"/>
      <c r="E7" s="786"/>
      <c r="F7" s="786"/>
      <c r="G7" s="786"/>
      <c r="H7" s="786"/>
      <c r="I7" s="786"/>
      <c r="J7" s="786"/>
      <c r="K7" s="786"/>
      <c r="L7" s="786"/>
      <c r="M7" s="786"/>
      <c r="N7" s="786"/>
      <c r="O7" s="786"/>
      <c r="P7" s="787"/>
      <c r="Q7" s="788">
        <v>24183</v>
      </c>
      <c r="R7" s="789"/>
      <c r="S7" s="789"/>
      <c r="T7" s="789"/>
      <c r="U7" s="789"/>
      <c r="V7" s="789">
        <v>21619</v>
      </c>
      <c r="W7" s="789"/>
      <c r="X7" s="789"/>
      <c r="Y7" s="789"/>
      <c r="Z7" s="789"/>
      <c r="AA7" s="789">
        <v>2564</v>
      </c>
      <c r="AB7" s="789"/>
      <c r="AC7" s="789"/>
      <c r="AD7" s="789"/>
      <c r="AE7" s="790"/>
      <c r="AF7" s="791">
        <v>2383</v>
      </c>
      <c r="AG7" s="792"/>
      <c r="AH7" s="792"/>
      <c r="AI7" s="792"/>
      <c r="AJ7" s="793"/>
      <c r="AK7" s="794">
        <v>682</v>
      </c>
      <c r="AL7" s="795"/>
      <c r="AM7" s="795"/>
      <c r="AN7" s="795"/>
      <c r="AO7" s="795"/>
      <c r="AP7" s="795">
        <v>17445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603</v>
      </c>
      <c r="BT7" s="783"/>
      <c r="BU7" s="783"/>
      <c r="BV7" s="783"/>
      <c r="BW7" s="783"/>
      <c r="BX7" s="783"/>
      <c r="BY7" s="783"/>
      <c r="BZ7" s="783"/>
      <c r="CA7" s="783"/>
      <c r="CB7" s="783"/>
      <c r="CC7" s="783"/>
      <c r="CD7" s="783"/>
      <c r="CE7" s="783"/>
      <c r="CF7" s="783"/>
      <c r="CG7" s="798"/>
      <c r="CH7" s="779">
        <v>0</v>
      </c>
      <c r="CI7" s="780"/>
      <c r="CJ7" s="780"/>
      <c r="CK7" s="780"/>
      <c r="CL7" s="781"/>
      <c r="CM7" s="779">
        <v>183</v>
      </c>
      <c r="CN7" s="780"/>
      <c r="CO7" s="780"/>
      <c r="CP7" s="780"/>
      <c r="CQ7" s="781"/>
      <c r="CR7" s="779">
        <v>89</v>
      </c>
      <c r="CS7" s="780"/>
      <c r="CT7" s="780"/>
      <c r="CU7" s="780"/>
      <c r="CV7" s="781"/>
      <c r="CW7" s="779" t="s">
        <v>529</v>
      </c>
      <c r="CX7" s="780"/>
      <c r="CY7" s="780"/>
      <c r="CZ7" s="780"/>
      <c r="DA7" s="781"/>
      <c r="DB7" s="779" t="s">
        <v>529</v>
      </c>
      <c r="DC7" s="780"/>
      <c r="DD7" s="780"/>
      <c r="DE7" s="780"/>
      <c r="DF7" s="781"/>
      <c r="DG7" s="779" t="s">
        <v>529</v>
      </c>
      <c r="DH7" s="780"/>
      <c r="DI7" s="780"/>
      <c r="DJ7" s="780"/>
      <c r="DK7" s="781"/>
      <c r="DL7" s="779" t="s">
        <v>529</v>
      </c>
      <c r="DM7" s="780"/>
      <c r="DN7" s="780"/>
      <c r="DO7" s="780"/>
      <c r="DP7" s="781"/>
      <c r="DQ7" s="779" t="s">
        <v>529</v>
      </c>
      <c r="DR7" s="780"/>
      <c r="DS7" s="780"/>
      <c r="DT7" s="780"/>
      <c r="DU7" s="781"/>
      <c r="DV7" s="782"/>
      <c r="DW7" s="783"/>
      <c r="DX7" s="783"/>
      <c r="DY7" s="783"/>
      <c r="DZ7" s="784"/>
      <c r="EA7" s="234"/>
    </row>
    <row r="8" spans="1:131" s="235" customFormat="1" ht="26.25" customHeight="1" x14ac:dyDescent="0.2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604</v>
      </c>
      <c r="BT8" s="810"/>
      <c r="BU8" s="810"/>
      <c r="BV8" s="810"/>
      <c r="BW8" s="810"/>
      <c r="BX8" s="810"/>
      <c r="BY8" s="810"/>
      <c r="BZ8" s="810"/>
      <c r="CA8" s="810"/>
      <c r="CB8" s="810"/>
      <c r="CC8" s="810"/>
      <c r="CD8" s="810"/>
      <c r="CE8" s="810"/>
      <c r="CF8" s="810"/>
      <c r="CG8" s="811"/>
      <c r="CH8" s="812">
        <v>0</v>
      </c>
      <c r="CI8" s="813"/>
      <c r="CJ8" s="813"/>
      <c r="CK8" s="813"/>
      <c r="CL8" s="814"/>
      <c r="CM8" s="812">
        <v>17</v>
      </c>
      <c r="CN8" s="813"/>
      <c r="CO8" s="813"/>
      <c r="CP8" s="813"/>
      <c r="CQ8" s="814"/>
      <c r="CR8" s="812">
        <v>5</v>
      </c>
      <c r="CS8" s="813"/>
      <c r="CT8" s="813"/>
      <c r="CU8" s="813"/>
      <c r="CV8" s="814"/>
      <c r="CW8" s="812" t="s">
        <v>529</v>
      </c>
      <c r="CX8" s="813"/>
      <c r="CY8" s="813"/>
      <c r="CZ8" s="813"/>
      <c r="DA8" s="814"/>
      <c r="DB8" s="812" t="s">
        <v>529</v>
      </c>
      <c r="DC8" s="813"/>
      <c r="DD8" s="813"/>
      <c r="DE8" s="813"/>
      <c r="DF8" s="814"/>
      <c r="DG8" s="812" t="s">
        <v>529</v>
      </c>
      <c r="DH8" s="813"/>
      <c r="DI8" s="813"/>
      <c r="DJ8" s="813"/>
      <c r="DK8" s="814"/>
      <c r="DL8" s="812" t="s">
        <v>529</v>
      </c>
      <c r="DM8" s="813"/>
      <c r="DN8" s="813"/>
      <c r="DO8" s="813"/>
      <c r="DP8" s="814"/>
      <c r="DQ8" s="812" t="s">
        <v>529</v>
      </c>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605</v>
      </c>
      <c r="BT9" s="810"/>
      <c r="BU9" s="810"/>
      <c r="BV9" s="810"/>
      <c r="BW9" s="810"/>
      <c r="BX9" s="810"/>
      <c r="BY9" s="810"/>
      <c r="BZ9" s="810"/>
      <c r="CA9" s="810"/>
      <c r="CB9" s="810"/>
      <c r="CC9" s="810"/>
      <c r="CD9" s="810"/>
      <c r="CE9" s="810"/>
      <c r="CF9" s="810"/>
      <c r="CG9" s="811"/>
      <c r="CH9" s="812">
        <v>13</v>
      </c>
      <c r="CI9" s="813"/>
      <c r="CJ9" s="813"/>
      <c r="CK9" s="813"/>
      <c r="CL9" s="814"/>
      <c r="CM9" s="812">
        <v>231</v>
      </c>
      <c r="CN9" s="813"/>
      <c r="CO9" s="813"/>
      <c r="CP9" s="813"/>
      <c r="CQ9" s="814"/>
      <c r="CR9" s="812">
        <v>20</v>
      </c>
      <c r="CS9" s="813"/>
      <c r="CT9" s="813"/>
      <c r="CU9" s="813"/>
      <c r="CV9" s="814"/>
      <c r="CW9" s="812" t="s">
        <v>529</v>
      </c>
      <c r="CX9" s="813"/>
      <c r="CY9" s="813"/>
      <c r="CZ9" s="813"/>
      <c r="DA9" s="814"/>
      <c r="DB9" s="812" t="s">
        <v>529</v>
      </c>
      <c r="DC9" s="813"/>
      <c r="DD9" s="813"/>
      <c r="DE9" s="813"/>
      <c r="DF9" s="814"/>
      <c r="DG9" s="812" t="s">
        <v>529</v>
      </c>
      <c r="DH9" s="813"/>
      <c r="DI9" s="813"/>
      <c r="DJ9" s="813"/>
      <c r="DK9" s="814"/>
      <c r="DL9" s="812" t="s">
        <v>529</v>
      </c>
      <c r="DM9" s="813"/>
      <c r="DN9" s="813"/>
      <c r="DO9" s="813"/>
      <c r="DP9" s="814"/>
      <c r="DQ9" s="812" t="s">
        <v>529</v>
      </c>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606</v>
      </c>
      <c r="BT10" s="810"/>
      <c r="BU10" s="810"/>
      <c r="BV10" s="810"/>
      <c r="BW10" s="810"/>
      <c r="BX10" s="810"/>
      <c r="BY10" s="810"/>
      <c r="BZ10" s="810"/>
      <c r="CA10" s="810"/>
      <c r="CB10" s="810"/>
      <c r="CC10" s="810"/>
      <c r="CD10" s="810"/>
      <c r="CE10" s="810"/>
      <c r="CF10" s="810"/>
      <c r="CG10" s="811"/>
      <c r="CH10" s="812">
        <v>0</v>
      </c>
      <c r="CI10" s="813"/>
      <c r="CJ10" s="813"/>
      <c r="CK10" s="813"/>
      <c r="CL10" s="814"/>
      <c r="CM10" s="812">
        <v>31</v>
      </c>
      <c r="CN10" s="813"/>
      <c r="CO10" s="813"/>
      <c r="CP10" s="813"/>
      <c r="CQ10" s="814"/>
      <c r="CR10" s="812">
        <v>16</v>
      </c>
      <c r="CS10" s="813"/>
      <c r="CT10" s="813"/>
      <c r="CU10" s="813"/>
      <c r="CV10" s="814"/>
      <c r="CW10" s="812" t="s">
        <v>529</v>
      </c>
      <c r="CX10" s="813"/>
      <c r="CY10" s="813"/>
      <c r="CZ10" s="813"/>
      <c r="DA10" s="814"/>
      <c r="DB10" s="812" t="s">
        <v>529</v>
      </c>
      <c r="DC10" s="813"/>
      <c r="DD10" s="813"/>
      <c r="DE10" s="813"/>
      <c r="DF10" s="814"/>
      <c r="DG10" s="812" t="s">
        <v>529</v>
      </c>
      <c r="DH10" s="813"/>
      <c r="DI10" s="813"/>
      <c r="DJ10" s="813"/>
      <c r="DK10" s="814"/>
      <c r="DL10" s="812" t="s">
        <v>529</v>
      </c>
      <c r="DM10" s="813"/>
      <c r="DN10" s="813"/>
      <c r="DO10" s="813"/>
      <c r="DP10" s="814"/>
      <c r="DQ10" s="812" t="s">
        <v>529</v>
      </c>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391</v>
      </c>
      <c r="B23" s="825" t="s">
        <v>392</v>
      </c>
      <c r="C23" s="826"/>
      <c r="D23" s="826"/>
      <c r="E23" s="826"/>
      <c r="F23" s="826"/>
      <c r="G23" s="826"/>
      <c r="H23" s="826"/>
      <c r="I23" s="826"/>
      <c r="J23" s="826"/>
      <c r="K23" s="826"/>
      <c r="L23" s="826"/>
      <c r="M23" s="826"/>
      <c r="N23" s="826"/>
      <c r="O23" s="826"/>
      <c r="P23" s="827"/>
      <c r="Q23" s="828">
        <v>23779</v>
      </c>
      <c r="R23" s="829"/>
      <c r="S23" s="829"/>
      <c r="T23" s="829"/>
      <c r="U23" s="829"/>
      <c r="V23" s="829">
        <v>21215</v>
      </c>
      <c r="W23" s="829"/>
      <c r="X23" s="829"/>
      <c r="Y23" s="829"/>
      <c r="Z23" s="829"/>
      <c r="AA23" s="829">
        <v>2564</v>
      </c>
      <c r="AB23" s="829"/>
      <c r="AC23" s="829"/>
      <c r="AD23" s="829"/>
      <c r="AE23" s="830"/>
      <c r="AF23" s="831">
        <v>2383</v>
      </c>
      <c r="AG23" s="829"/>
      <c r="AH23" s="829"/>
      <c r="AI23" s="829"/>
      <c r="AJ23" s="832"/>
      <c r="AK23" s="833"/>
      <c r="AL23" s="834"/>
      <c r="AM23" s="834"/>
      <c r="AN23" s="834"/>
      <c r="AO23" s="834"/>
      <c r="AP23" s="829">
        <v>17445</v>
      </c>
      <c r="AQ23" s="829"/>
      <c r="AR23" s="829"/>
      <c r="AS23" s="829"/>
      <c r="AT23" s="829"/>
      <c r="AU23" s="845"/>
      <c r="AV23" s="845"/>
      <c r="AW23" s="845"/>
      <c r="AX23" s="845"/>
      <c r="AY23" s="846"/>
      <c r="AZ23" s="847" t="s">
        <v>393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372</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404</v>
      </c>
      <c r="C28" s="786"/>
      <c r="D28" s="786"/>
      <c r="E28" s="786"/>
      <c r="F28" s="786"/>
      <c r="G28" s="786"/>
      <c r="H28" s="786"/>
      <c r="I28" s="786"/>
      <c r="J28" s="786"/>
      <c r="K28" s="786"/>
      <c r="L28" s="786"/>
      <c r="M28" s="786"/>
      <c r="N28" s="786"/>
      <c r="O28" s="786"/>
      <c r="P28" s="787"/>
      <c r="Q28" s="858">
        <v>3143</v>
      </c>
      <c r="R28" s="859"/>
      <c r="S28" s="859"/>
      <c r="T28" s="859"/>
      <c r="U28" s="859"/>
      <c r="V28" s="859">
        <v>3074</v>
      </c>
      <c r="W28" s="859"/>
      <c r="X28" s="859"/>
      <c r="Y28" s="859"/>
      <c r="Z28" s="859"/>
      <c r="AA28" s="859">
        <v>69</v>
      </c>
      <c r="AB28" s="859"/>
      <c r="AC28" s="859"/>
      <c r="AD28" s="859"/>
      <c r="AE28" s="860"/>
      <c r="AF28" s="861">
        <v>69</v>
      </c>
      <c r="AG28" s="859"/>
      <c r="AH28" s="859"/>
      <c r="AI28" s="859"/>
      <c r="AJ28" s="862"/>
      <c r="AK28" s="863">
        <v>197</v>
      </c>
      <c r="AL28" s="864"/>
      <c r="AM28" s="864"/>
      <c r="AN28" s="864"/>
      <c r="AO28" s="864"/>
      <c r="AP28" s="864" t="s">
        <v>529</v>
      </c>
      <c r="AQ28" s="864"/>
      <c r="AR28" s="864"/>
      <c r="AS28" s="864"/>
      <c r="AT28" s="864"/>
      <c r="AU28" s="864" t="s">
        <v>529</v>
      </c>
      <c r="AV28" s="864"/>
      <c r="AW28" s="864"/>
      <c r="AX28" s="864"/>
      <c r="AY28" s="864"/>
      <c r="AZ28" s="865" t="s">
        <v>529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405</v>
      </c>
      <c r="C29" s="817"/>
      <c r="D29" s="817"/>
      <c r="E29" s="817"/>
      <c r="F29" s="817"/>
      <c r="G29" s="817"/>
      <c r="H29" s="817"/>
      <c r="I29" s="817"/>
      <c r="J29" s="817"/>
      <c r="K29" s="817"/>
      <c r="L29" s="817"/>
      <c r="M29" s="817"/>
      <c r="N29" s="817"/>
      <c r="O29" s="817"/>
      <c r="P29" s="818"/>
      <c r="Q29" s="819">
        <v>426</v>
      </c>
      <c r="R29" s="820"/>
      <c r="S29" s="820"/>
      <c r="T29" s="820"/>
      <c r="U29" s="820"/>
      <c r="V29" s="820">
        <v>420</v>
      </c>
      <c r="W29" s="820"/>
      <c r="X29" s="820"/>
      <c r="Y29" s="820"/>
      <c r="Z29" s="820"/>
      <c r="AA29" s="820">
        <v>6</v>
      </c>
      <c r="AB29" s="820"/>
      <c r="AC29" s="820"/>
      <c r="AD29" s="820"/>
      <c r="AE29" s="821"/>
      <c r="AF29" s="822">
        <v>6</v>
      </c>
      <c r="AG29" s="823"/>
      <c r="AH29" s="823"/>
      <c r="AI29" s="823"/>
      <c r="AJ29" s="824"/>
      <c r="AK29" s="870">
        <v>104</v>
      </c>
      <c r="AL29" s="866"/>
      <c r="AM29" s="866"/>
      <c r="AN29" s="866"/>
      <c r="AO29" s="866"/>
      <c r="AP29" s="866" t="s">
        <v>529</v>
      </c>
      <c r="AQ29" s="866"/>
      <c r="AR29" s="866"/>
      <c r="AS29" s="866"/>
      <c r="AT29" s="866"/>
      <c r="AU29" s="866" t="s">
        <v>529</v>
      </c>
      <c r="AV29" s="866"/>
      <c r="AW29" s="866"/>
      <c r="AX29" s="866"/>
      <c r="AY29" s="866"/>
      <c r="AZ29" s="867" t="s">
        <v>529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406</v>
      </c>
      <c r="C30" s="817"/>
      <c r="D30" s="817"/>
      <c r="E30" s="817"/>
      <c r="F30" s="817"/>
      <c r="G30" s="817"/>
      <c r="H30" s="817"/>
      <c r="I30" s="817"/>
      <c r="J30" s="817"/>
      <c r="K30" s="817"/>
      <c r="L30" s="817"/>
      <c r="M30" s="817"/>
      <c r="N30" s="817"/>
      <c r="O30" s="817"/>
      <c r="P30" s="818"/>
      <c r="Q30" s="819">
        <v>4865</v>
      </c>
      <c r="R30" s="820"/>
      <c r="S30" s="820"/>
      <c r="T30" s="820"/>
      <c r="U30" s="820"/>
      <c r="V30" s="820">
        <v>4501</v>
      </c>
      <c r="W30" s="820"/>
      <c r="X30" s="820"/>
      <c r="Y30" s="820"/>
      <c r="Z30" s="820"/>
      <c r="AA30" s="820">
        <v>364</v>
      </c>
      <c r="AB30" s="820"/>
      <c r="AC30" s="820"/>
      <c r="AD30" s="820"/>
      <c r="AE30" s="821"/>
      <c r="AF30" s="822">
        <v>364</v>
      </c>
      <c r="AG30" s="823"/>
      <c r="AH30" s="823"/>
      <c r="AI30" s="823"/>
      <c r="AJ30" s="824"/>
      <c r="AK30" s="870">
        <v>619</v>
      </c>
      <c r="AL30" s="866"/>
      <c r="AM30" s="866"/>
      <c r="AN30" s="866"/>
      <c r="AO30" s="866"/>
      <c r="AP30" s="866" t="s">
        <v>529</v>
      </c>
      <c r="AQ30" s="866"/>
      <c r="AR30" s="866"/>
      <c r="AS30" s="866"/>
      <c r="AT30" s="866"/>
      <c r="AU30" s="866" t="s">
        <v>529</v>
      </c>
      <c r="AV30" s="866"/>
      <c r="AW30" s="866"/>
      <c r="AX30" s="866"/>
      <c r="AY30" s="866"/>
      <c r="AZ30" s="867" t="s">
        <v>529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407</v>
      </c>
      <c r="C31" s="817"/>
      <c r="D31" s="817"/>
      <c r="E31" s="817"/>
      <c r="F31" s="817"/>
      <c r="G31" s="817"/>
      <c r="H31" s="817"/>
      <c r="I31" s="817"/>
      <c r="J31" s="817"/>
      <c r="K31" s="817"/>
      <c r="L31" s="817"/>
      <c r="M31" s="817"/>
      <c r="N31" s="817"/>
      <c r="O31" s="817"/>
      <c r="P31" s="818"/>
      <c r="Q31" s="819">
        <v>863</v>
      </c>
      <c r="R31" s="820"/>
      <c r="S31" s="820"/>
      <c r="T31" s="820"/>
      <c r="U31" s="820"/>
      <c r="V31" s="820">
        <v>832</v>
      </c>
      <c r="W31" s="820"/>
      <c r="X31" s="820"/>
      <c r="Y31" s="820"/>
      <c r="Z31" s="820"/>
      <c r="AA31" s="820">
        <v>31</v>
      </c>
      <c r="AB31" s="820"/>
      <c r="AC31" s="820"/>
      <c r="AD31" s="820"/>
      <c r="AE31" s="821"/>
      <c r="AF31" s="822">
        <v>1628</v>
      </c>
      <c r="AG31" s="823"/>
      <c r="AH31" s="823"/>
      <c r="AI31" s="823"/>
      <c r="AJ31" s="824"/>
      <c r="AK31" s="870">
        <v>6</v>
      </c>
      <c r="AL31" s="866"/>
      <c r="AM31" s="866"/>
      <c r="AN31" s="866"/>
      <c r="AO31" s="866"/>
      <c r="AP31" s="866">
        <v>3791</v>
      </c>
      <c r="AQ31" s="866"/>
      <c r="AR31" s="866"/>
      <c r="AS31" s="866"/>
      <c r="AT31" s="866"/>
      <c r="AU31" s="866">
        <v>53</v>
      </c>
      <c r="AV31" s="866"/>
      <c r="AW31" s="866"/>
      <c r="AX31" s="866"/>
      <c r="AY31" s="866"/>
      <c r="AZ31" s="867" t="s">
        <v>529</v>
      </c>
      <c r="BA31" s="867"/>
      <c r="BB31" s="867"/>
      <c r="BC31" s="867"/>
      <c r="BD31" s="867"/>
      <c r="BE31" s="868" t="s">
        <v>408</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409</v>
      </c>
      <c r="C32" s="817"/>
      <c r="D32" s="817"/>
      <c r="E32" s="817"/>
      <c r="F32" s="817"/>
      <c r="G32" s="817"/>
      <c r="H32" s="817"/>
      <c r="I32" s="817"/>
      <c r="J32" s="817"/>
      <c r="K32" s="817"/>
      <c r="L32" s="817"/>
      <c r="M32" s="817"/>
      <c r="N32" s="817"/>
      <c r="O32" s="817"/>
      <c r="P32" s="818"/>
      <c r="Q32" s="819">
        <v>339</v>
      </c>
      <c r="R32" s="820"/>
      <c r="S32" s="820"/>
      <c r="T32" s="820"/>
      <c r="U32" s="820"/>
      <c r="V32" s="820">
        <v>330</v>
      </c>
      <c r="W32" s="820"/>
      <c r="X32" s="820"/>
      <c r="Y32" s="820"/>
      <c r="Z32" s="820"/>
      <c r="AA32" s="820">
        <v>9</v>
      </c>
      <c r="AB32" s="820"/>
      <c r="AC32" s="820"/>
      <c r="AD32" s="820"/>
      <c r="AE32" s="821"/>
      <c r="AF32" s="822">
        <v>75</v>
      </c>
      <c r="AG32" s="823"/>
      <c r="AH32" s="823"/>
      <c r="AI32" s="823"/>
      <c r="AJ32" s="824"/>
      <c r="AK32" s="870">
        <v>113</v>
      </c>
      <c r="AL32" s="866"/>
      <c r="AM32" s="866"/>
      <c r="AN32" s="866"/>
      <c r="AO32" s="866"/>
      <c r="AP32" s="866">
        <v>1128</v>
      </c>
      <c r="AQ32" s="866"/>
      <c r="AR32" s="866"/>
      <c r="AS32" s="866"/>
      <c r="AT32" s="866"/>
      <c r="AU32" s="866">
        <v>633</v>
      </c>
      <c r="AV32" s="866"/>
      <c r="AW32" s="866"/>
      <c r="AX32" s="866"/>
      <c r="AY32" s="866"/>
      <c r="AZ32" s="867" t="s">
        <v>529</v>
      </c>
      <c r="BA32" s="867"/>
      <c r="BB32" s="867"/>
      <c r="BC32" s="867"/>
      <c r="BD32" s="867"/>
      <c r="BE32" s="868" t="s">
        <v>410</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411</v>
      </c>
      <c r="C33" s="817"/>
      <c r="D33" s="817"/>
      <c r="E33" s="817"/>
      <c r="F33" s="817"/>
      <c r="G33" s="817"/>
      <c r="H33" s="817"/>
      <c r="I33" s="817"/>
      <c r="J33" s="817"/>
      <c r="K33" s="817"/>
      <c r="L33" s="817"/>
      <c r="M33" s="817"/>
      <c r="N33" s="817"/>
      <c r="O33" s="817"/>
      <c r="P33" s="818"/>
      <c r="Q33" s="819">
        <v>1754</v>
      </c>
      <c r="R33" s="820"/>
      <c r="S33" s="820"/>
      <c r="T33" s="820"/>
      <c r="U33" s="820"/>
      <c r="V33" s="820">
        <v>1526</v>
      </c>
      <c r="W33" s="820"/>
      <c r="X33" s="820"/>
      <c r="Y33" s="820"/>
      <c r="Z33" s="820"/>
      <c r="AA33" s="820">
        <v>228</v>
      </c>
      <c r="AB33" s="820"/>
      <c r="AC33" s="820"/>
      <c r="AD33" s="820"/>
      <c r="AE33" s="821"/>
      <c r="AF33" s="822">
        <v>935</v>
      </c>
      <c r="AG33" s="823"/>
      <c r="AH33" s="823"/>
      <c r="AI33" s="823"/>
      <c r="AJ33" s="824"/>
      <c r="AK33" s="870">
        <v>748</v>
      </c>
      <c r="AL33" s="866"/>
      <c r="AM33" s="866"/>
      <c r="AN33" s="866"/>
      <c r="AO33" s="866"/>
      <c r="AP33" s="866">
        <v>7220</v>
      </c>
      <c r="AQ33" s="866"/>
      <c r="AR33" s="866"/>
      <c r="AS33" s="866"/>
      <c r="AT33" s="866"/>
      <c r="AU33" s="866">
        <v>6744</v>
      </c>
      <c r="AV33" s="866"/>
      <c r="AW33" s="866"/>
      <c r="AX33" s="866"/>
      <c r="AY33" s="866"/>
      <c r="AZ33" s="867" t="s">
        <v>529</v>
      </c>
      <c r="BA33" s="867"/>
      <c r="BB33" s="867"/>
      <c r="BC33" s="867"/>
      <c r="BD33" s="867"/>
      <c r="BE33" s="868" t="s">
        <v>412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t="s">
        <v>413</v>
      </c>
      <c r="C34" s="817"/>
      <c r="D34" s="817"/>
      <c r="E34" s="817"/>
      <c r="F34" s="817"/>
      <c r="G34" s="817"/>
      <c r="H34" s="817"/>
      <c r="I34" s="817"/>
      <c r="J34" s="817"/>
      <c r="K34" s="817"/>
      <c r="L34" s="817"/>
      <c r="M34" s="817"/>
      <c r="N34" s="817"/>
      <c r="O34" s="817"/>
      <c r="P34" s="818"/>
      <c r="Q34" s="819">
        <v>10</v>
      </c>
      <c r="R34" s="820"/>
      <c r="S34" s="820"/>
      <c r="T34" s="820"/>
      <c r="U34" s="820"/>
      <c r="V34" s="820">
        <v>7</v>
      </c>
      <c r="W34" s="820"/>
      <c r="X34" s="820"/>
      <c r="Y34" s="820"/>
      <c r="Z34" s="820"/>
      <c r="AA34" s="820">
        <v>3</v>
      </c>
      <c r="AB34" s="820"/>
      <c r="AC34" s="820"/>
      <c r="AD34" s="820"/>
      <c r="AE34" s="821"/>
      <c r="AF34" s="822">
        <v>31</v>
      </c>
      <c r="AG34" s="823"/>
      <c r="AH34" s="823"/>
      <c r="AI34" s="823"/>
      <c r="AJ34" s="824"/>
      <c r="AK34" s="870" t="s">
        <v>529</v>
      </c>
      <c r="AL34" s="866"/>
      <c r="AM34" s="866"/>
      <c r="AN34" s="866"/>
      <c r="AO34" s="866"/>
      <c r="AP34" s="866" t="s">
        <v>529</v>
      </c>
      <c r="AQ34" s="866"/>
      <c r="AR34" s="866"/>
      <c r="AS34" s="866"/>
      <c r="AT34" s="866"/>
      <c r="AU34" s="866" t="s">
        <v>529</v>
      </c>
      <c r="AV34" s="866"/>
      <c r="AW34" s="866"/>
      <c r="AX34" s="866"/>
      <c r="AY34" s="866"/>
      <c r="AZ34" s="867" t="s">
        <v>529</v>
      </c>
      <c r="BA34" s="867"/>
      <c r="BB34" s="867"/>
      <c r="BC34" s="867"/>
      <c r="BD34" s="867"/>
      <c r="BE34" s="868" t="s">
        <v>414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391</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3108</v>
      </c>
      <c r="AG63" s="880"/>
      <c r="AH63" s="880"/>
      <c r="AI63" s="880"/>
      <c r="AJ63" s="881"/>
      <c r="AK63" s="882"/>
      <c r="AL63" s="877"/>
      <c r="AM63" s="877"/>
      <c r="AN63" s="877"/>
      <c r="AO63" s="877"/>
      <c r="AP63" s="880">
        <v>12139</v>
      </c>
      <c r="AQ63" s="880"/>
      <c r="AR63" s="880"/>
      <c r="AS63" s="880"/>
      <c r="AT63" s="880"/>
      <c r="AU63" s="880">
        <v>7430</v>
      </c>
      <c r="AV63" s="880"/>
      <c r="AW63" s="880"/>
      <c r="AX63" s="880"/>
      <c r="AY63" s="880"/>
      <c r="AZ63" s="884"/>
      <c r="BA63" s="884"/>
      <c r="BB63" s="884"/>
      <c r="BC63" s="884"/>
      <c r="BD63" s="884"/>
      <c r="BE63" s="885"/>
      <c r="BF63" s="885"/>
      <c r="BG63" s="885"/>
      <c r="BH63" s="885"/>
      <c r="BI63" s="886"/>
      <c r="BJ63" s="887" t="s">
        <v>417</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421</v>
      </c>
      <c r="W66" s="770"/>
      <c r="X66" s="770"/>
      <c r="Y66" s="770"/>
      <c r="Z66" s="771"/>
      <c r="AA66" s="769" t="s">
        <v>422</v>
      </c>
      <c r="AB66" s="770"/>
      <c r="AC66" s="770"/>
      <c r="AD66" s="770"/>
      <c r="AE66" s="771"/>
      <c r="AF66" s="890" t="s">
        <v>423</v>
      </c>
      <c r="AG66" s="851"/>
      <c r="AH66" s="851"/>
      <c r="AI66" s="851"/>
      <c r="AJ66" s="891"/>
      <c r="AK66" s="769" t="s">
        <v>424</v>
      </c>
      <c r="AL66" s="764"/>
      <c r="AM66" s="764"/>
      <c r="AN66" s="764"/>
      <c r="AO66" s="765"/>
      <c r="AP66" s="769" t="s">
        <v>425</v>
      </c>
      <c r="AQ66" s="770"/>
      <c r="AR66" s="770"/>
      <c r="AS66" s="770"/>
      <c r="AT66" s="771"/>
      <c r="AU66" s="769" t="s">
        <v>426</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593</v>
      </c>
      <c r="C68" s="906"/>
      <c r="D68" s="906"/>
      <c r="E68" s="906"/>
      <c r="F68" s="906"/>
      <c r="G68" s="906"/>
      <c r="H68" s="906"/>
      <c r="I68" s="906"/>
      <c r="J68" s="906"/>
      <c r="K68" s="906"/>
      <c r="L68" s="906"/>
      <c r="M68" s="906"/>
      <c r="N68" s="906"/>
      <c r="O68" s="906"/>
      <c r="P68" s="907"/>
      <c r="Q68" s="908">
        <v>2832</v>
      </c>
      <c r="R68" s="902"/>
      <c r="S68" s="902"/>
      <c r="T68" s="902"/>
      <c r="U68" s="902"/>
      <c r="V68" s="902">
        <v>2814</v>
      </c>
      <c r="W68" s="902"/>
      <c r="X68" s="902"/>
      <c r="Y68" s="902"/>
      <c r="Z68" s="902"/>
      <c r="AA68" s="902">
        <v>17</v>
      </c>
      <c r="AB68" s="902"/>
      <c r="AC68" s="902"/>
      <c r="AD68" s="902"/>
      <c r="AE68" s="902"/>
      <c r="AF68" s="902">
        <v>14</v>
      </c>
      <c r="AG68" s="902"/>
      <c r="AH68" s="902"/>
      <c r="AI68" s="902"/>
      <c r="AJ68" s="902"/>
      <c r="AK68" s="902" t="s">
        <v>529</v>
      </c>
      <c r="AL68" s="902"/>
      <c r="AM68" s="902"/>
      <c r="AN68" s="902"/>
      <c r="AO68" s="902"/>
      <c r="AP68" s="902">
        <v>565</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594</v>
      </c>
      <c r="C69" s="910"/>
      <c r="D69" s="910"/>
      <c r="E69" s="910"/>
      <c r="F69" s="910"/>
      <c r="G69" s="910"/>
      <c r="H69" s="910"/>
      <c r="I69" s="910"/>
      <c r="J69" s="910"/>
      <c r="K69" s="910"/>
      <c r="L69" s="910"/>
      <c r="M69" s="910"/>
      <c r="N69" s="910"/>
      <c r="O69" s="910"/>
      <c r="P69" s="911"/>
      <c r="Q69" s="912">
        <v>23</v>
      </c>
      <c r="R69" s="866"/>
      <c r="S69" s="866"/>
      <c r="T69" s="866"/>
      <c r="U69" s="866"/>
      <c r="V69" s="866">
        <v>10</v>
      </c>
      <c r="W69" s="866"/>
      <c r="X69" s="866"/>
      <c r="Y69" s="866"/>
      <c r="Z69" s="866"/>
      <c r="AA69" s="866">
        <v>13</v>
      </c>
      <c r="AB69" s="866"/>
      <c r="AC69" s="866"/>
      <c r="AD69" s="866"/>
      <c r="AE69" s="866"/>
      <c r="AF69" s="866">
        <v>13</v>
      </c>
      <c r="AG69" s="866"/>
      <c r="AH69" s="866"/>
      <c r="AI69" s="866"/>
      <c r="AJ69" s="866"/>
      <c r="AK69" s="866">
        <v>0</v>
      </c>
      <c r="AL69" s="866"/>
      <c r="AM69" s="866"/>
      <c r="AN69" s="866"/>
      <c r="AO69" s="866"/>
      <c r="AP69" s="866">
        <v>32</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595</v>
      </c>
      <c r="C70" s="910"/>
      <c r="D70" s="910"/>
      <c r="E70" s="910"/>
      <c r="F70" s="910"/>
      <c r="G70" s="910"/>
      <c r="H70" s="910"/>
      <c r="I70" s="910"/>
      <c r="J70" s="910"/>
      <c r="K70" s="910"/>
      <c r="L70" s="910"/>
      <c r="M70" s="910"/>
      <c r="N70" s="910"/>
      <c r="O70" s="910"/>
      <c r="P70" s="911"/>
      <c r="Q70" s="912">
        <v>707</v>
      </c>
      <c r="R70" s="866"/>
      <c r="S70" s="866"/>
      <c r="T70" s="866"/>
      <c r="U70" s="866"/>
      <c r="V70" s="866">
        <v>598</v>
      </c>
      <c r="W70" s="866"/>
      <c r="X70" s="866"/>
      <c r="Y70" s="866"/>
      <c r="Z70" s="866"/>
      <c r="AA70" s="866">
        <v>109</v>
      </c>
      <c r="AB70" s="866"/>
      <c r="AC70" s="866"/>
      <c r="AD70" s="866"/>
      <c r="AE70" s="866"/>
      <c r="AF70" s="866">
        <v>109</v>
      </c>
      <c r="AG70" s="866"/>
      <c r="AH70" s="866"/>
      <c r="AI70" s="866"/>
      <c r="AJ70" s="866"/>
      <c r="AK70" s="866">
        <v>143</v>
      </c>
      <c r="AL70" s="866"/>
      <c r="AM70" s="866"/>
      <c r="AN70" s="866"/>
      <c r="AO70" s="866"/>
      <c r="AP70" s="866" t="s">
        <v>529</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596</v>
      </c>
      <c r="C71" s="910"/>
      <c r="D71" s="910"/>
      <c r="E71" s="910"/>
      <c r="F71" s="910"/>
      <c r="G71" s="910"/>
      <c r="H71" s="910"/>
      <c r="I71" s="910"/>
      <c r="J71" s="910"/>
      <c r="K71" s="910"/>
      <c r="L71" s="910"/>
      <c r="M71" s="910"/>
      <c r="N71" s="910"/>
      <c r="O71" s="910"/>
      <c r="P71" s="911"/>
      <c r="Q71" s="912">
        <v>5739</v>
      </c>
      <c r="R71" s="866"/>
      <c r="S71" s="866"/>
      <c r="T71" s="866"/>
      <c r="U71" s="866"/>
      <c r="V71" s="866">
        <v>5207</v>
      </c>
      <c r="W71" s="866"/>
      <c r="X71" s="866"/>
      <c r="Y71" s="866"/>
      <c r="Z71" s="866"/>
      <c r="AA71" s="866">
        <v>532</v>
      </c>
      <c r="AB71" s="866"/>
      <c r="AC71" s="866"/>
      <c r="AD71" s="866"/>
      <c r="AE71" s="866"/>
      <c r="AF71" s="866">
        <v>532</v>
      </c>
      <c r="AG71" s="866"/>
      <c r="AH71" s="866"/>
      <c r="AI71" s="866"/>
      <c r="AJ71" s="866"/>
      <c r="AK71" s="866" t="s">
        <v>529</v>
      </c>
      <c r="AL71" s="866"/>
      <c r="AM71" s="866"/>
      <c r="AN71" s="866"/>
      <c r="AO71" s="866"/>
      <c r="AP71" s="866" t="s">
        <v>529</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597</v>
      </c>
      <c r="C72" s="910"/>
      <c r="D72" s="910"/>
      <c r="E72" s="910"/>
      <c r="F72" s="910"/>
      <c r="G72" s="910"/>
      <c r="H72" s="910"/>
      <c r="I72" s="910"/>
      <c r="J72" s="910"/>
      <c r="K72" s="910"/>
      <c r="L72" s="910"/>
      <c r="M72" s="910"/>
      <c r="N72" s="910"/>
      <c r="O72" s="910"/>
      <c r="P72" s="911"/>
      <c r="Q72" s="912">
        <v>1560</v>
      </c>
      <c r="R72" s="866"/>
      <c r="S72" s="866"/>
      <c r="T72" s="866"/>
      <c r="U72" s="866"/>
      <c r="V72" s="866">
        <v>1556</v>
      </c>
      <c r="W72" s="866"/>
      <c r="X72" s="866"/>
      <c r="Y72" s="866"/>
      <c r="Z72" s="866"/>
      <c r="AA72" s="866">
        <v>4</v>
      </c>
      <c r="AB72" s="866"/>
      <c r="AC72" s="866"/>
      <c r="AD72" s="866"/>
      <c r="AE72" s="866"/>
      <c r="AF72" s="866">
        <v>4</v>
      </c>
      <c r="AG72" s="866"/>
      <c r="AH72" s="866"/>
      <c r="AI72" s="866"/>
      <c r="AJ72" s="866"/>
      <c r="AK72" s="866">
        <v>38</v>
      </c>
      <c r="AL72" s="866"/>
      <c r="AM72" s="866"/>
      <c r="AN72" s="866"/>
      <c r="AO72" s="866"/>
      <c r="AP72" s="866" t="s">
        <v>529</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598</v>
      </c>
      <c r="C73" s="910"/>
      <c r="D73" s="910"/>
      <c r="E73" s="910"/>
      <c r="F73" s="910"/>
      <c r="G73" s="910"/>
      <c r="H73" s="910"/>
      <c r="I73" s="910"/>
      <c r="J73" s="910"/>
      <c r="K73" s="910"/>
      <c r="L73" s="910"/>
      <c r="M73" s="910"/>
      <c r="N73" s="910"/>
      <c r="O73" s="910"/>
      <c r="P73" s="911"/>
      <c r="Q73" s="912">
        <v>3</v>
      </c>
      <c r="R73" s="866"/>
      <c r="S73" s="866"/>
      <c r="T73" s="866"/>
      <c r="U73" s="866"/>
      <c r="V73" s="866">
        <v>2</v>
      </c>
      <c r="W73" s="866"/>
      <c r="X73" s="866"/>
      <c r="Y73" s="866"/>
      <c r="Z73" s="866"/>
      <c r="AA73" s="866">
        <v>1</v>
      </c>
      <c r="AB73" s="866"/>
      <c r="AC73" s="866"/>
      <c r="AD73" s="866"/>
      <c r="AE73" s="866"/>
      <c r="AF73" s="866">
        <v>1</v>
      </c>
      <c r="AG73" s="866"/>
      <c r="AH73" s="866"/>
      <c r="AI73" s="866"/>
      <c r="AJ73" s="866"/>
      <c r="AK73" s="866" t="s">
        <v>529</v>
      </c>
      <c r="AL73" s="866"/>
      <c r="AM73" s="866"/>
      <c r="AN73" s="866"/>
      <c r="AO73" s="866"/>
      <c r="AP73" s="866" t="s">
        <v>529</v>
      </c>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599</v>
      </c>
      <c r="C74" s="910"/>
      <c r="D74" s="910"/>
      <c r="E74" s="910"/>
      <c r="F74" s="910"/>
      <c r="G74" s="910"/>
      <c r="H74" s="910"/>
      <c r="I74" s="910"/>
      <c r="J74" s="910"/>
      <c r="K74" s="910"/>
      <c r="L74" s="910"/>
      <c r="M74" s="910"/>
      <c r="N74" s="910"/>
      <c r="O74" s="910"/>
      <c r="P74" s="911"/>
      <c r="Q74" s="912">
        <v>19</v>
      </c>
      <c r="R74" s="866"/>
      <c r="S74" s="866"/>
      <c r="T74" s="866"/>
      <c r="U74" s="866"/>
      <c r="V74" s="866">
        <v>16</v>
      </c>
      <c r="W74" s="866"/>
      <c r="X74" s="866"/>
      <c r="Y74" s="866"/>
      <c r="Z74" s="866"/>
      <c r="AA74" s="866">
        <v>3</v>
      </c>
      <c r="AB74" s="866"/>
      <c r="AC74" s="866"/>
      <c r="AD74" s="866"/>
      <c r="AE74" s="866"/>
      <c r="AF74" s="866">
        <v>3</v>
      </c>
      <c r="AG74" s="866"/>
      <c r="AH74" s="866"/>
      <c r="AI74" s="866"/>
      <c r="AJ74" s="866"/>
      <c r="AK74" s="866">
        <v>8</v>
      </c>
      <c r="AL74" s="866"/>
      <c r="AM74" s="866"/>
      <c r="AN74" s="866"/>
      <c r="AO74" s="866"/>
      <c r="AP74" s="866" t="s">
        <v>529</v>
      </c>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600</v>
      </c>
      <c r="C75" s="910"/>
      <c r="D75" s="910"/>
      <c r="E75" s="910"/>
      <c r="F75" s="910"/>
      <c r="G75" s="910"/>
      <c r="H75" s="910"/>
      <c r="I75" s="910"/>
      <c r="J75" s="910"/>
      <c r="K75" s="910"/>
      <c r="L75" s="910"/>
      <c r="M75" s="910"/>
      <c r="N75" s="910"/>
      <c r="O75" s="910"/>
      <c r="P75" s="911"/>
      <c r="Q75" s="913">
        <v>944</v>
      </c>
      <c r="R75" s="914"/>
      <c r="S75" s="914"/>
      <c r="T75" s="914"/>
      <c r="U75" s="870"/>
      <c r="V75" s="915">
        <v>884</v>
      </c>
      <c r="W75" s="914"/>
      <c r="X75" s="914"/>
      <c r="Y75" s="914"/>
      <c r="Z75" s="870"/>
      <c r="AA75" s="915">
        <v>60</v>
      </c>
      <c r="AB75" s="914"/>
      <c r="AC75" s="914"/>
      <c r="AD75" s="914"/>
      <c r="AE75" s="870"/>
      <c r="AF75" s="915">
        <v>60</v>
      </c>
      <c r="AG75" s="914"/>
      <c r="AH75" s="914"/>
      <c r="AI75" s="914"/>
      <c r="AJ75" s="870"/>
      <c r="AK75" s="915">
        <v>461</v>
      </c>
      <c r="AL75" s="914"/>
      <c r="AM75" s="914"/>
      <c r="AN75" s="914"/>
      <c r="AO75" s="870"/>
      <c r="AP75" s="915" t="s">
        <v>529</v>
      </c>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601</v>
      </c>
      <c r="C76" s="910"/>
      <c r="D76" s="910"/>
      <c r="E76" s="910"/>
      <c r="F76" s="910"/>
      <c r="G76" s="910"/>
      <c r="H76" s="910"/>
      <c r="I76" s="910"/>
      <c r="J76" s="910"/>
      <c r="K76" s="910"/>
      <c r="L76" s="910"/>
      <c r="M76" s="910"/>
      <c r="N76" s="910"/>
      <c r="O76" s="910"/>
      <c r="P76" s="911"/>
      <c r="Q76" s="913">
        <v>1095</v>
      </c>
      <c r="R76" s="914"/>
      <c r="S76" s="914"/>
      <c r="T76" s="914"/>
      <c r="U76" s="870"/>
      <c r="V76" s="915">
        <v>1056</v>
      </c>
      <c r="W76" s="914"/>
      <c r="X76" s="914"/>
      <c r="Y76" s="914"/>
      <c r="Z76" s="870"/>
      <c r="AA76" s="915">
        <v>39</v>
      </c>
      <c r="AB76" s="914"/>
      <c r="AC76" s="914"/>
      <c r="AD76" s="914"/>
      <c r="AE76" s="870"/>
      <c r="AF76" s="915">
        <v>39</v>
      </c>
      <c r="AG76" s="914"/>
      <c r="AH76" s="914"/>
      <c r="AI76" s="914"/>
      <c r="AJ76" s="870"/>
      <c r="AK76" s="915" t="s">
        <v>529</v>
      </c>
      <c r="AL76" s="914"/>
      <c r="AM76" s="914"/>
      <c r="AN76" s="914"/>
      <c r="AO76" s="870"/>
      <c r="AP76" s="915" t="s">
        <v>529</v>
      </c>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602</v>
      </c>
      <c r="C77" s="910"/>
      <c r="D77" s="910"/>
      <c r="E77" s="910"/>
      <c r="F77" s="910"/>
      <c r="G77" s="910"/>
      <c r="H77" s="910"/>
      <c r="I77" s="910"/>
      <c r="J77" s="910"/>
      <c r="K77" s="910"/>
      <c r="L77" s="910"/>
      <c r="M77" s="910"/>
      <c r="N77" s="910"/>
      <c r="O77" s="910"/>
      <c r="P77" s="911"/>
      <c r="Q77" s="913">
        <v>279741</v>
      </c>
      <c r="R77" s="914"/>
      <c r="S77" s="914"/>
      <c r="T77" s="914"/>
      <c r="U77" s="870"/>
      <c r="V77" s="915">
        <v>276725</v>
      </c>
      <c r="W77" s="914"/>
      <c r="X77" s="914"/>
      <c r="Y77" s="914"/>
      <c r="Z77" s="870"/>
      <c r="AA77" s="915">
        <v>3016</v>
      </c>
      <c r="AB77" s="914"/>
      <c r="AC77" s="914"/>
      <c r="AD77" s="914"/>
      <c r="AE77" s="870"/>
      <c r="AF77" s="915">
        <v>3016</v>
      </c>
      <c r="AG77" s="914"/>
      <c r="AH77" s="914"/>
      <c r="AI77" s="914"/>
      <c r="AJ77" s="870"/>
      <c r="AK77" s="915">
        <v>1373</v>
      </c>
      <c r="AL77" s="914"/>
      <c r="AM77" s="914"/>
      <c r="AN77" s="914"/>
      <c r="AO77" s="870"/>
      <c r="AP77" s="915" t="s">
        <v>529</v>
      </c>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391</v>
      </c>
      <c r="B88" s="825" t="s">
        <v>427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3791</v>
      </c>
      <c r="AG88" s="880"/>
      <c r="AH88" s="880"/>
      <c r="AI88" s="880"/>
      <c r="AJ88" s="880"/>
      <c r="AK88" s="877"/>
      <c r="AL88" s="877"/>
      <c r="AM88" s="877"/>
      <c r="AN88" s="877"/>
      <c r="AO88" s="877"/>
      <c r="AP88" s="880">
        <v>597</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130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433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435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436</v>
      </c>
      <c r="AB109" s="929"/>
      <c r="AC109" s="929"/>
      <c r="AD109" s="929"/>
      <c r="AE109" s="930"/>
      <c r="AF109" s="928" t="s">
        <v>437</v>
      </c>
      <c r="AG109" s="929"/>
      <c r="AH109" s="929"/>
      <c r="AI109" s="929"/>
      <c r="AJ109" s="930"/>
      <c r="AK109" s="928" t="s">
        <v>309</v>
      </c>
      <c r="AL109" s="929"/>
      <c r="AM109" s="929"/>
      <c r="AN109" s="929"/>
      <c r="AO109" s="930"/>
      <c r="AP109" s="928" t="s">
        <v>438</v>
      </c>
      <c r="AQ109" s="929"/>
      <c r="AR109" s="929"/>
      <c r="AS109" s="929"/>
      <c r="AT109" s="931"/>
      <c r="AU109" s="948" t="s">
        <v>435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436</v>
      </c>
      <c r="BR109" s="929"/>
      <c r="BS109" s="929"/>
      <c r="BT109" s="929"/>
      <c r="BU109" s="930"/>
      <c r="BV109" s="928" t="s">
        <v>437</v>
      </c>
      <c r="BW109" s="929"/>
      <c r="BX109" s="929"/>
      <c r="BY109" s="929"/>
      <c r="BZ109" s="930"/>
      <c r="CA109" s="928" t="s">
        <v>309</v>
      </c>
      <c r="CB109" s="929"/>
      <c r="CC109" s="929"/>
      <c r="CD109" s="929"/>
      <c r="CE109" s="930"/>
      <c r="CF109" s="949" t="s">
        <v>438</v>
      </c>
      <c r="CG109" s="949"/>
      <c r="CH109" s="949"/>
      <c r="CI109" s="949"/>
      <c r="CJ109" s="949"/>
      <c r="CK109" s="928" t="s">
        <v>439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436</v>
      </c>
      <c r="DH109" s="929"/>
      <c r="DI109" s="929"/>
      <c r="DJ109" s="929"/>
      <c r="DK109" s="930"/>
      <c r="DL109" s="928" t="s">
        <v>437</v>
      </c>
      <c r="DM109" s="929"/>
      <c r="DN109" s="929"/>
      <c r="DO109" s="929"/>
      <c r="DP109" s="930"/>
      <c r="DQ109" s="928" t="s">
        <v>309</v>
      </c>
      <c r="DR109" s="929"/>
      <c r="DS109" s="929"/>
      <c r="DT109" s="929"/>
      <c r="DU109" s="930"/>
      <c r="DV109" s="928" t="s">
        <v>438</v>
      </c>
      <c r="DW109" s="929"/>
      <c r="DX109" s="929"/>
      <c r="DY109" s="929"/>
      <c r="DZ109" s="931"/>
    </row>
    <row r="110" spans="1:131" s="230" customFormat="1" ht="26.25" customHeight="1" x14ac:dyDescent="0.25">
      <c r="A110" s="932" t="s">
        <v>440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1616903</v>
      </c>
      <c r="AB110" s="936"/>
      <c r="AC110" s="936"/>
      <c r="AD110" s="936"/>
      <c r="AE110" s="937"/>
      <c r="AF110" s="938">
        <v>1651890</v>
      </c>
      <c r="AG110" s="936"/>
      <c r="AH110" s="936"/>
      <c r="AI110" s="936"/>
      <c r="AJ110" s="937"/>
      <c r="AK110" s="938">
        <v>1753602</v>
      </c>
      <c r="AL110" s="936"/>
      <c r="AM110" s="936"/>
      <c r="AN110" s="936"/>
      <c r="AO110" s="937"/>
      <c r="AP110" s="939">
        <v>17.5</v>
      </c>
      <c r="AQ110" s="940"/>
      <c r="AR110" s="940"/>
      <c r="AS110" s="940"/>
      <c r="AT110" s="941"/>
      <c r="AU110" s="942" t="s">
        <v>75</v>
      </c>
      <c r="AV110" s="943"/>
      <c r="AW110" s="943"/>
      <c r="AX110" s="943"/>
      <c r="AY110" s="943"/>
      <c r="AZ110" s="965" t="s">
        <v>441</v>
      </c>
      <c r="BA110" s="933"/>
      <c r="BB110" s="933"/>
      <c r="BC110" s="933"/>
      <c r="BD110" s="933"/>
      <c r="BE110" s="933"/>
      <c r="BF110" s="933"/>
      <c r="BG110" s="933"/>
      <c r="BH110" s="933"/>
      <c r="BI110" s="933"/>
      <c r="BJ110" s="933"/>
      <c r="BK110" s="933"/>
      <c r="BL110" s="933"/>
      <c r="BM110" s="933"/>
      <c r="BN110" s="933"/>
      <c r="BO110" s="933"/>
      <c r="BP110" s="934"/>
      <c r="BQ110" s="966">
        <v>18532217</v>
      </c>
      <c r="BR110" s="967"/>
      <c r="BS110" s="967"/>
      <c r="BT110" s="967"/>
      <c r="BU110" s="967"/>
      <c r="BV110" s="967">
        <v>18038753</v>
      </c>
      <c r="BW110" s="967"/>
      <c r="BX110" s="967"/>
      <c r="BY110" s="967"/>
      <c r="BZ110" s="967"/>
      <c r="CA110" s="967">
        <v>17444693</v>
      </c>
      <c r="CB110" s="967"/>
      <c r="CC110" s="967"/>
      <c r="CD110" s="967"/>
      <c r="CE110" s="967"/>
      <c r="CF110" s="980">
        <v>174.4</v>
      </c>
      <c r="CG110" s="981"/>
      <c r="CH110" s="981"/>
      <c r="CI110" s="981"/>
      <c r="CJ110" s="981"/>
      <c r="CK110" s="982" t="s">
        <v>442</v>
      </c>
      <c r="CL110" s="983"/>
      <c r="CM110" s="965" t="s">
        <v>443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444</v>
      </c>
      <c r="DH110" s="967"/>
      <c r="DI110" s="967"/>
      <c r="DJ110" s="967"/>
      <c r="DK110" s="967"/>
      <c r="DL110" s="967" t="s">
        <v>444</v>
      </c>
      <c r="DM110" s="967"/>
      <c r="DN110" s="967"/>
      <c r="DO110" s="967"/>
      <c r="DP110" s="967"/>
      <c r="DQ110" s="967" t="s">
        <v>444</v>
      </c>
      <c r="DR110" s="967"/>
      <c r="DS110" s="967"/>
      <c r="DT110" s="967"/>
      <c r="DU110" s="967"/>
      <c r="DV110" s="968" t="s">
        <v>444</v>
      </c>
      <c r="DW110" s="968"/>
      <c r="DX110" s="968"/>
      <c r="DY110" s="968"/>
      <c r="DZ110" s="969"/>
    </row>
    <row r="111" spans="1:131" s="230" customFormat="1" ht="26.25" customHeight="1" x14ac:dyDescent="0.25">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444</v>
      </c>
      <c r="AB111" s="974"/>
      <c r="AC111" s="974"/>
      <c r="AD111" s="974"/>
      <c r="AE111" s="975"/>
      <c r="AF111" s="976" t="s">
        <v>444</v>
      </c>
      <c r="AG111" s="974"/>
      <c r="AH111" s="974"/>
      <c r="AI111" s="974"/>
      <c r="AJ111" s="975"/>
      <c r="AK111" s="976" t="s">
        <v>444</v>
      </c>
      <c r="AL111" s="974"/>
      <c r="AM111" s="974"/>
      <c r="AN111" s="974"/>
      <c r="AO111" s="975"/>
      <c r="AP111" s="977" t="s">
        <v>444</v>
      </c>
      <c r="AQ111" s="978"/>
      <c r="AR111" s="978"/>
      <c r="AS111" s="978"/>
      <c r="AT111" s="979"/>
      <c r="AU111" s="944"/>
      <c r="AV111" s="945"/>
      <c r="AW111" s="945"/>
      <c r="AX111" s="945"/>
      <c r="AY111" s="945"/>
      <c r="AZ111" s="958" t="s">
        <v>446</v>
      </c>
      <c r="BA111" s="959"/>
      <c r="BB111" s="959"/>
      <c r="BC111" s="959"/>
      <c r="BD111" s="959"/>
      <c r="BE111" s="959"/>
      <c r="BF111" s="959"/>
      <c r="BG111" s="959"/>
      <c r="BH111" s="959"/>
      <c r="BI111" s="959"/>
      <c r="BJ111" s="959"/>
      <c r="BK111" s="959"/>
      <c r="BL111" s="959"/>
      <c r="BM111" s="959"/>
      <c r="BN111" s="959"/>
      <c r="BO111" s="959"/>
      <c r="BP111" s="960"/>
      <c r="BQ111" s="961">
        <v>30999</v>
      </c>
      <c r="BR111" s="962"/>
      <c r="BS111" s="962"/>
      <c r="BT111" s="962"/>
      <c r="BU111" s="962"/>
      <c r="BV111" s="962">
        <v>20504</v>
      </c>
      <c r="BW111" s="962"/>
      <c r="BX111" s="962"/>
      <c r="BY111" s="962"/>
      <c r="BZ111" s="962"/>
      <c r="CA111" s="962">
        <v>10171</v>
      </c>
      <c r="CB111" s="962"/>
      <c r="CC111" s="962"/>
      <c r="CD111" s="962"/>
      <c r="CE111" s="962"/>
      <c r="CF111" s="956">
        <v>0.1</v>
      </c>
      <c r="CG111" s="957"/>
      <c r="CH111" s="957"/>
      <c r="CI111" s="957"/>
      <c r="CJ111" s="957"/>
      <c r="CK111" s="984"/>
      <c r="CL111" s="985"/>
      <c r="CM111" s="958" t="s">
        <v>447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444</v>
      </c>
      <c r="DH111" s="962"/>
      <c r="DI111" s="962"/>
      <c r="DJ111" s="962"/>
      <c r="DK111" s="962"/>
      <c r="DL111" s="962" t="s">
        <v>444</v>
      </c>
      <c r="DM111" s="962"/>
      <c r="DN111" s="962"/>
      <c r="DO111" s="962"/>
      <c r="DP111" s="962"/>
      <c r="DQ111" s="962" t="s">
        <v>444</v>
      </c>
      <c r="DR111" s="962"/>
      <c r="DS111" s="962"/>
      <c r="DT111" s="962"/>
      <c r="DU111" s="962"/>
      <c r="DV111" s="963" t="s">
        <v>444</v>
      </c>
      <c r="DW111" s="963"/>
      <c r="DX111" s="963"/>
      <c r="DY111" s="963"/>
      <c r="DZ111" s="964"/>
    </row>
    <row r="112" spans="1:131" s="230" customFormat="1" ht="26.25" customHeight="1" x14ac:dyDescent="0.25">
      <c r="A112" s="988" t="s">
        <v>448</v>
      </c>
      <c r="B112" s="989"/>
      <c r="C112" s="959" t="s">
        <v>449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450</v>
      </c>
      <c r="AB112" s="995"/>
      <c r="AC112" s="995"/>
      <c r="AD112" s="995"/>
      <c r="AE112" s="996"/>
      <c r="AF112" s="997" t="s">
        <v>451</v>
      </c>
      <c r="AG112" s="995"/>
      <c r="AH112" s="995"/>
      <c r="AI112" s="995"/>
      <c r="AJ112" s="996"/>
      <c r="AK112" s="997" t="s">
        <v>450</v>
      </c>
      <c r="AL112" s="995"/>
      <c r="AM112" s="995"/>
      <c r="AN112" s="995"/>
      <c r="AO112" s="996"/>
      <c r="AP112" s="998" t="s">
        <v>451</v>
      </c>
      <c r="AQ112" s="999"/>
      <c r="AR112" s="999"/>
      <c r="AS112" s="999"/>
      <c r="AT112" s="1000"/>
      <c r="AU112" s="944"/>
      <c r="AV112" s="945"/>
      <c r="AW112" s="945"/>
      <c r="AX112" s="945"/>
      <c r="AY112" s="945"/>
      <c r="AZ112" s="958" t="s">
        <v>452</v>
      </c>
      <c r="BA112" s="959"/>
      <c r="BB112" s="959"/>
      <c r="BC112" s="959"/>
      <c r="BD112" s="959"/>
      <c r="BE112" s="959"/>
      <c r="BF112" s="959"/>
      <c r="BG112" s="959"/>
      <c r="BH112" s="959"/>
      <c r="BI112" s="959"/>
      <c r="BJ112" s="959"/>
      <c r="BK112" s="959"/>
      <c r="BL112" s="959"/>
      <c r="BM112" s="959"/>
      <c r="BN112" s="959"/>
      <c r="BO112" s="959"/>
      <c r="BP112" s="960"/>
      <c r="BQ112" s="961">
        <v>8594030</v>
      </c>
      <c r="BR112" s="962"/>
      <c r="BS112" s="962"/>
      <c r="BT112" s="962"/>
      <c r="BU112" s="962"/>
      <c r="BV112" s="962">
        <v>8027776</v>
      </c>
      <c r="BW112" s="962"/>
      <c r="BX112" s="962"/>
      <c r="BY112" s="962"/>
      <c r="BZ112" s="962"/>
      <c r="CA112" s="962">
        <v>7429147</v>
      </c>
      <c r="CB112" s="962"/>
      <c r="CC112" s="962"/>
      <c r="CD112" s="962"/>
      <c r="CE112" s="962"/>
      <c r="CF112" s="956">
        <v>74.3</v>
      </c>
      <c r="CG112" s="957"/>
      <c r="CH112" s="957"/>
      <c r="CI112" s="957"/>
      <c r="CJ112" s="957"/>
      <c r="CK112" s="984"/>
      <c r="CL112" s="985"/>
      <c r="CM112" s="958" t="s">
        <v>453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454</v>
      </c>
      <c r="DH112" s="962"/>
      <c r="DI112" s="962"/>
      <c r="DJ112" s="962"/>
      <c r="DK112" s="962"/>
      <c r="DL112" s="962" t="s">
        <v>455</v>
      </c>
      <c r="DM112" s="962"/>
      <c r="DN112" s="962"/>
      <c r="DO112" s="962"/>
      <c r="DP112" s="962"/>
      <c r="DQ112" s="962" t="s">
        <v>417</v>
      </c>
      <c r="DR112" s="962"/>
      <c r="DS112" s="962"/>
      <c r="DT112" s="962"/>
      <c r="DU112" s="962"/>
      <c r="DV112" s="963" t="s">
        <v>456</v>
      </c>
      <c r="DW112" s="963"/>
      <c r="DX112" s="963"/>
      <c r="DY112" s="963"/>
      <c r="DZ112" s="964"/>
    </row>
    <row r="113" spans="1:130" s="230" customFormat="1" ht="26.25" customHeight="1" x14ac:dyDescent="0.25">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1103799</v>
      </c>
      <c r="AB113" s="974"/>
      <c r="AC113" s="974"/>
      <c r="AD113" s="974"/>
      <c r="AE113" s="975"/>
      <c r="AF113" s="976">
        <v>1064236</v>
      </c>
      <c r="AG113" s="974"/>
      <c r="AH113" s="974"/>
      <c r="AI113" s="974"/>
      <c r="AJ113" s="975"/>
      <c r="AK113" s="976">
        <v>1077050</v>
      </c>
      <c r="AL113" s="974"/>
      <c r="AM113" s="974"/>
      <c r="AN113" s="974"/>
      <c r="AO113" s="975"/>
      <c r="AP113" s="977">
        <v>10.8</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170705</v>
      </c>
      <c r="BR113" s="962"/>
      <c r="BS113" s="962"/>
      <c r="BT113" s="962"/>
      <c r="BU113" s="962"/>
      <c r="BV113" s="962">
        <v>147163</v>
      </c>
      <c r="BW113" s="962"/>
      <c r="BX113" s="962"/>
      <c r="BY113" s="962"/>
      <c r="BZ113" s="962"/>
      <c r="CA113" s="962">
        <v>103994</v>
      </c>
      <c r="CB113" s="962"/>
      <c r="CC113" s="962"/>
      <c r="CD113" s="962"/>
      <c r="CE113" s="962"/>
      <c r="CF113" s="956">
        <v>1</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456</v>
      </c>
      <c r="DH113" s="995"/>
      <c r="DI113" s="995"/>
      <c r="DJ113" s="995"/>
      <c r="DK113" s="996"/>
      <c r="DL113" s="997" t="s">
        <v>460</v>
      </c>
      <c r="DM113" s="995"/>
      <c r="DN113" s="995"/>
      <c r="DO113" s="995"/>
      <c r="DP113" s="996"/>
      <c r="DQ113" s="997" t="s">
        <v>417</v>
      </c>
      <c r="DR113" s="995"/>
      <c r="DS113" s="995"/>
      <c r="DT113" s="995"/>
      <c r="DU113" s="996"/>
      <c r="DV113" s="998" t="s">
        <v>461</v>
      </c>
      <c r="DW113" s="999"/>
      <c r="DX113" s="999"/>
      <c r="DY113" s="999"/>
      <c r="DZ113" s="1000"/>
    </row>
    <row r="114" spans="1:130" s="230" customFormat="1" ht="26.25" customHeight="1" x14ac:dyDescent="0.25">
      <c r="A114" s="990"/>
      <c r="B114" s="991"/>
      <c r="C114" s="959" t="s">
        <v>462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37815</v>
      </c>
      <c r="AB114" s="995"/>
      <c r="AC114" s="995"/>
      <c r="AD114" s="995"/>
      <c r="AE114" s="996"/>
      <c r="AF114" s="997">
        <v>41519</v>
      </c>
      <c r="AG114" s="995"/>
      <c r="AH114" s="995"/>
      <c r="AI114" s="995"/>
      <c r="AJ114" s="996"/>
      <c r="AK114" s="997">
        <v>44142</v>
      </c>
      <c r="AL114" s="995"/>
      <c r="AM114" s="995"/>
      <c r="AN114" s="995"/>
      <c r="AO114" s="996"/>
      <c r="AP114" s="998">
        <v>0.4</v>
      </c>
      <c r="AQ114" s="999"/>
      <c r="AR114" s="999"/>
      <c r="AS114" s="999"/>
      <c r="AT114" s="1000"/>
      <c r="AU114" s="944"/>
      <c r="AV114" s="945"/>
      <c r="AW114" s="945"/>
      <c r="AX114" s="945"/>
      <c r="AY114" s="945"/>
      <c r="AZ114" s="958" t="s">
        <v>463</v>
      </c>
      <c r="BA114" s="959"/>
      <c r="BB114" s="959"/>
      <c r="BC114" s="959"/>
      <c r="BD114" s="959"/>
      <c r="BE114" s="959"/>
      <c r="BF114" s="959"/>
      <c r="BG114" s="959"/>
      <c r="BH114" s="959"/>
      <c r="BI114" s="959"/>
      <c r="BJ114" s="959"/>
      <c r="BK114" s="959"/>
      <c r="BL114" s="959"/>
      <c r="BM114" s="959"/>
      <c r="BN114" s="959"/>
      <c r="BO114" s="959"/>
      <c r="BP114" s="960"/>
      <c r="BQ114" s="961">
        <v>2210088</v>
      </c>
      <c r="BR114" s="962"/>
      <c r="BS114" s="962"/>
      <c r="BT114" s="962"/>
      <c r="BU114" s="962"/>
      <c r="BV114" s="962">
        <v>2201629</v>
      </c>
      <c r="BW114" s="962"/>
      <c r="BX114" s="962"/>
      <c r="BY114" s="962"/>
      <c r="BZ114" s="962"/>
      <c r="CA114" s="962">
        <v>2009156</v>
      </c>
      <c r="CB114" s="962"/>
      <c r="CC114" s="962"/>
      <c r="CD114" s="962"/>
      <c r="CE114" s="962"/>
      <c r="CF114" s="956">
        <v>20.100000000000001</v>
      </c>
      <c r="CG114" s="957"/>
      <c r="CH114" s="957"/>
      <c r="CI114" s="957"/>
      <c r="CJ114" s="957"/>
      <c r="CK114" s="984"/>
      <c r="CL114" s="985"/>
      <c r="CM114" s="958" t="s">
        <v>464</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451</v>
      </c>
      <c r="DH114" s="995"/>
      <c r="DI114" s="995"/>
      <c r="DJ114" s="995"/>
      <c r="DK114" s="996"/>
      <c r="DL114" s="997" t="s">
        <v>465</v>
      </c>
      <c r="DM114" s="995"/>
      <c r="DN114" s="995"/>
      <c r="DO114" s="995"/>
      <c r="DP114" s="996"/>
      <c r="DQ114" s="997" t="s">
        <v>454</v>
      </c>
      <c r="DR114" s="995"/>
      <c r="DS114" s="995"/>
      <c r="DT114" s="995"/>
      <c r="DU114" s="996"/>
      <c r="DV114" s="998" t="s">
        <v>417</v>
      </c>
      <c r="DW114" s="999"/>
      <c r="DX114" s="999"/>
      <c r="DY114" s="999"/>
      <c r="DZ114" s="1000"/>
    </row>
    <row r="115" spans="1:130" s="230" customFormat="1" ht="26.25" customHeight="1" x14ac:dyDescent="0.25">
      <c r="A115" s="990"/>
      <c r="B115" s="991"/>
      <c r="C115" s="959" t="s">
        <v>466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10658</v>
      </c>
      <c r="AB115" s="974"/>
      <c r="AC115" s="974"/>
      <c r="AD115" s="974"/>
      <c r="AE115" s="975"/>
      <c r="AF115" s="976">
        <v>10496</v>
      </c>
      <c r="AG115" s="974"/>
      <c r="AH115" s="974"/>
      <c r="AI115" s="974"/>
      <c r="AJ115" s="975"/>
      <c r="AK115" s="976">
        <v>10333</v>
      </c>
      <c r="AL115" s="974"/>
      <c r="AM115" s="974"/>
      <c r="AN115" s="974"/>
      <c r="AO115" s="975"/>
      <c r="AP115" s="977">
        <v>0.1</v>
      </c>
      <c r="AQ115" s="978"/>
      <c r="AR115" s="978"/>
      <c r="AS115" s="978"/>
      <c r="AT115" s="979"/>
      <c r="AU115" s="944"/>
      <c r="AV115" s="945"/>
      <c r="AW115" s="945"/>
      <c r="AX115" s="945"/>
      <c r="AY115" s="945"/>
      <c r="AZ115" s="958" t="s">
        <v>467</v>
      </c>
      <c r="BA115" s="959"/>
      <c r="BB115" s="959"/>
      <c r="BC115" s="959"/>
      <c r="BD115" s="959"/>
      <c r="BE115" s="959"/>
      <c r="BF115" s="959"/>
      <c r="BG115" s="959"/>
      <c r="BH115" s="959"/>
      <c r="BI115" s="959"/>
      <c r="BJ115" s="959"/>
      <c r="BK115" s="959"/>
      <c r="BL115" s="959"/>
      <c r="BM115" s="959"/>
      <c r="BN115" s="959"/>
      <c r="BO115" s="959"/>
      <c r="BP115" s="960"/>
      <c r="BQ115" s="961" t="s">
        <v>460</v>
      </c>
      <c r="BR115" s="962"/>
      <c r="BS115" s="962"/>
      <c r="BT115" s="962"/>
      <c r="BU115" s="962"/>
      <c r="BV115" s="962" t="s">
        <v>468</v>
      </c>
      <c r="BW115" s="962"/>
      <c r="BX115" s="962"/>
      <c r="BY115" s="962"/>
      <c r="BZ115" s="962"/>
      <c r="CA115" s="962" t="s">
        <v>451</v>
      </c>
      <c r="CB115" s="962"/>
      <c r="CC115" s="962"/>
      <c r="CD115" s="962"/>
      <c r="CE115" s="962"/>
      <c r="CF115" s="956" t="s">
        <v>469</v>
      </c>
      <c r="CG115" s="957"/>
      <c r="CH115" s="957"/>
      <c r="CI115" s="957"/>
      <c r="CJ115" s="957"/>
      <c r="CK115" s="984"/>
      <c r="CL115" s="985"/>
      <c r="CM115" s="958" t="s">
        <v>470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469</v>
      </c>
      <c r="DH115" s="995"/>
      <c r="DI115" s="995"/>
      <c r="DJ115" s="995"/>
      <c r="DK115" s="996"/>
      <c r="DL115" s="997" t="s">
        <v>469</v>
      </c>
      <c r="DM115" s="995"/>
      <c r="DN115" s="995"/>
      <c r="DO115" s="995"/>
      <c r="DP115" s="996"/>
      <c r="DQ115" s="997" t="s">
        <v>468</v>
      </c>
      <c r="DR115" s="995"/>
      <c r="DS115" s="995"/>
      <c r="DT115" s="995"/>
      <c r="DU115" s="996"/>
      <c r="DV115" s="998" t="s">
        <v>451</v>
      </c>
      <c r="DW115" s="999"/>
      <c r="DX115" s="999"/>
      <c r="DY115" s="999"/>
      <c r="DZ115" s="1000"/>
    </row>
    <row r="116" spans="1:130" s="230" customFormat="1" ht="26.25" customHeight="1" x14ac:dyDescent="0.25">
      <c r="A116" s="992"/>
      <c r="B116" s="993"/>
      <c r="C116" s="1001" t="s">
        <v>471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451</v>
      </c>
      <c r="AB116" s="995"/>
      <c r="AC116" s="995"/>
      <c r="AD116" s="995"/>
      <c r="AE116" s="996"/>
      <c r="AF116" s="997" t="s">
        <v>461</v>
      </c>
      <c r="AG116" s="995"/>
      <c r="AH116" s="995"/>
      <c r="AI116" s="995"/>
      <c r="AJ116" s="996"/>
      <c r="AK116" s="997" t="s">
        <v>465</v>
      </c>
      <c r="AL116" s="995"/>
      <c r="AM116" s="995"/>
      <c r="AN116" s="995"/>
      <c r="AO116" s="996"/>
      <c r="AP116" s="998" t="s">
        <v>456</v>
      </c>
      <c r="AQ116" s="999"/>
      <c r="AR116" s="999"/>
      <c r="AS116" s="999"/>
      <c r="AT116" s="1000"/>
      <c r="AU116" s="944"/>
      <c r="AV116" s="945"/>
      <c r="AW116" s="945"/>
      <c r="AX116" s="945"/>
      <c r="AY116" s="945"/>
      <c r="AZ116" s="1003" t="s">
        <v>472</v>
      </c>
      <c r="BA116" s="1004"/>
      <c r="BB116" s="1004"/>
      <c r="BC116" s="1004"/>
      <c r="BD116" s="1004"/>
      <c r="BE116" s="1004"/>
      <c r="BF116" s="1004"/>
      <c r="BG116" s="1004"/>
      <c r="BH116" s="1004"/>
      <c r="BI116" s="1004"/>
      <c r="BJ116" s="1004"/>
      <c r="BK116" s="1004"/>
      <c r="BL116" s="1004"/>
      <c r="BM116" s="1004"/>
      <c r="BN116" s="1004"/>
      <c r="BO116" s="1004"/>
      <c r="BP116" s="1005"/>
      <c r="BQ116" s="961" t="s">
        <v>461</v>
      </c>
      <c r="BR116" s="962"/>
      <c r="BS116" s="962"/>
      <c r="BT116" s="962"/>
      <c r="BU116" s="962"/>
      <c r="BV116" s="962" t="s">
        <v>454</v>
      </c>
      <c r="BW116" s="962"/>
      <c r="BX116" s="962"/>
      <c r="BY116" s="962"/>
      <c r="BZ116" s="962"/>
      <c r="CA116" s="962" t="s">
        <v>469</v>
      </c>
      <c r="CB116" s="962"/>
      <c r="CC116" s="962"/>
      <c r="CD116" s="962"/>
      <c r="CE116" s="962"/>
      <c r="CF116" s="956" t="s">
        <v>451</v>
      </c>
      <c r="CG116" s="957"/>
      <c r="CH116" s="957"/>
      <c r="CI116" s="957"/>
      <c r="CJ116" s="957"/>
      <c r="CK116" s="984"/>
      <c r="CL116" s="985"/>
      <c r="CM116" s="958" t="s">
        <v>473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30999</v>
      </c>
      <c r="DH116" s="995"/>
      <c r="DI116" s="995"/>
      <c r="DJ116" s="995"/>
      <c r="DK116" s="996"/>
      <c r="DL116" s="997">
        <v>20504</v>
      </c>
      <c r="DM116" s="995"/>
      <c r="DN116" s="995"/>
      <c r="DO116" s="995"/>
      <c r="DP116" s="996"/>
      <c r="DQ116" s="997">
        <v>10171</v>
      </c>
      <c r="DR116" s="995"/>
      <c r="DS116" s="995"/>
      <c r="DT116" s="995"/>
      <c r="DU116" s="996"/>
      <c r="DV116" s="998">
        <v>0.1</v>
      </c>
      <c r="DW116" s="999"/>
      <c r="DX116" s="999"/>
      <c r="DY116" s="999"/>
      <c r="DZ116" s="1000"/>
    </row>
    <row r="117" spans="1:130" s="230" customFormat="1" ht="26.25" customHeight="1" x14ac:dyDescent="0.2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474</v>
      </c>
      <c r="Z117" s="930"/>
      <c r="AA117" s="1014">
        <v>2769175</v>
      </c>
      <c r="AB117" s="1015"/>
      <c r="AC117" s="1015"/>
      <c r="AD117" s="1015"/>
      <c r="AE117" s="1016"/>
      <c r="AF117" s="1017">
        <v>2768141</v>
      </c>
      <c r="AG117" s="1015"/>
      <c r="AH117" s="1015"/>
      <c r="AI117" s="1015"/>
      <c r="AJ117" s="1016"/>
      <c r="AK117" s="1017">
        <v>2885127</v>
      </c>
      <c r="AL117" s="1015"/>
      <c r="AM117" s="1015"/>
      <c r="AN117" s="1015"/>
      <c r="AO117" s="1016"/>
      <c r="AP117" s="1018"/>
      <c r="AQ117" s="1019"/>
      <c r="AR117" s="1019"/>
      <c r="AS117" s="1019"/>
      <c r="AT117" s="1020"/>
      <c r="AU117" s="944"/>
      <c r="AV117" s="945"/>
      <c r="AW117" s="945"/>
      <c r="AX117" s="945"/>
      <c r="AY117" s="945"/>
      <c r="AZ117" s="1010" t="s">
        <v>475</v>
      </c>
      <c r="BA117" s="1011"/>
      <c r="BB117" s="1011"/>
      <c r="BC117" s="1011"/>
      <c r="BD117" s="1011"/>
      <c r="BE117" s="1011"/>
      <c r="BF117" s="1011"/>
      <c r="BG117" s="1011"/>
      <c r="BH117" s="1011"/>
      <c r="BI117" s="1011"/>
      <c r="BJ117" s="1011"/>
      <c r="BK117" s="1011"/>
      <c r="BL117" s="1011"/>
      <c r="BM117" s="1011"/>
      <c r="BN117" s="1011"/>
      <c r="BO117" s="1011"/>
      <c r="BP117" s="1012"/>
      <c r="BQ117" s="961" t="s">
        <v>451</v>
      </c>
      <c r="BR117" s="962"/>
      <c r="BS117" s="962"/>
      <c r="BT117" s="962"/>
      <c r="BU117" s="962"/>
      <c r="BV117" s="962" t="s">
        <v>178</v>
      </c>
      <c r="BW117" s="962"/>
      <c r="BX117" s="962"/>
      <c r="BY117" s="962"/>
      <c r="BZ117" s="962"/>
      <c r="CA117" s="962" t="s">
        <v>461</v>
      </c>
      <c r="CB117" s="962"/>
      <c r="CC117" s="962"/>
      <c r="CD117" s="962"/>
      <c r="CE117" s="962"/>
      <c r="CF117" s="956" t="s">
        <v>450</v>
      </c>
      <c r="CG117" s="957"/>
      <c r="CH117" s="957"/>
      <c r="CI117" s="957"/>
      <c r="CJ117" s="957"/>
      <c r="CK117" s="984"/>
      <c r="CL117" s="985"/>
      <c r="CM117" s="958" t="s">
        <v>476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461</v>
      </c>
      <c r="DH117" s="995"/>
      <c r="DI117" s="995"/>
      <c r="DJ117" s="995"/>
      <c r="DK117" s="996"/>
      <c r="DL117" s="997" t="s">
        <v>450</v>
      </c>
      <c r="DM117" s="995"/>
      <c r="DN117" s="995"/>
      <c r="DO117" s="995"/>
      <c r="DP117" s="996"/>
      <c r="DQ117" s="997" t="s">
        <v>468</v>
      </c>
      <c r="DR117" s="995"/>
      <c r="DS117" s="995"/>
      <c r="DT117" s="995"/>
      <c r="DU117" s="996"/>
      <c r="DV117" s="998" t="s">
        <v>455</v>
      </c>
      <c r="DW117" s="999"/>
      <c r="DX117" s="999"/>
      <c r="DY117" s="999"/>
      <c r="DZ117" s="1000"/>
    </row>
    <row r="118" spans="1:130" s="230" customFormat="1" ht="26.25" customHeight="1" x14ac:dyDescent="0.25">
      <c r="A118" s="948" t="s">
        <v>439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436</v>
      </c>
      <c r="AB118" s="929"/>
      <c r="AC118" s="929"/>
      <c r="AD118" s="929"/>
      <c r="AE118" s="930"/>
      <c r="AF118" s="928" t="s">
        <v>437</v>
      </c>
      <c r="AG118" s="929"/>
      <c r="AH118" s="929"/>
      <c r="AI118" s="929"/>
      <c r="AJ118" s="930"/>
      <c r="AK118" s="928" t="s">
        <v>309</v>
      </c>
      <c r="AL118" s="929"/>
      <c r="AM118" s="929"/>
      <c r="AN118" s="929"/>
      <c r="AO118" s="930"/>
      <c r="AP118" s="1006" t="s">
        <v>438</v>
      </c>
      <c r="AQ118" s="1007"/>
      <c r="AR118" s="1007"/>
      <c r="AS118" s="1007"/>
      <c r="AT118" s="1008"/>
      <c r="AU118" s="944"/>
      <c r="AV118" s="945"/>
      <c r="AW118" s="945"/>
      <c r="AX118" s="945"/>
      <c r="AY118" s="945"/>
      <c r="AZ118" s="1009" t="s">
        <v>477</v>
      </c>
      <c r="BA118" s="1001"/>
      <c r="BB118" s="1001"/>
      <c r="BC118" s="1001"/>
      <c r="BD118" s="1001"/>
      <c r="BE118" s="1001"/>
      <c r="BF118" s="1001"/>
      <c r="BG118" s="1001"/>
      <c r="BH118" s="1001"/>
      <c r="BI118" s="1001"/>
      <c r="BJ118" s="1001"/>
      <c r="BK118" s="1001"/>
      <c r="BL118" s="1001"/>
      <c r="BM118" s="1001"/>
      <c r="BN118" s="1001"/>
      <c r="BO118" s="1001"/>
      <c r="BP118" s="1002"/>
      <c r="BQ118" s="1035" t="s">
        <v>178</v>
      </c>
      <c r="BR118" s="1036"/>
      <c r="BS118" s="1036"/>
      <c r="BT118" s="1036"/>
      <c r="BU118" s="1036"/>
      <c r="BV118" s="1036" t="s">
        <v>465</v>
      </c>
      <c r="BW118" s="1036"/>
      <c r="BX118" s="1036"/>
      <c r="BY118" s="1036"/>
      <c r="BZ118" s="1036"/>
      <c r="CA118" s="1036" t="s">
        <v>178</v>
      </c>
      <c r="CB118" s="1036"/>
      <c r="CC118" s="1036"/>
      <c r="CD118" s="1036"/>
      <c r="CE118" s="1036"/>
      <c r="CF118" s="956" t="s">
        <v>469</v>
      </c>
      <c r="CG118" s="957"/>
      <c r="CH118" s="957"/>
      <c r="CI118" s="957"/>
      <c r="CJ118" s="957"/>
      <c r="CK118" s="984"/>
      <c r="CL118" s="985"/>
      <c r="CM118" s="958" t="s">
        <v>478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468</v>
      </c>
      <c r="DH118" s="995"/>
      <c r="DI118" s="995"/>
      <c r="DJ118" s="995"/>
      <c r="DK118" s="996"/>
      <c r="DL118" s="997" t="s">
        <v>469</v>
      </c>
      <c r="DM118" s="995"/>
      <c r="DN118" s="995"/>
      <c r="DO118" s="995"/>
      <c r="DP118" s="996"/>
      <c r="DQ118" s="997" t="s">
        <v>468</v>
      </c>
      <c r="DR118" s="995"/>
      <c r="DS118" s="995"/>
      <c r="DT118" s="995"/>
      <c r="DU118" s="996"/>
      <c r="DV118" s="998" t="s">
        <v>450</v>
      </c>
      <c r="DW118" s="999"/>
      <c r="DX118" s="999"/>
      <c r="DY118" s="999"/>
      <c r="DZ118" s="1000"/>
    </row>
    <row r="119" spans="1:130" s="230" customFormat="1" ht="26.25" customHeight="1" x14ac:dyDescent="0.25">
      <c r="A119" s="1092" t="s">
        <v>442</v>
      </c>
      <c r="B119" s="983"/>
      <c r="C119" s="965" t="s">
        <v>443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178</v>
      </c>
      <c r="AB119" s="936"/>
      <c r="AC119" s="936"/>
      <c r="AD119" s="936"/>
      <c r="AE119" s="937"/>
      <c r="AF119" s="938" t="s">
        <v>461</v>
      </c>
      <c r="AG119" s="936"/>
      <c r="AH119" s="936"/>
      <c r="AI119" s="936"/>
      <c r="AJ119" s="937"/>
      <c r="AK119" s="938" t="s">
        <v>468</v>
      </c>
      <c r="AL119" s="936"/>
      <c r="AM119" s="936"/>
      <c r="AN119" s="936"/>
      <c r="AO119" s="937"/>
      <c r="AP119" s="939" t="s">
        <v>469</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479</v>
      </c>
      <c r="BP119" s="1041"/>
      <c r="BQ119" s="1035">
        <v>29538039</v>
      </c>
      <c r="BR119" s="1036"/>
      <c r="BS119" s="1036"/>
      <c r="BT119" s="1036"/>
      <c r="BU119" s="1036"/>
      <c r="BV119" s="1036">
        <v>28435825</v>
      </c>
      <c r="BW119" s="1036"/>
      <c r="BX119" s="1036"/>
      <c r="BY119" s="1036"/>
      <c r="BZ119" s="1036"/>
      <c r="CA119" s="1036">
        <v>26997161</v>
      </c>
      <c r="CB119" s="1036"/>
      <c r="CC119" s="1036"/>
      <c r="CD119" s="1036"/>
      <c r="CE119" s="1036"/>
      <c r="CF119" s="1037"/>
      <c r="CG119" s="1038"/>
      <c r="CH119" s="1038"/>
      <c r="CI119" s="1038"/>
      <c r="CJ119" s="1039"/>
      <c r="CK119" s="986"/>
      <c r="CL119" s="987"/>
      <c r="CM119" s="1009" t="s">
        <v>480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468</v>
      </c>
      <c r="DH119" s="1022"/>
      <c r="DI119" s="1022"/>
      <c r="DJ119" s="1022"/>
      <c r="DK119" s="1023"/>
      <c r="DL119" s="1021" t="s">
        <v>461</v>
      </c>
      <c r="DM119" s="1022"/>
      <c r="DN119" s="1022"/>
      <c r="DO119" s="1022"/>
      <c r="DP119" s="1023"/>
      <c r="DQ119" s="1021" t="s">
        <v>178</v>
      </c>
      <c r="DR119" s="1022"/>
      <c r="DS119" s="1022"/>
      <c r="DT119" s="1022"/>
      <c r="DU119" s="1023"/>
      <c r="DV119" s="1024" t="s">
        <v>178</v>
      </c>
      <c r="DW119" s="1025"/>
      <c r="DX119" s="1025"/>
      <c r="DY119" s="1025"/>
      <c r="DZ119" s="1026"/>
    </row>
    <row r="120" spans="1:130" s="230" customFormat="1" ht="26.25" customHeight="1" x14ac:dyDescent="0.25">
      <c r="A120" s="1093"/>
      <c r="B120" s="985"/>
      <c r="C120" s="958" t="s">
        <v>447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454</v>
      </c>
      <c r="AB120" s="995"/>
      <c r="AC120" s="995"/>
      <c r="AD120" s="995"/>
      <c r="AE120" s="996"/>
      <c r="AF120" s="997" t="s">
        <v>178</v>
      </c>
      <c r="AG120" s="995"/>
      <c r="AH120" s="995"/>
      <c r="AI120" s="995"/>
      <c r="AJ120" s="996"/>
      <c r="AK120" s="997" t="s">
        <v>450</v>
      </c>
      <c r="AL120" s="995"/>
      <c r="AM120" s="995"/>
      <c r="AN120" s="995"/>
      <c r="AO120" s="996"/>
      <c r="AP120" s="998" t="s">
        <v>469</v>
      </c>
      <c r="AQ120" s="999"/>
      <c r="AR120" s="999"/>
      <c r="AS120" s="999"/>
      <c r="AT120" s="1000"/>
      <c r="AU120" s="1027" t="s">
        <v>481</v>
      </c>
      <c r="AV120" s="1028"/>
      <c r="AW120" s="1028"/>
      <c r="AX120" s="1028"/>
      <c r="AY120" s="1029"/>
      <c r="AZ120" s="965" t="s">
        <v>482</v>
      </c>
      <c r="BA120" s="933"/>
      <c r="BB120" s="933"/>
      <c r="BC120" s="933"/>
      <c r="BD120" s="933"/>
      <c r="BE120" s="933"/>
      <c r="BF120" s="933"/>
      <c r="BG120" s="933"/>
      <c r="BH120" s="933"/>
      <c r="BI120" s="933"/>
      <c r="BJ120" s="933"/>
      <c r="BK120" s="933"/>
      <c r="BL120" s="933"/>
      <c r="BM120" s="933"/>
      <c r="BN120" s="933"/>
      <c r="BO120" s="933"/>
      <c r="BP120" s="934"/>
      <c r="BQ120" s="966">
        <v>7629814</v>
      </c>
      <c r="BR120" s="967"/>
      <c r="BS120" s="967"/>
      <c r="BT120" s="967"/>
      <c r="BU120" s="967"/>
      <c r="BV120" s="967">
        <v>10483963</v>
      </c>
      <c r="BW120" s="967"/>
      <c r="BX120" s="967"/>
      <c r="BY120" s="967"/>
      <c r="BZ120" s="967"/>
      <c r="CA120" s="967">
        <v>11876623</v>
      </c>
      <c r="CB120" s="967"/>
      <c r="CC120" s="967"/>
      <c r="CD120" s="967"/>
      <c r="CE120" s="967"/>
      <c r="CF120" s="980">
        <v>118.7</v>
      </c>
      <c r="CG120" s="981"/>
      <c r="CH120" s="981"/>
      <c r="CI120" s="981"/>
      <c r="CJ120" s="981"/>
      <c r="CK120" s="1042" t="s">
        <v>483</v>
      </c>
      <c r="CL120" s="1043"/>
      <c r="CM120" s="1043"/>
      <c r="CN120" s="1043"/>
      <c r="CO120" s="1044"/>
      <c r="CP120" s="1050" t="s">
        <v>411</v>
      </c>
      <c r="CQ120" s="1051"/>
      <c r="CR120" s="1051"/>
      <c r="CS120" s="1051"/>
      <c r="CT120" s="1051"/>
      <c r="CU120" s="1051"/>
      <c r="CV120" s="1051"/>
      <c r="CW120" s="1051"/>
      <c r="CX120" s="1051"/>
      <c r="CY120" s="1051"/>
      <c r="CZ120" s="1051"/>
      <c r="DA120" s="1051"/>
      <c r="DB120" s="1051"/>
      <c r="DC120" s="1051"/>
      <c r="DD120" s="1051"/>
      <c r="DE120" s="1051"/>
      <c r="DF120" s="1052"/>
      <c r="DG120" s="966">
        <v>5988167</v>
      </c>
      <c r="DH120" s="967"/>
      <c r="DI120" s="967"/>
      <c r="DJ120" s="967"/>
      <c r="DK120" s="967"/>
      <c r="DL120" s="967">
        <v>7316935</v>
      </c>
      <c r="DM120" s="967"/>
      <c r="DN120" s="967"/>
      <c r="DO120" s="967"/>
      <c r="DP120" s="967"/>
      <c r="DQ120" s="967">
        <v>6743545</v>
      </c>
      <c r="DR120" s="967"/>
      <c r="DS120" s="967"/>
      <c r="DT120" s="967"/>
      <c r="DU120" s="967"/>
      <c r="DV120" s="968">
        <v>67.400000000000006</v>
      </c>
      <c r="DW120" s="968"/>
      <c r="DX120" s="968"/>
      <c r="DY120" s="968"/>
      <c r="DZ120" s="969"/>
    </row>
    <row r="121" spans="1:130" s="230" customFormat="1" ht="26.25" customHeight="1" x14ac:dyDescent="0.25">
      <c r="A121" s="1093"/>
      <c r="B121" s="985"/>
      <c r="C121" s="1010" t="s">
        <v>484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469</v>
      </c>
      <c r="AB121" s="995"/>
      <c r="AC121" s="995"/>
      <c r="AD121" s="995"/>
      <c r="AE121" s="996"/>
      <c r="AF121" s="997" t="s">
        <v>469</v>
      </c>
      <c r="AG121" s="995"/>
      <c r="AH121" s="995"/>
      <c r="AI121" s="995"/>
      <c r="AJ121" s="996"/>
      <c r="AK121" s="997" t="s">
        <v>178</v>
      </c>
      <c r="AL121" s="995"/>
      <c r="AM121" s="995"/>
      <c r="AN121" s="995"/>
      <c r="AO121" s="996"/>
      <c r="AP121" s="998" t="s">
        <v>485</v>
      </c>
      <c r="AQ121" s="999"/>
      <c r="AR121" s="999"/>
      <c r="AS121" s="999"/>
      <c r="AT121" s="1000"/>
      <c r="AU121" s="1030"/>
      <c r="AV121" s="1031"/>
      <c r="AW121" s="1031"/>
      <c r="AX121" s="1031"/>
      <c r="AY121" s="1032"/>
      <c r="AZ121" s="958" t="s">
        <v>486</v>
      </c>
      <c r="BA121" s="959"/>
      <c r="BB121" s="959"/>
      <c r="BC121" s="959"/>
      <c r="BD121" s="959"/>
      <c r="BE121" s="959"/>
      <c r="BF121" s="959"/>
      <c r="BG121" s="959"/>
      <c r="BH121" s="959"/>
      <c r="BI121" s="959"/>
      <c r="BJ121" s="959"/>
      <c r="BK121" s="959"/>
      <c r="BL121" s="959"/>
      <c r="BM121" s="959"/>
      <c r="BN121" s="959"/>
      <c r="BO121" s="959"/>
      <c r="BP121" s="960"/>
      <c r="BQ121" s="961">
        <v>835832</v>
      </c>
      <c r="BR121" s="962"/>
      <c r="BS121" s="962"/>
      <c r="BT121" s="962"/>
      <c r="BU121" s="962"/>
      <c r="BV121" s="962">
        <v>811578</v>
      </c>
      <c r="BW121" s="962"/>
      <c r="BX121" s="962"/>
      <c r="BY121" s="962"/>
      <c r="BZ121" s="962"/>
      <c r="CA121" s="962">
        <v>764113</v>
      </c>
      <c r="CB121" s="962"/>
      <c r="CC121" s="962"/>
      <c r="CD121" s="962"/>
      <c r="CE121" s="962"/>
      <c r="CF121" s="956">
        <v>7.6</v>
      </c>
      <c r="CG121" s="957"/>
      <c r="CH121" s="957"/>
      <c r="CI121" s="957"/>
      <c r="CJ121" s="957"/>
      <c r="CK121" s="1045"/>
      <c r="CL121" s="1046"/>
      <c r="CM121" s="1046"/>
      <c r="CN121" s="1046"/>
      <c r="CO121" s="1047"/>
      <c r="CP121" s="1055" t="s">
        <v>487</v>
      </c>
      <c r="CQ121" s="1056"/>
      <c r="CR121" s="1056"/>
      <c r="CS121" s="1056"/>
      <c r="CT121" s="1056"/>
      <c r="CU121" s="1056"/>
      <c r="CV121" s="1056"/>
      <c r="CW121" s="1056"/>
      <c r="CX121" s="1056"/>
      <c r="CY121" s="1056"/>
      <c r="CZ121" s="1056"/>
      <c r="DA121" s="1056"/>
      <c r="DB121" s="1056"/>
      <c r="DC121" s="1056"/>
      <c r="DD121" s="1056"/>
      <c r="DE121" s="1056"/>
      <c r="DF121" s="1057"/>
      <c r="DG121" s="961">
        <v>646323</v>
      </c>
      <c r="DH121" s="962"/>
      <c r="DI121" s="962"/>
      <c r="DJ121" s="962"/>
      <c r="DK121" s="962"/>
      <c r="DL121" s="962">
        <v>639760</v>
      </c>
      <c r="DM121" s="962"/>
      <c r="DN121" s="962"/>
      <c r="DO121" s="962"/>
      <c r="DP121" s="962"/>
      <c r="DQ121" s="962">
        <v>632534</v>
      </c>
      <c r="DR121" s="962"/>
      <c r="DS121" s="962"/>
      <c r="DT121" s="962"/>
      <c r="DU121" s="962"/>
      <c r="DV121" s="963">
        <v>6.3</v>
      </c>
      <c r="DW121" s="963"/>
      <c r="DX121" s="963"/>
      <c r="DY121" s="963"/>
      <c r="DZ121" s="964"/>
    </row>
    <row r="122" spans="1:130" s="230" customFormat="1" ht="26.25" customHeight="1" x14ac:dyDescent="0.25">
      <c r="A122" s="1093"/>
      <c r="B122" s="985"/>
      <c r="C122" s="958" t="s">
        <v>464</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450</v>
      </c>
      <c r="AB122" s="995"/>
      <c r="AC122" s="995"/>
      <c r="AD122" s="995"/>
      <c r="AE122" s="996"/>
      <c r="AF122" s="997" t="s">
        <v>469</v>
      </c>
      <c r="AG122" s="995"/>
      <c r="AH122" s="995"/>
      <c r="AI122" s="995"/>
      <c r="AJ122" s="996"/>
      <c r="AK122" s="997" t="s">
        <v>450</v>
      </c>
      <c r="AL122" s="995"/>
      <c r="AM122" s="995"/>
      <c r="AN122" s="995"/>
      <c r="AO122" s="996"/>
      <c r="AP122" s="998" t="s">
        <v>468</v>
      </c>
      <c r="AQ122" s="999"/>
      <c r="AR122" s="999"/>
      <c r="AS122" s="999"/>
      <c r="AT122" s="1000"/>
      <c r="AU122" s="1030"/>
      <c r="AV122" s="1031"/>
      <c r="AW122" s="1031"/>
      <c r="AX122" s="1031"/>
      <c r="AY122" s="1032"/>
      <c r="AZ122" s="1009" t="s">
        <v>488</v>
      </c>
      <c r="BA122" s="1001"/>
      <c r="BB122" s="1001"/>
      <c r="BC122" s="1001"/>
      <c r="BD122" s="1001"/>
      <c r="BE122" s="1001"/>
      <c r="BF122" s="1001"/>
      <c r="BG122" s="1001"/>
      <c r="BH122" s="1001"/>
      <c r="BI122" s="1001"/>
      <c r="BJ122" s="1001"/>
      <c r="BK122" s="1001"/>
      <c r="BL122" s="1001"/>
      <c r="BM122" s="1001"/>
      <c r="BN122" s="1001"/>
      <c r="BO122" s="1001"/>
      <c r="BP122" s="1002"/>
      <c r="BQ122" s="1035">
        <v>21709582</v>
      </c>
      <c r="BR122" s="1036"/>
      <c r="BS122" s="1036"/>
      <c r="BT122" s="1036"/>
      <c r="BU122" s="1036"/>
      <c r="BV122" s="1036">
        <v>20514146</v>
      </c>
      <c r="BW122" s="1036"/>
      <c r="BX122" s="1036"/>
      <c r="BY122" s="1036"/>
      <c r="BZ122" s="1036"/>
      <c r="CA122" s="1036">
        <v>19525895</v>
      </c>
      <c r="CB122" s="1036"/>
      <c r="CC122" s="1036"/>
      <c r="CD122" s="1036"/>
      <c r="CE122" s="1036"/>
      <c r="CF122" s="1053">
        <v>195.2</v>
      </c>
      <c r="CG122" s="1054"/>
      <c r="CH122" s="1054"/>
      <c r="CI122" s="1054"/>
      <c r="CJ122" s="1054"/>
      <c r="CK122" s="1045"/>
      <c r="CL122" s="1046"/>
      <c r="CM122" s="1046"/>
      <c r="CN122" s="1046"/>
      <c r="CO122" s="1047"/>
      <c r="CP122" s="1055" t="s">
        <v>489</v>
      </c>
      <c r="CQ122" s="1056"/>
      <c r="CR122" s="1056"/>
      <c r="CS122" s="1056"/>
      <c r="CT122" s="1056"/>
      <c r="CU122" s="1056"/>
      <c r="CV122" s="1056"/>
      <c r="CW122" s="1056"/>
      <c r="CX122" s="1056"/>
      <c r="CY122" s="1056"/>
      <c r="CZ122" s="1056"/>
      <c r="DA122" s="1056"/>
      <c r="DB122" s="1056"/>
      <c r="DC122" s="1056"/>
      <c r="DD122" s="1056"/>
      <c r="DE122" s="1056"/>
      <c r="DF122" s="1057"/>
      <c r="DG122" s="961">
        <v>87742</v>
      </c>
      <c r="DH122" s="962"/>
      <c r="DI122" s="962"/>
      <c r="DJ122" s="962"/>
      <c r="DK122" s="962"/>
      <c r="DL122" s="962">
        <v>71081</v>
      </c>
      <c r="DM122" s="962"/>
      <c r="DN122" s="962"/>
      <c r="DO122" s="962"/>
      <c r="DP122" s="962"/>
      <c r="DQ122" s="962">
        <v>53068</v>
      </c>
      <c r="DR122" s="962"/>
      <c r="DS122" s="962"/>
      <c r="DT122" s="962"/>
      <c r="DU122" s="962"/>
      <c r="DV122" s="963">
        <v>0.5</v>
      </c>
      <c r="DW122" s="963"/>
      <c r="DX122" s="963"/>
      <c r="DY122" s="963"/>
      <c r="DZ122" s="964"/>
    </row>
    <row r="123" spans="1:130" s="230" customFormat="1" ht="26.25" customHeight="1" x14ac:dyDescent="0.25">
      <c r="A123" s="1093"/>
      <c r="B123" s="985"/>
      <c r="C123" s="958" t="s">
        <v>473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10008</v>
      </c>
      <c r="AB123" s="995"/>
      <c r="AC123" s="995"/>
      <c r="AD123" s="995"/>
      <c r="AE123" s="996"/>
      <c r="AF123" s="997">
        <v>10008</v>
      </c>
      <c r="AG123" s="995"/>
      <c r="AH123" s="995"/>
      <c r="AI123" s="995"/>
      <c r="AJ123" s="996"/>
      <c r="AK123" s="997">
        <v>10008</v>
      </c>
      <c r="AL123" s="995"/>
      <c r="AM123" s="995"/>
      <c r="AN123" s="995"/>
      <c r="AO123" s="996"/>
      <c r="AP123" s="998">
        <v>0.1</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490</v>
      </c>
      <c r="BP123" s="1041"/>
      <c r="BQ123" s="1099">
        <v>30175228</v>
      </c>
      <c r="BR123" s="1100"/>
      <c r="BS123" s="1100"/>
      <c r="BT123" s="1100"/>
      <c r="BU123" s="1100"/>
      <c r="BV123" s="1100">
        <v>31809687</v>
      </c>
      <c r="BW123" s="1100"/>
      <c r="BX123" s="1100"/>
      <c r="BY123" s="1100"/>
      <c r="BZ123" s="1100"/>
      <c r="CA123" s="1100">
        <v>32166631</v>
      </c>
      <c r="CB123" s="1100"/>
      <c r="CC123" s="1100"/>
      <c r="CD123" s="1100"/>
      <c r="CE123" s="1100"/>
      <c r="CF123" s="1037"/>
      <c r="CG123" s="1038"/>
      <c r="CH123" s="1038"/>
      <c r="CI123" s="1038"/>
      <c r="CJ123" s="1039"/>
      <c r="CK123" s="1045"/>
      <c r="CL123" s="1046"/>
      <c r="CM123" s="1046"/>
      <c r="CN123" s="1046"/>
      <c r="CO123" s="1047"/>
      <c r="CP123" s="1055" t="s">
        <v>491</v>
      </c>
      <c r="CQ123" s="1056"/>
      <c r="CR123" s="1056"/>
      <c r="CS123" s="1056"/>
      <c r="CT123" s="1056"/>
      <c r="CU123" s="1056"/>
      <c r="CV123" s="1056"/>
      <c r="CW123" s="1056"/>
      <c r="CX123" s="1056"/>
      <c r="CY123" s="1056"/>
      <c r="CZ123" s="1056"/>
      <c r="DA123" s="1056"/>
      <c r="DB123" s="1056"/>
      <c r="DC123" s="1056"/>
      <c r="DD123" s="1056"/>
      <c r="DE123" s="1056"/>
      <c r="DF123" s="1057"/>
      <c r="DG123" s="994" t="s">
        <v>178</v>
      </c>
      <c r="DH123" s="995"/>
      <c r="DI123" s="995"/>
      <c r="DJ123" s="995"/>
      <c r="DK123" s="996"/>
      <c r="DL123" s="997" t="s">
        <v>461</v>
      </c>
      <c r="DM123" s="995"/>
      <c r="DN123" s="995"/>
      <c r="DO123" s="995"/>
      <c r="DP123" s="996"/>
      <c r="DQ123" s="997" t="s">
        <v>456</v>
      </c>
      <c r="DR123" s="995"/>
      <c r="DS123" s="995"/>
      <c r="DT123" s="995"/>
      <c r="DU123" s="996"/>
      <c r="DV123" s="998" t="s">
        <v>455</v>
      </c>
      <c r="DW123" s="999"/>
      <c r="DX123" s="999"/>
      <c r="DY123" s="999"/>
      <c r="DZ123" s="1000"/>
    </row>
    <row r="124" spans="1:130" s="230" customFormat="1" ht="26.25" customHeight="1" thickBot="1" x14ac:dyDescent="0.3">
      <c r="A124" s="1093"/>
      <c r="B124" s="985"/>
      <c r="C124" s="958" t="s">
        <v>476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469</v>
      </c>
      <c r="AB124" s="995"/>
      <c r="AC124" s="995"/>
      <c r="AD124" s="995"/>
      <c r="AE124" s="996"/>
      <c r="AF124" s="997" t="s">
        <v>468</v>
      </c>
      <c r="AG124" s="995"/>
      <c r="AH124" s="995"/>
      <c r="AI124" s="995"/>
      <c r="AJ124" s="996"/>
      <c r="AK124" s="997" t="s">
        <v>468</v>
      </c>
      <c r="AL124" s="995"/>
      <c r="AM124" s="995"/>
      <c r="AN124" s="995"/>
      <c r="AO124" s="996"/>
      <c r="AP124" s="998" t="s">
        <v>178</v>
      </c>
      <c r="AQ124" s="999"/>
      <c r="AR124" s="999"/>
      <c r="AS124" s="999"/>
      <c r="AT124" s="1000"/>
      <c r="AU124" s="1095" t="s">
        <v>492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468</v>
      </c>
      <c r="BR124" s="1063"/>
      <c r="BS124" s="1063"/>
      <c r="BT124" s="1063"/>
      <c r="BU124" s="1063"/>
      <c r="BV124" s="1063" t="s">
        <v>468</v>
      </c>
      <c r="BW124" s="1063"/>
      <c r="BX124" s="1063"/>
      <c r="BY124" s="1063"/>
      <c r="BZ124" s="1063"/>
      <c r="CA124" s="1063" t="s">
        <v>468</v>
      </c>
      <c r="CB124" s="1063"/>
      <c r="CC124" s="1063"/>
      <c r="CD124" s="1063"/>
      <c r="CE124" s="1063"/>
      <c r="CF124" s="1064"/>
      <c r="CG124" s="1065"/>
      <c r="CH124" s="1065"/>
      <c r="CI124" s="1065"/>
      <c r="CJ124" s="1066"/>
      <c r="CK124" s="1048"/>
      <c r="CL124" s="1048"/>
      <c r="CM124" s="1048"/>
      <c r="CN124" s="1048"/>
      <c r="CO124" s="1049"/>
      <c r="CP124" s="1055" t="s">
        <v>493</v>
      </c>
      <c r="CQ124" s="1056"/>
      <c r="CR124" s="1056"/>
      <c r="CS124" s="1056"/>
      <c r="CT124" s="1056"/>
      <c r="CU124" s="1056"/>
      <c r="CV124" s="1056"/>
      <c r="CW124" s="1056"/>
      <c r="CX124" s="1056"/>
      <c r="CY124" s="1056"/>
      <c r="CZ124" s="1056"/>
      <c r="DA124" s="1056"/>
      <c r="DB124" s="1056"/>
      <c r="DC124" s="1056"/>
      <c r="DD124" s="1056"/>
      <c r="DE124" s="1056"/>
      <c r="DF124" s="1057"/>
      <c r="DG124" s="1040">
        <v>1871798</v>
      </c>
      <c r="DH124" s="1022"/>
      <c r="DI124" s="1022"/>
      <c r="DJ124" s="1022"/>
      <c r="DK124" s="1023"/>
      <c r="DL124" s="1021" t="s">
        <v>450</v>
      </c>
      <c r="DM124" s="1022"/>
      <c r="DN124" s="1022"/>
      <c r="DO124" s="1022"/>
      <c r="DP124" s="1023"/>
      <c r="DQ124" s="1021" t="s">
        <v>469</v>
      </c>
      <c r="DR124" s="1022"/>
      <c r="DS124" s="1022"/>
      <c r="DT124" s="1022"/>
      <c r="DU124" s="1023"/>
      <c r="DV124" s="1024" t="s">
        <v>454</v>
      </c>
      <c r="DW124" s="1025"/>
      <c r="DX124" s="1025"/>
      <c r="DY124" s="1025"/>
      <c r="DZ124" s="1026"/>
    </row>
    <row r="125" spans="1:130" s="230" customFormat="1" ht="26.25" customHeight="1" x14ac:dyDescent="0.25">
      <c r="A125" s="1093"/>
      <c r="B125" s="985"/>
      <c r="C125" s="958" t="s">
        <v>478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178</v>
      </c>
      <c r="AB125" s="995"/>
      <c r="AC125" s="995"/>
      <c r="AD125" s="995"/>
      <c r="AE125" s="996"/>
      <c r="AF125" s="997" t="s">
        <v>454</v>
      </c>
      <c r="AG125" s="995"/>
      <c r="AH125" s="995"/>
      <c r="AI125" s="995"/>
      <c r="AJ125" s="996"/>
      <c r="AK125" s="997" t="s">
        <v>454</v>
      </c>
      <c r="AL125" s="995"/>
      <c r="AM125" s="995"/>
      <c r="AN125" s="995"/>
      <c r="AO125" s="996"/>
      <c r="AP125" s="998" t="s">
        <v>468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494</v>
      </c>
      <c r="CL125" s="1043"/>
      <c r="CM125" s="1043"/>
      <c r="CN125" s="1043"/>
      <c r="CO125" s="1044"/>
      <c r="CP125" s="965" t="s">
        <v>495</v>
      </c>
      <c r="CQ125" s="933"/>
      <c r="CR125" s="933"/>
      <c r="CS125" s="933"/>
      <c r="CT125" s="933"/>
      <c r="CU125" s="933"/>
      <c r="CV125" s="933"/>
      <c r="CW125" s="933"/>
      <c r="CX125" s="933"/>
      <c r="CY125" s="933"/>
      <c r="CZ125" s="933"/>
      <c r="DA125" s="933"/>
      <c r="DB125" s="933"/>
      <c r="DC125" s="933"/>
      <c r="DD125" s="933"/>
      <c r="DE125" s="933"/>
      <c r="DF125" s="934"/>
      <c r="DG125" s="966" t="s">
        <v>178</v>
      </c>
      <c r="DH125" s="967"/>
      <c r="DI125" s="967"/>
      <c r="DJ125" s="967"/>
      <c r="DK125" s="967"/>
      <c r="DL125" s="967" t="s">
        <v>178</v>
      </c>
      <c r="DM125" s="967"/>
      <c r="DN125" s="967"/>
      <c r="DO125" s="967"/>
      <c r="DP125" s="967"/>
      <c r="DQ125" s="967" t="s">
        <v>469</v>
      </c>
      <c r="DR125" s="967"/>
      <c r="DS125" s="967"/>
      <c r="DT125" s="967"/>
      <c r="DU125" s="967"/>
      <c r="DV125" s="968" t="s">
        <v>178</v>
      </c>
      <c r="DW125" s="968"/>
      <c r="DX125" s="968"/>
      <c r="DY125" s="968"/>
      <c r="DZ125" s="969"/>
    </row>
    <row r="126" spans="1:130" s="230" customFormat="1" ht="26.25" customHeight="1" thickBot="1" x14ac:dyDescent="0.3">
      <c r="A126" s="1093"/>
      <c r="B126" s="985"/>
      <c r="C126" s="958" t="s">
        <v>480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454</v>
      </c>
      <c r="AB126" s="995"/>
      <c r="AC126" s="995"/>
      <c r="AD126" s="995"/>
      <c r="AE126" s="996"/>
      <c r="AF126" s="997" t="s">
        <v>455</v>
      </c>
      <c r="AG126" s="995"/>
      <c r="AH126" s="995"/>
      <c r="AI126" s="995"/>
      <c r="AJ126" s="996"/>
      <c r="AK126" s="997" t="s">
        <v>456</v>
      </c>
      <c r="AL126" s="995"/>
      <c r="AM126" s="995"/>
      <c r="AN126" s="995"/>
      <c r="AO126" s="996"/>
      <c r="AP126" s="998" t="s">
        <v>469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496</v>
      </c>
      <c r="CQ126" s="959"/>
      <c r="CR126" s="959"/>
      <c r="CS126" s="959"/>
      <c r="CT126" s="959"/>
      <c r="CU126" s="959"/>
      <c r="CV126" s="959"/>
      <c r="CW126" s="959"/>
      <c r="CX126" s="959"/>
      <c r="CY126" s="959"/>
      <c r="CZ126" s="959"/>
      <c r="DA126" s="959"/>
      <c r="DB126" s="959"/>
      <c r="DC126" s="959"/>
      <c r="DD126" s="959"/>
      <c r="DE126" s="959"/>
      <c r="DF126" s="960"/>
      <c r="DG126" s="961" t="s">
        <v>469</v>
      </c>
      <c r="DH126" s="962"/>
      <c r="DI126" s="962"/>
      <c r="DJ126" s="962"/>
      <c r="DK126" s="962"/>
      <c r="DL126" s="962" t="s">
        <v>178</v>
      </c>
      <c r="DM126" s="962"/>
      <c r="DN126" s="962"/>
      <c r="DO126" s="962"/>
      <c r="DP126" s="962"/>
      <c r="DQ126" s="962" t="s">
        <v>178</v>
      </c>
      <c r="DR126" s="962"/>
      <c r="DS126" s="962"/>
      <c r="DT126" s="962"/>
      <c r="DU126" s="962"/>
      <c r="DV126" s="963" t="s">
        <v>469</v>
      </c>
      <c r="DW126" s="963"/>
      <c r="DX126" s="963"/>
      <c r="DY126" s="963"/>
      <c r="DZ126" s="964"/>
    </row>
    <row r="127" spans="1:130" s="230" customFormat="1" ht="26.25" customHeight="1" x14ac:dyDescent="0.25">
      <c r="A127" s="1094"/>
      <c r="B127" s="987"/>
      <c r="C127" s="1009" t="s">
        <v>497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650</v>
      </c>
      <c r="AB127" s="995"/>
      <c r="AC127" s="995"/>
      <c r="AD127" s="995"/>
      <c r="AE127" s="996"/>
      <c r="AF127" s="997">
        <v>488</v>
      </c>
      <c r="AG127" s="995"/>
      <c r="AH127" s="995"/>
      <c r="AI127" s="995"/>
      <c r="AJ127" s="996"/>
      <c r="AK127" s="997">
        <v>325</v>
      </c>
      <c r="AL127" s="995"/>
      <c r="AM127" s="995"/>
      <c r="AN127" s="995"/>
      <c r="AO127" s="996"/>
      <c r="AP127" s="998">
        <v>0</v>
      </c>
      <c r="AQ127" s="999"/>
      <c r="AR127" s="999"/>
      <c r="AS127" s="999"/>
      <c r="AT127" s="1000"/>
      <c r="AU127" s="232"/>
      <c r="AV127" s="232"/>
      <c r="AW127" s="232"/>
      <c r="AX127" s="1067" t="s">
        <v>498</v>
      </c>
      <c r="AY127" s="1068"/>
      <c r="AZ127" s="1068"/>
      <c r="BA127" s="1068"/>
      <c r="BB127" s="1068"/>
      <c r="BC127" s="1068"/>
      <c r="BD127" s="1068"/>
      <c r="BE127" s="1069"/>
      <c r="BF127" s="1070" t="s">
        <v>499</v>
      </c>
      <c r="BG127" s="1068"/>
      <c r="BH127" s="1068"/>
      <c r="BI127" s="1068"/>
      <c r="BJ127" s="1068"/>
      <c r="BK127" s="1068"/>
      <c r="BL127" s="1069"/>
      <c r="BM127" s="1070" t="s">
        <v>500</v>
      </c>
      <c r="BN127" s="1068"/>
      <c r="BO127" s="1068"/>
      <c r="BP127" s="1068"/>
      <c r="BQ127" s="1068"/>
      <c r="BR127" s="1068"/>
      <c r="BS127" s="1069"/>
      <c r="BT127" s="1070" t="s">
        <v>501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502</v>
      </c>
      <c r="CQ127" s="959"/>
      <c r="CR127" s="959"/>
      <c r="CS127" s="959"/>
      <c r="CT127" s="959"/>
      <c r="CU127" s="959"/>
      <c r="CV127" s="959"/>
      <c r="CW127" s="959"/>
      <c r="CX127" s="959"/>
      <c r="CY127" s="959"/>
      <c r="CZ127" s="959"/>
      <c r="DA127" s="959"/>
      <c r="DB127" s="959"/>
      <c r="DC127" s="959"/>
      <c r="DD127" s="959"/>
      <c r="DE127" s="959"/>
      <c r="DF127" s="960"/>
      <c r="DG127" s="961" t="s">
        <v>469</v>
      </c>
      <c r="DH127" s="962"/>
      <c r="DI127" s="962"/>
      <c r="DJ127" s="962"/>
      <c r="DK127" s="962"/>
      <c r="DL127" s="962" t="s">
        <v>454</v>
      </c>
      <c r="DM127" s="962"/>
      <c r="DN127" s="962"/>
      <c r="DO127" s="962"/>
      <c r="DP127" s="962"/>
      <c r="DQ127" s="962" t="s">
        <v>461</v>
      </c>
      <c r="DR127" s="962"/>
      <c r="DS127" s="962"/>
      <c r="DT127" s="962"/>
      <c r="DU127" s="962"/>
      <c r="DV127" s="963" t="s">
        <v>469</v>
      </c>
      <c r="DW127" s="963"/>
      <c r="DX127" s="963"/>
      <c r="DY127" s="963"/>
      <c r="DZ127" s="964"/>
    </row>
    <row r="128" spans="1:130" s="230" customFormat="1" ht="26.25" customHeight="1" thickBot="1" x14ac:dyDescent="0.3">
      <c r="A128" s="1077" t="s">
        <v>503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504</v>
      </c>
      <c r="X128" s="1079"/>
      <c r="Y128" s="1079"/>
      <c r="Z128" s="1080"/>
      <c r="AA128" s="1081">
        <v>104687</v>
      </c>
      <c r="AB128" s="1082"/>
      <c r="AC128" s="1082"/>
      <c r="AD128" s="1082"/>
      <c r="AE128" s="1083"/>
      <c r="AF128" s="1084">
        <v>97558</v>
      </c>
      <c r="AG128" s="1082"/>
      <c r="AH128" s="1082"/>
      <c r="AI128" s="1082"/>
      <c r="AJ128" s="1083"/>
      <c r="AK128" s="1084">
        <v>118757</v>
      </c>
      <c r="AL128" s="1082"/>
      <c r="AM128" s="1082"/>
      <c r="AN128" s="1082"/>
      <c r="AO128" s="1083"/>
      <c r="AP128" s="1085"/>
      <c r="AQ128" s="1086"/>
      <c r="AR128" s="1086"/>
      <c r="AS128" s="1086"/>
      <c r="AT128" s="1087"/>
      <c r="AU128" s="232"/>
      <c r="AV128" s="232"/>
      <c r="AW128" s="232"/>
      <c r="AX128" s="932" t="s">
        <v>505</v>
      </c>
      <c r="AY128" s="933"/>
      <c r="AZ128" s="933"/>
      <c r="BA128" s="933"/>
      <c r="BB128" s="933"/>
      <c r="BC128" s="933"/>
      <c r="BD128" s="933"/>
      <c r="BE128" s="934"/>
      <c r="BF128" s="1088" t="s">
        <v>454</v>
      </c>
      <c r="BG128" s="1089"/>
      <c r="BH128" s="1089"/>
      <c r="BI128" s="1089"/>
      <c r="BJ128" s="1089"/>
      <c r="BK128" s="1089"/>
      <c r="BL128" s="1090"/>
      <c r="BM128" s="1088">
        <v>13.06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506</v>
      </c>
      <c r="CQ128" s="762"/>
      <c r="CR128" s="762"/>
      <c r="CS128" s="762"/>
      <c r="CT128" s="762"/>
      <c r="CU128" s="762"/>
      <c r="CV128" s="762"/>
      <c r="CW128" s="762"/>
      <c r="CX128" s="762"/>
      <c r="CY128" s="762"/>
      <c r="CZ128" s="762"/>
      <c r="DA128" s="762"/>
      <c r="DB128" s="762"/>
      <c r="DC128" s="762"/>
      <c r="DD128" s="762"/>
      <c r="DE128" s="762"/>
      <c r="DF128" s="1072"/>
      <c r="DG128" s="1073" t="s">
        <v>469</v>
      </c>
      <c r="DH128" s="1074"/>
      <c r="DI128" s="1074"/>
      <c r="DJ128" s="1074"/>
      <c r="DK128" s="1074"/>
      <c r="DL128" s="1074" t="s">
        <v>469</v>
      </c>
      <c r="DM128" s="1074"/>
      <c r="DN128" s="1074"/>
      <c r="DO128" s="1074"/>
      <c r="DP128" s="1074"/>
      <c r="DQ128" s="1074" t="s">
        <v>461</v>
      </c>
      <c r="DR128" s="1074"/>
      <c r="DS128" s="1074"/>
      <c r="DT128" s="1074"/>
      <c r="DU128" s="1074"/>
      <c r="DV128" s="1075" t="s">
        <v>178</v>
      </c>
      <c r="DW128" s="1075"/>
      <c r="DX128" s="1075"/>
      <c r="DY128" s="1075"/>
      <c r="DZ128" s="1076"/>
    </row>
    <row r="129" spans="1:131" s="230" customFormat="1" ht="26.25" customHeight="1" x14ac:dyDescent="0.25">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507</v>
      </c>
      <c r="X129" s="1107"/>
      <c r="Y129" s="1107"/>
      <c r="Z129" s="1108"/>
      <c r="AA129" s="994">
        <v>12173659</v>
      </c>
      <c r="AB129" s="995"/>
      <c r="AC129" s="995"/>
      <c r="AD129" s="995"/>
      <c r="AE129" s="996"/>
      <c r="AF129" s="997">
        <v>12453315</v>
      </c>
      <c r="AG129" s="995"/>
      <c r="AH129" s="995"/>
      <c r="AI129" s="995"/>
      <c r="AJ129" s="996"/>
      <c r="AK129" s="997">
        <v>11985747</v>
      </c>
      <c r="AL129" s="995"/>
      <c r="AM129" s="995"/>
      <c r="AN129" s="995"/>
      <c r="AO129" s="996"/>
      <c r="AP129" s="1109"/>
      <c r="AQ129" s="1110"/>
      <c r="AR129" s="1110"/>
      <c r="AS129" s="1110"/>
      <c r="AT129" s="1111"/>
      <c r="AU129" s="233"/>
      <c r="AV129" s="233"/>
      <c r="AW129" s="233"/>
      <c r="AX129" s="1101" t="s">
        <v>508</v>
      </c>
      <c r="AY129" s="959"/>
      <c r="AZ129" s="959"/>
      <c r="BA129" s="959"/>
      <c r="BB129" s="959"/>
      <c r="BC129" s="959"/>
      <c r="BD129" s="959"/>
      <c r="BE129" s="960"/>
      <c r="BF129" s="1102" t="s">
        <v>468</v>
      </c>
      <c r="BG129" s="1103"/>
      <c r="BH129" s="1103"/>
      <c r="BI129" s="1103"/>
      <c r="BJ129" s="1103"/>
      <c r="BK129" s="1103"/>
      <c r="BL129" s="1104"/>
      <c r="BM129" s="1102">
        <v>18.059999999999999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509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510</v>
      </c>
      <c r="X130" s="1107"/>
      <c r="Y130" s="1107"/>
      <c r="Z130" s="1108"/>
      <c r="AA130" s="994">
        <v>1992971</v>
      </c>
      <c r="AB130" s="995"/>
      <c r="AC130" s="995"/>
      <c r="AD130" s="995"/>
      <c r="AE130" s="996"/>
      <c r="AF130" s="997">
        <v>1984659</v>
      </c>
      <c r="AG130" s="995"/>
      <c r="AH130" s="995"/>
      <c r="AI130" s="995"/>
      <c r="AJ130" s="996"/>
      <c r="AK130" s="997">
        <v>1980321</v>
      </c>
      <c r="AL130" s="995"/>
      <c r="AM130" s="995"/>
      <c r="AN130" s="995"/>
      <c r="AO130" s="996"/>
      <c r="AP130" s="1109"/>
      <c r="AQ130" s="1110"/>
      <c r="AR130" s="1110"/>
      <c r="AS130" s="1110"/>
      <c r="AT130" s="1111"/>
      <c r="AU130" s="233"/>
      <c r="AV130" s="233"/>
      <c r="AW130" s="233"/>
      <c r="AX130" s="1101" t="s">
        <v>511</v>
      </c>
      <c r="AY130" s="959"/>
      <c r="AZ130" s="959"/>
      <c r="BA130" s="959"/>
      <c r="BB130" s="959"/>
      <c r="BC130" s="959"/>
      <c r="BD130" s="959"/>
      <c r="BE130" s="960"/>
      <c r="BF130" s="1137">
        <v>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512</v>
      </c>
      <c r="X131" s="1144"/>
      <c r="Y131" s="1144"/>
      <c r="Z131" s="1145"/>
      <c r="AA131" s="1040">
        <v>10180688</v>
      </c>
      <c r="AB131" s="1022"/>
      <c r="AC131" s="1022"/>
      <c r="AD131" s="1022"/>
      <c r="AE131" s="1023"/>
      <c r="AF131" s="1021">
        <v>10468656</v>
      </c>
      <c r="AG131" s="1022"/>
      <c r="AH131" s="1022"/>
      <c r="AI131" s="1022"/>
      <c r="AJ131" s="1023"/>
      <c r="AK131" s="1021">
        <v>10005426</v>
      </c>
      <c r="AL131" s="1022"/>
      <c r="AM131" s="1022"/>
      <c r="AN131" s="1022"/>
      <c r="AO131" s="1023"/>
      <c r="AP131" s="1146"/>
      <c r="AQ131" s="1147"/>
      <c r="AR131" s="1147"/>
      <c r="AS131" s="1147"/>
      <c r="AT131" s="1148"/>
      <c r="AU131" s="233"/>
      <c r="AV131" s="233"/>
      <c r="AW131" s="233"/>
      <c r="AX131" s="1119" t="s">
        <v>513</v>
      </c>
      <c r="AY131" s="762"/>
      <c r="AZ131" s="762"/>
      <c r="BA131" s="762"/>
      <c r="BB131" s="762"/>
      <c r="BC131" s="762"/>
      <c r="BD131" s="762"/>
      <c r="BE131" s="1072"/>
      <c r="BF131" s="1120" t="s">
        <v>468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514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515</v>
      </c>
      <c r="W132" s="1130"/>
      <c r="X132" s="1130"/>
      <c r="Y132" s="1130"/>
      <c r="Z132" s="1131"/>
      <c r="AA132" s="1132">
        <v>6.5959884049999999</v>
      </c>
      <c r="AB132" s="1133"/>
      <c r="AC132" s="1133"/>
      <c r="AD132" s="1133"/>
      <c r="AE132" s="1134"/>
      <c r="AF132" s="1135">
        <v>6.5521686829999997</v>
      </c>
      <c r="AG132" s="1133"/>
      <c r="AH132" s="1133"/>
      <c r="AI132" s="1133"/>
      <c r="AJ132" s="1134"/>
      <c r="AK132" s="1135">
        <v>7.8562272110000002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516</v>
      </c>
      <c r="W133" s="1113"/>
      <c r="X133" s="1113"/>
      <c r="Y133" s="1113"/>
      <c r="Z133" s="1114"/>
      <c r="AA133" s="1115">
        <v>7.1</v>
      </c>
      <c r="AB133" s="1116"/>
      <c r="AC133" s="1116"/>
      <c r="AD133" s="1116"/>
      <c r="AE133" s="1117"/>
      <c r="AF133" s="1115">
        <v>6.5</v>
      </c>
      <c r="AG133" s="1116"/>
      <c r="AH133" s="1116"/>
      <c r="AI133" s="1116"/>
      <c r="AJ133" s="1117"/>
      <c r="AK133" s="1115">
        <v>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gZAJfBmGEHeTnnqopMSzCoOQL2ECg7kU8Dqu8J7YbhJraurV7lXvdlvXwIdkbjGdhsmnmqxdv30MWXW9Yn/mA==" saltValue="/BgKv8N8O5gmFkoHt9w/o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517</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POAXlaih02iN+JhAVWfEc6FQKC9X1jPaQHezKFaZVIU+JE1WU7nfqGi3qdrHIInLcL8TBijmUjSQ2e+Qt06hdg==" saltValue="W6RWwmKE2kAZsW/G6zxQT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Sk9z9lQwY771RAThI0Z70xl5zrRldtbsTkni+rqxjzyqKo0CPViF6us4Xjle+P7OnyzsIp/TRrid6x71sPfhJg==" saltValue="+aPnVkUZgxm+Dn2BK5vq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520</v>
      </c>
      <c r="AP7" s="272"/>
      <c r="AQ7" s="273" t="s">
        <v>521</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522</v>
      </c>
      <c r="AQ8" s="279" t="s">
        <v>523</v>
      </c>
      <c r="AR8" s="280" t="s">
        <v>524</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525</v>
      </c>
      <c r="AL9" s="1153"/>
      <c r="AM9" s="1153"/>
      <c r="AN9" s="1154"/>
      <c r="AO9" s="281">
        <v>3067533</v>
      </c>
      <c r="AP9" s="281">
        <v>101089</v>
      </c>
      <c r="AQ9" s="282">
        <v>88339</v>
      </c>
      <c r="AR9" s="283">
        <v>14.4</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526</v>
      </c>
      <c r="AL10" s="1153"/>
      <c r="AM10" s="1153"/>
      <c r="AN10" s="1154"/>
      <c r="AO10" s="284">
        <v>399497</v>
      </c>
      <c r="AP10" s="284">
        <v>13165</v>
      </c>
      <c r="AQ10" s="285">
        <v>7842</v>
      </c>
      <c r="AR10" s="286">
        <v>67.900000000000006</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527</v>
      </c>
      <c r="AL11" s="1153"/>
      <c r="AM11" s="1153"/>
      <c r="AN11" s="1154"/>
      <c r="AO11" s="284">
        <v>12932</v>
      </c>
      <c r="AP11" s="284">
        <v>426</v>
      </c>
      <c r="AQ11" s="285">
        <v>2321</v>
      </c>
      <c r="AR11" s="286">
        <v>-81.599999999999994</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528</v>
      </c>
      <c r="AL12" s="1153"/>
      <c r="AM12" s="1153"/>
      <c r="AN12" s="1154"/>
      <c r="AO12" s="284" t="s">
        <v>529</v>
      </c>
      <c r="AP12" s="284" t="s">
        <v>529</v>
      </c>
      <c r="AQ12" s="285">
        <v>10</v>
      </c>
      <c r="AR12" s="286" t="s">
        <v>529</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530</v>
      </c>
      <c r="AL13" s="1153"/>
      <c r="AM13" s="1153"/>
      <c r="AN13" s="1154"/>
      <c r="AO13" s="284">
        <v>46792</v>
      </c>
      <c r="AP13" s="284">
        <v>1542</v>
      </c>
      <c r="AQ13" s="285">
        <v>2936</v>
      </c>
      <c r="AR13" s="286">
        <v>-47.5</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531</v>
      </c>
      <c r="AL14" s="1153"/>
      <c r="AM14" s="1153"/>
      <c r="AN14" s="1154"/>
      <c r="AO14" s="284">
        <v>37096</v>
      </c>
      <c r="AP14" s="284">
        <v>1222</v>
      </c>
      <c r="AQ14" s="285">
        <v>1649</v>
      </c>
      <c r="AR14" s="286">
        <v>-25.9</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532</v>
      </c>
      <c r="AL15" s="1156"/>
      <c r="AM15" s="1156"/>
      <c r="AN15" s="1157"/>
      <c r="AO15" s="284">
        <v>-272995</v>
      </c>
      <c r="AP15" s="284">
        <v>-8996</v>
      </c>
      <c r="AQ15" s="285">
        <v>-5997</v>
      </c>
      <c r="AR15" s="286">
        <v>50</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3290855</v>
      </c>
      <c r="AP16" s="284">
        <v>108448</v>
      </c>
      <c r="AQ16" s="285">
        <v>97102</v>
      </c>
      <c r="AR16" s="286">
        <v>11.7</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537</v>
      </c>
      <c r="AL21" s="1159"/>
      <c r="AM21" s="1159"/>
      <c r="AN21" s="1160"/>
      <c r="AO21" s="297">
        <v>9.89</v>
      </c>
      <c r="AP21" s="298">
        <v>8.91</v>
      </c>
      <c r="AQ21" s="299">
        <v>0.98</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538</v>
      </c>
      <c r="AL22" s="1159"/>
      <c r="AM22" s="1159"/>
      <c r="AN22" s="1160"/>
      <c r="AO22" s="302">
        <v>93.9</v>
      </c>
      <c r="AP22" s="303">
        <v>97.5</v>
      </c>
      <c r="AQ22" s="304">
        <v>-3.6</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539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520</v>
      </c>
      <c r="AP30" s="272"/>
      <c r="AQ30" s="273" t="s">
        <v>521</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522</v>
      </c>
      <c r="AQ31" s="279" t="s">
        <v>523</v>
      </c>
      <c r="AR31" s="280" t="s">
        <v>524</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542</v>
      </c>
      <c r="AL32" s="1167"/>
      <c r="AM32" s="1167"/>
      <c r="AN32" s="1168"/>
      <c r="AO32" s="312">
        <v>1753602</v>
      </c>
      <c r="AP32" s="312">
        <v>57789</v>
      </c>
      <c r="AQ32" s="313">
        <v>55264</v>
      </c>
      <c r="AR32" s="314">
        <v>4.5999999999999996</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543</v>
      </c>
      <c r="AL33" s="1167"/>
      <c r="AM33" s="1167"/>
      <c r="AN33" s="1168"/>
      <c r="AO33" s="312" t="s">
        <v>529</v>
      </c>
      <c r="AP33" s="312" t="s">
        <v>529</v>
      </c>
      <c r="AQ33" s="313" t="s">
        <v>529</v>
      </c>
      <c r="AR33" s="314" t="s">
        <v>529</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544</v>
      </c>
      <c r="AL34" s="1167"/>
      <c r="AM34" s="1167"/>
      <c r="AN34" s="1168"/>
      <c r="AO34" s="312" t="s">
        <v>529</v>
      </c>
      <c r="AP34" s="312" t="s">
        <v>529</v>
      </c>
      <c r="AQ34" s="313">
        <v>19</v>
      </c>
      <c r="AR34" s="314" t="s">
        <v>529</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545</v>
      </c>
      <c r="AL35" s="1167"/>
      <c r="AM35" s="1167"/>
      <c r="AN35" s="1168"/>
      <c r="AO35" s="312">
        <v>1077050</v>
      </c>
      <c r="AP35" s="312">
        <v>35493</v>
      </c>
      <c r="AQ35" s="313">
        <v>18522</v>
      </c>
      <c r="AR35" s="314">
        <v>91.6</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546</v>
      </c>
      <c r="AL36" s="1167"/>
      <c r="AM36" s="1167"/>
      <c r="AN36" s="1168"/>
      <c r="AO36" s="312">
        <v>44142</v>
      </c>
      <c r="AP36" s="312">
        <v>1455</v>
      </c>
      <c r="AQ36" s="313">
        <v>2744</v>
      </c>
      <c r="AR36" s="314">
        <v>-47</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547</v>
      </c>
      <c r="AL37" s="1167"/>
      <c r="AM37" s="1167"/>
      <c r="AN37" s="1168"/>
      <c r="AO37" s="312">
        <v>10333</v>
      </c>
      <c r="AP37" s="312">
        <v>341</v>
      </c>
      <c r="AQ37" s="313">
        <v>519</v>
      </c>
      <c r="AR37" s="314">
        <v>-34.299999999999997</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548</v>
      </c>
      <c r="AL38" s="1170"/>
      <c r="AM38" s="1170"/>
      <c r="AN38" s="1171"/>
      <c r="AO38" s="315" t="s">
        <v>529</v>
      </c>
      <c r="AP38" s="315" t="s">
        <v>529</v>
      </c>
      <c r="AQ38" s="316">
        <v>4</v>
      </c>
      <c r="AR38" s="304" t="s">
        <v>529</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549</v>
      </c>
      <c r="AL39" s="1170"/>
      <c r="AM39" s="1170"/>
      <c r="AN39" s="1171"/>
      <c r="AO39" s="312">
        <v>-118757</v>
      </c>
      <c r="AP39" s="312">
        <v>-3914</v>
      </c>
      <c r="AQ39" s="313">
        <v>-3996</v>
      </c>
      <c r="AR39" s="314">
        <v>-2.1</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550</v>
      </c>
      <c r="AL40" s="1167"/>
      <c r="AM40" s="1167"/>
      <c r="AN40" s="1168"/>
      <c r="AO40" s="312">
        <v>-1980321</v>
      </c>
      <c r="AP40" s="312">
        <v>-65260</v>
      </c>
      <c r="AQ40" s="313">
        <v>-50182</v>
      </c>
      <c r="AR40" s="314">
        <v>30</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786049</v>
      </c>
      <c r="AP41" s="312">
        <v>25904</v>
      </c>
      <c r="AQ41" s="313">
        <v>22892</v>
      </c>
      <c r="AR41" s="314">
        <v>13.2</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520</v>
      </c>
      <c r="AN49" s="1163" t="s">
        <v>554</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555</v>
      </c>
      <c r="AO50" s="329" t="s">
        <v>556</v>
      </c>
      <c r="AP50" s="330" t="s">
        <v>557</v>
      </c>
      <c r="AQ50" s="331" t="s">
        <v>558</v>
      </c>
      <c r="AR50" s="332" t="s">
        <v>559</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2532414</v>
      </c>
      <c r="AN51" s="334">
        <v>77916</v>
      </c>
      <c r="AO51" s="335">
        <v>-24.9</v>
      </c>
      <c r="AP51" s="336">
        <v>69729</v>
      </c>
      <c r="AQ51" s="337">
        <v>1.8</v>
      </c>
      <c r="AR51" s="338">
        <v>-26.7</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1683736</v>
      </c>
      <c r="AN52" s="342">
        <v>51804</v>
      </c>
      <c r="AO52" s="343">
        <v>-26.3</v>
      </c>
      <c r="AP52" s="344">
        <v>38908</v>
      </c>
      <c r="AQ52" s="345">
        <v>14</v>
      </c>
      <c r="AR52" s="346">
        <v>-40.299999999999997</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2987484</v>
      </c>
      <c r="AN53" s="334">
        <v>93248</v>
      </c>
      <c r="AO53" s="335">
        <v>19.7</v>
      </c>
      <c r="AP53" s="336">
        <v>74581</v>
      </c>
      <c r="AQ53" s="337">
        <v>7</v>
      </c>
      <c r="AR53" s="338">
        <v>12.7</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1798646</v>
      </c>
      <c r="AN54" s="342">
        <v>56141</v>
      </c>
      <c r="AO54" s="343">
        <v>8.4</v>
      </c>
      <c r="AP54" s="344">
        <v>41563</v>
      </c>
      <c r="AQ54" s="345">
        <v>6.8</v>
      </c>
      <c r="AR54" s="346">
        <v>1.6</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1901864</v>
      </c>
      <c r="AN55" s="334">
        <v>60805</v>
      </c>
      <c r="AO55" s="335">
        <v>-34.799999999999997</v>
      </c>
      <c r="AP55" s="336">
        <v>76347</v>
      </c>
      <c r="AQ55" s="337">
        <v>2.4</v>
      </c>
      <c r="AR55" s="338">
        <v>-37.200000000000003</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909175</v>
      </c>
      <c r="AN56" s="342">
        <v>29068</v>
      </c>
      <c r="AO56" s="343">
        <v>-48.2</v>
      </c>
      <c r="AP56" s="344">
        <v>41762</v>
      </c>
      <c r="AQ56" s="345">
        <v>0.5</v>
      </c>
      <c r="AR56" s="346">
        <v>-48.7</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1702895</v>
      </c>
      <c r="AN57" s="334">
        <v>55239</v>
      </c>
      <c r="AO57" s="335">
        <v>-9.1999999999999993</v>
      </c>
      <c r="AP57" s="336">
        <v>69604</v>
      </c>
      <c r="AQ57" s="337">
        <v>-8.8000000000000007</v>
      </c>
      <c r="AR57" s="338">
        <v>-0.4</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1172619</v>
      </c>
      <c r="AN58" s="342">
        <v>38037</v>
      </c>
      <c r="AO58" s="343">
        <v>30.9</v>
      </c>
      <c r="AP58" s="344">
        <v>36247</v>
      </c>
      <c r="AQ58" s="345">
        <v>-13.2</v>
      </c>
      <c r="AR58" s="346">
        <v>44.1</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2989220</v>
      </c>
      <c r="AN59" s="334">
        <v>98508</v>
      </c>
      <c r="AO59" s="335">
        <v>78.3</v>
      </c>
      <c r="AP59" s="336">
        <v>68410</v>
      </c>
      <c r="AQ59" s="337">
        <v>-1.7</v>
      </c>
      <c r="AR59" s="338">
        <v>80</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1278524</v>
      </c>
      <c r="AN60" s="342">
        <v>42133</v>
      </c>
      <c r="AO60" s="343">
        <v>10.8</v>
      </c>
      <c r="AP60" s="344">
        <v>35086</v>
      </c>
      <c r="AQ60" s="345">
        <v>-3.2</v>
      </c>
      <c r="AR60" s="346">
        <v>14</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2422775</v>
      </c>
      <c r="AN61" s="349">
        <v>77143</v>
      </c>
      <c r="AO61" s="350">
        <v>5.8</v>
      </c>
      <c r="AP61" s="351">
        <v>71734</v>
      </c>
      <c r="AQ61" s="352">
        <v>0.1</v>
      </c>
      <c r="AR61" s="338">
        <v>5.7</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1368540</v>
      </c>
      <c r="AN62" s="342">
        <v>43437</v>
      </c>
      <c r="AO62" s="343">
        <v>-4.9000000000000004</v>
      </c>
      <c r="AP62" s="344">
        <v>38713</v>
      </c>
      <c r="AQ62" s="345">
        <v>1</v>
      </c>
      <c r="AR62" s="346">
        <v>-5.9</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slliQvs4rC3NkgLBdwP5v451nAYH2IwyPhloxIBS1akHu6pLbia/5YK56fBNffAvTP7m1G0SKpUMDcAQ6YsJxQ==" saltValue="gpQ2ClO6Zeu6T/SlASSG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568</v>
      </c>
    </row>
    <row r="121" spans="125:125" ht="13.5" hidden="1" customHeight="1" x14ac:dyDescent="0.25">
      <c r="DU121" s="259"/>
    </row>
  </sheetData>
  <sheetProtection algorithmName="SHA-512" hashValue="2+3KwN28poAMDZ1XmIQJOsx45qvDvfaEbxYB0Ti68RyHLLl5HpGzAuKeespIWxpL6K21GlZB/zeE+R+BTpNO/Q==" saltValue="jzyi+apW23Krxo7/16i7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569</v>
      </c>
    </row>
  </sheetData>
  <sheetProtection algorithmName="SHA-512" hashValue="xWT4xO7ULklFRP+YWQ1W67OZ4OjGXQhyqkYv33PlhCjsajwfeuX7O1ZTjUxog2qtQ3pm9gfLBUL8N0KR58kXMw==" saltValue="2XvGG6BgWZOtILfGF6Np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570</v>
      </c>
      <c r="G46" s="8" t="s">
        <v>571</v>
      </c>
      <c r="H46" s="8" t="s">
        <v>572</v>
      </c>
      <c r="I46" s="8" t="s">
        <v>573</v>
      </c>
      <c r="J46" s="9" t="s">
        <v>574</v>
      </c>
    </row>
    <row r="47" spans="2:10" ht="57.75" customHeight="1" x14ac:dyDescent="0.25">
      <c r="B47" s="10"/>
      <c r="C47" s="1175" t="s">
        <v>3</v>
      </c>
      <c r="D47" s="1175"/>
      <c r="E47" s="1176"/>
      <c r="F47" s="11">
        <v>42.72</v>
      </c>
      <c r="G47" s="12">
        <v>42.99</v>
      </c>
      <c r="H47" s="12">
        <v>41.89</v>
      </c>
      <c r="I47" s="12">
        <v>40.97</v>
      </c>
      <c r="J47" s="13">
        <v>42.58</v>
      </c>
    </row>
    <row r="48" spans="2:10" ht="57.75" customHeight="1" x14ac:dyDescent="0.25">
      <c r="B48" s="14"/>
      <c r="C48" s="1177" t="s">
        <v>4</v>
      </c>
      <c r="D48" s="1177"/>
      <c r="E48" s="1178"/>
      <c r="F48" s="15">
        <v>16.12</v>
      </c>
      <c r="G48" s="16">
        <v>14.74</v>
      </c>
      <c r="H48" s="16">
        <v>24.65</v>
      </c>
      <c r="I48" s="16">
        <v>18.489999999999998</v>
      </c>
      <c r="J48" s="17">
        <v>19.88</v>
      </c>
    </row>
    <row r="49" spans="2:10" ht="57.75" customHeight="1" thickBot="1" x14ac:dyDescent="0.3">
      <c r="B49" s="18"/>
      <c r="C49" s="1179" t="s">
        <v>5</v>
      </c>
      <c r="D49" s="1179"/>
      <c r="E49" s="1180"/>
      <c r="F49" s="19">
        <v>1.47</v>
      </c>
      <c r="G49" s="20" t="s">
        <v>575</v>
      </c>
      <c r="H49" s="20">
        <v>10.32</v>
      </c>
      <c r="I49" s="20" t="s">
        <v>576</v>
      </c>
      <c r="J49" s="21">
        <v>0.69</v>
      </c>
    </row>
    <row r="50" spans="2:10" ht="12.75" x14ac:dyDescent="0.25"/>
  </sheetData>
  <sheetProtection algorithmName="SHA-512" hashValue="lfCIVjqdIaEIJVVBEqAyIi/suaDNbBV49TL4KNru0I+y3oka/iEMK5VmBUceNOpUa2JYxoSx/bgdT+9/OKnotA==" saltValue="DxqaQP4m5YcrpGtqEnq4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dcterms:created xsi:type="dcterms:W3CDTF">2024-03-14T02:11:13Z</dcterms:created>
  <dcterms:modified xsi:type="dcterms:W3CDTF">2024-09-30T02:26:03Z</dcterms:modified>
  <cp:category/>
</cp:coreProperties>
</file>