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B6A495E8-4FF6-4E08-80B9-A47C3EE587AE}" xr6:coauthVersionLast="36" xr6:coauthVersionMax="47" xr10:uidLastSave="{00000000-0000-0000-0000-000000000000}"/>
  <bookViews>
    <workbookView xWindow="0" yWindow="0" windowWidth="20520" windowHeight="9308" tabRatio="74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BE35" i="10"/>
  <c r="BW34" i="10"/>
  <c r="BW35" i="10" s="1"/>
  <c r="BW36" i="10" s="1"/>
  <c r="BW37" i="10" s="1"/>
  <c r="BW38" i="10" s="1"/>
  <c r="BW39" i="10" s="1"/>
  <c r="BW40" i="10" s="1"/>
  <c r="BW41" i="10" s="1"/>
  <c r="BW42" i="10" s="1"/>
  <c r="BW43" i="10" s="1"/>
  <c r="BE34" i="10"/>
  <c r="C34" i="10"/>
  <c r="CO34" i="10" l="1"/>
  <c r="CO35" i="10" s="1"/>
  <c r="CO36" i="10" s="1"/>
  <c r="CO37" i="10" s="1"/>
  <c r="CO38"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alcChain>
</file>

<file path=xl/sharedStrings.xml><?xml version="1.0" encoding="utf-8"?>
<sst xmlns="http://schemas.openxmlformats.org/spreadsheetml/2006/main" count="1155" uniqueCount="613">
  <si>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</si>
  <si>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</si>
  <si>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</si>
  <si>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</si>
  <si>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</si>
  <si>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</si>
  <si>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</si>
  <si>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</si>
  <si>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</si>
  <si>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</si>
  <si>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</si>
  <si>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</si>
  <si>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</si>
  <si>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</si>
  <si>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</si>
  <si>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</si>
  <si>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</si>
  <si>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</si>
  <si>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</si>
  <si>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</si>
  <si>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</si>
  <si>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</si>
  <si>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</si>
  <si>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</si>
  <si>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</si>
  <si>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</si>
  <si>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</si>
  <si>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</si>
  <si>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</si>
  <si>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</si>
  <si>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</si>
  <si>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</si>
  <si>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</si>
  <si>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</si>
  <si>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</si>
  <si>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</si>
  <si>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</si>
  <si>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</si>
  <si>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</si>
  <si>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</si>
  <si>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</si>
  <si>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</si>
  <si>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</si>
  <si>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</si>
  <si>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</si>
  <si>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</si>
  <si>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</si>
  <si>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</si>
  <si>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</si>
  <si>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</si>
  <si>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</si>
  <si>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</si>
  <si>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</si>
  <si>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</si>
  <si>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</si>
  <si>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</si>
  <si>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</si>
  <si>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</si>
  <si>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</si>
  <si>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</si>
  <si>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</si>
  <si>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</si>
  <si>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</si>
  <si>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</si>
  <si>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</si>
  <si>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</si>
  <si>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</si>
  <si>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</si>
  <si>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</si>
  <si>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</si>
  <si>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</si>
  <si>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</si>
  <si>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</si>
  <si>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</si>
  <si>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</si>
  <si>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</si>
  <si>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</si>
  <si>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</si>
  <si>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</si>
  <si>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</si>
  <si>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</si>
  <si>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</si>
  <si>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</si>
  <si>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</si>
  <si>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</si>
  <si>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</si>
  <si>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</si>
  <si>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</si>
  <si>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</si>
  <si>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</si>
  <si>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</si>
  <si>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</si>
  <si>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</si>
  <si>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</si>
  <si>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</si>
  <si>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</si>
  <si>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</si>
  <si>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</si>
  <si>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</si>
  <si>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南魚沼市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</si>
  <si>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</si>
  <si>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</si>
  <si>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</si>
  <si>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</si>
  <si>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</si>
  <si>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</si>
  <si>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</si>
  <si>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</si>
  <si>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</si>
  <si>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</si>
  <si>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</si>
  <si>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</si>
  <si>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</si>
  <si>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</si>
  <si>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</si>
  <si>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</si>
  <si>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</si>
  <si>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</si>
  <si>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</si>
  <si>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</si>
  <si>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</si>
  <si>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</si>
  <si>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</si>
  <si>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</si>
  <si>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</si>
  <si>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</si>
  <si>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</si>
  <si>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</si>
  <si>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</si>
  <si>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</si>
  <si>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</si>
  <si>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</si>
  <si>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</si>
  <si>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</si>
  <si>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</si>
  <si>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</si>
  <si>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</si>
  <si>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</si>
  <si>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</si>
  <si>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</si>
  <si>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</si>
  <si>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</si>
  <si>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</si>
  <si>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</si>
  <si>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</si>
  <si>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</si>
  <si>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</si>
  <si>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</si>
  <si>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</si>
  <si>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</si>
  <si>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</si>
  <si>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</si>
  <si>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</si>
  <si>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</si>
  <si>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</si>
  <si>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</si>
  <si>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</si>
  <si>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</si>
  <si>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</si>
  <si>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</si>
  <si>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</si>
  <si>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</si>
  <si>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</si>
  <si>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</si>
  <si>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</si>
  <si>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</si>
  <si>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</si>
  <si>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</si>
  <si>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</si>
  <si>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</si>
  <si>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</si>
  <si>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</si>
  <si>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</si>
  <si>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</si>
  <si>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</si>
  <si>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</si>
  <si>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</si>
  <si>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</si>
  <si>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</si>
  <si>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</si>
  <si>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</si>
  <si>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</si>
  <si>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</si>
  <si>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</si>
  <si>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</si>
  <si>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</si>
  <si>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</si>
  <si>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</si>
  <si>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</si>
  <si>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</si>
  <si>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</si>
  <si>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</si>
  <si>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</si>
  <si>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</si>
  <si>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</si>
  <si>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</si>
  <si>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</si>
  <si>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</si>
  <si>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</si>
  <si>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</si>
  <si>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</si>
  <si>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</si>
  <si>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</si>
  <si>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</si>
  <si>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</si>
  <si>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</si>
  <si>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</si>
  <si>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</si>
  <si>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</si>
  <si>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</si>
  <si>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</si>
  <si>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</si>
  <si>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</si>
  <si>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</si>
  <si>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</si>
  <si>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</si>
  <si>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</si>
  <si>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</si>
  <si>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</si>
  <si>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新潟県南魚沼市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</si>
  <si>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</si>
  <si>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</si>
  <si>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</si>
  <si>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</si>
  <si>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</si>
  <si>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</si>
  <si>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</si>
  <si>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</si>
  <si>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</si>
  <si>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</si>
  <si>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</si>
  <si>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</si>
  <si>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</si>
  <si>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</si>
  <si>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</si>
  <si>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</si>
  <si>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</si>
  <si>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</si>
  <si>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</si>
  <si>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</si>
  <si>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</si>
  <si>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</si>
  <si>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</si>
  <si>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</si>
  <si>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</si>
  <si>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</si>
  <si>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</si>
  <si>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</si>
  <si>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</si>
  <si>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</si>
  <si>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</si>
  <si>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</si>
  <si>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</si>
  <si>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</si>
  <si>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</si>
  <si>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</si>
  <si>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</si>
  <si>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</si>
  <si>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</si>
  <si>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</si>
  <si>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</si>
  <si>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</si>
  <si>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</si>
  <si>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</si>
  <si>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</si>
  <si>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</si>
  <si>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</si>
  <si>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</si>
  <si>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</si>
  <si>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</si>
  <si>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</si>
  <si>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</si>
  <si>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</si>
  <si>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</si>
  <si>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</si>
  <si>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</si>
  <si>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</si>
  <si>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</si>
  <si>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</si>
  <si>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</si>
  <si>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</si>
  <si>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</si>
  <si>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</si>
  <si>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</si>
  <si>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</si>
  <si>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</si>
  <si>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</si>
  <si>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</si>
  <si>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</si>
  <si>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</si>
  <si>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</si>
  <si>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</si>
  <si>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</si>
  <si>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</si>
  <si>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</si>
  <si>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</si>
  <si>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</si>
  <si>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</si>
  <si>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</si>
  <si>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</si>
  <si>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</si>
  <si>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</si>
  <si>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</si>
  <si>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</si>
  <si>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</si>
  <si>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</si>
  <si>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</si>
  <si>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</si>
  <si>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</si>
  <si>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</si>
  <si>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</si>
  <si>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</si>
  <si>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</si>
  <si>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</si>
  <si>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</si>
  <si>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</si>
  <si>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</si>
  <si>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</si>
  <si>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</si>
  <si>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</si>
  <si>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</si>
  <si>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</si>
  <si>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</si>
  <si>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</si>
  <si>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</si>
  <si>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</si>
  <si>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</si>
  <si>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</si>
  <si>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</si>
  <si>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</si>
  <si>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</si>
  <si>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</si>
  <si>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</si>
  <si>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</si>
  <si>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</si>
  <si>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</si>
  <si>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</si>
  <si>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</si>
  <si>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</si>
  <si>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</si>
  <si>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</si>
  <si>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</si>
  <si>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</si>
  <si>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</si>
  <si>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</si>
  <si>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</si>
  <si>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</si>
  <si>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</si>
  <si>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</si>
  <si>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</si>
  <si>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</si>
  <si>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</si>
  <si>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</si>
  <si>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</si>
  <si>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</si>
  <si>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</si>
  <si>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</si>
  <si>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</si>
  <si>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</si>
  <si>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</si>
  <si>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</si>
  <si>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</si>
  <si>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</si>
  <si>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</si>
  <si>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</si>
  <si>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</si>
  <si>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</si>
  <si>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</si>
  <si>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</si>
  <si>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</si>
  <si>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</si>
  <si>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新潟県南魚沼市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</si>
  <si>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</si>
  <si>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</si>
  <si>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</si>
  <si>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</si>
  <si>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</si>
  <si>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</si>
  <si>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</si>
  <si>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</si>
  <si>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</si>
  <si>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</si>
  <si>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</si>
  <si>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</si>
  <si>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</si>
  <si>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</si>
  <si>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</si>
  <si>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</si>
  <si>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</si>
  <si>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</si>
  <si>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</si>
  <si>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</si>
  <si>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城内診療所特別会計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</si>
  <si>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</si>
  <si>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</si>
  <si>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</si>
  <si>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</si>
  <si>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</si>
  <si>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</si>
  <si>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</si>
  <si>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</si>
  <si>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</si>
  <si>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</si>
  <si>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</si>
  <si>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</si>
  <si>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</si>
  <si>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</si>
  <si>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</si>
  <si>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</si>
  <si>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</si>
  <si>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</si>
  <si>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</si>
  <si>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</si>
  <si>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</si>
  <si>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</si>
  <si>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</si>
  <si>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</si>
  <si>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</si>
  <si>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</si>
  <si>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</si>
  <si>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</si>
  <si>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</si>
  <si>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</si>
  <si>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</si>
  <si>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</si>
  <si>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</si>
  <si>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</si>
  <si>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</si>
  <si>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</si>
  <si>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</si>
  <si>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</si>
  <si>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</si>
  <si>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</si>
  <si>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</si>
  <si>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</si>
  <si>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</si>
  <si>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</si>
  <si>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</si>
  <si>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</si>
  <si>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</si>
  <si>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</si>
  <si>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</si>
  <si>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</si>
  <si>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</si>
  <si>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</si>
  <si>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</si>
  <si>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</si>
  <si>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</si>
  <si>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</si>
  <si>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</si>
  <si>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</si>
  <si>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</si>
  <si>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</si>
  <si>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</si>
  <si>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</si>
  <si>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</si>
  <si>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</si>
  <si>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</si>
  <si>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</si>
  <si>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</si>
  <si>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</si>
  <si>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</si>
  <si>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</si>
  <si>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</si>
  <si>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</si>
  <si>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</si>
  <si>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</si>
  <si>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</si>
  <si>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</si>
  <si>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</si>
  <si>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</si>
  <si>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</si>
  <si>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</si>
  <si>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</si>
  <si>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</si>
  <si>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</si>
  <si>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</si>
  <si>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</si>
  <si>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</si>
  <si>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</si>
  <si>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</si>
  <si>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</si>
  <si>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</si>
  <si>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</si>
  <si>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</si>
  <si>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</si>
  <si>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</si>
  <si>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</si>
  <si>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</si>
  <si>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</si>
  <si>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</si>
  <si>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</si>
  <si>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</si>
  <si>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</si>
  <si>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</si>
  <si>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</si>
  <si>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</si>
  <si>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</si>
  <si>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</si>
  <si>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</si>
  <si>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</si>
  <si>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</si>
  <si>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</si>
  <si>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</si>
  <si>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</si>
  <si>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</si>
  <si>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</si>
  <si>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</si>
  <si>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</si>
  <si>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</si>
  <si>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</si>
  <si>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</si>
  <si>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</si>
  <si>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</si>
  <si>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</si>
  <si>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</si>
  <si>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</si>
  <si>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</si>
  <si>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</si>
  <si>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</si>
  <si>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</si>
  <si>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</si>
  <si>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</si>
  <si>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</si>
  <si>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</si>
  <si>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</si>
  <si>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</si>
  <si>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</si>
  <si>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</si>
  <si>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</si>
  <si>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</si>
  <si>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</si>
  <si>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</si>
  <si>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</si>
  <si>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</si>
  <si>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</si>
  <si>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</si>
  <si>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</si>
  <si>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</si>
  <si>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</si>
  <si>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</si>
  <si>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</si>
  <si>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</si>
  <si>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</si>
  <si>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</si>
  <si>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</si>
  <si>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</si>
  <si>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</si>
  <si>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</si>
  <si>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</si>
  <si>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</si>
  <si>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</si>
  <si>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</si>
  <si>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</si>
  <si>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</si>
  <si>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</si>
  <si>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</si>
  <si>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</si>
  <si>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</si>
  <si>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</si>
  <si>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</si>
  <si>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</si>
  <si>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</si>
  <si>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</si>
  <si>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1.73</t>
  </si>
  <si>
    <t>一般会計</t>
  </si>
  <si>
    <t>水道事業会計</t>
  </si>
  <si>
    <t>病院事業会計</t>
  </si>
  <si>
    <t>介護保険特別会計</t>
  </si>
  <si>
    <t>下水道事業会計</t>
  </si>
  <si>
    <t>国民健康保険特別会計</t>
  </si>
  <si>
    <t>城内診療所特別会計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</si>
  <si>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</si>
  <si>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</si>
  <si>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</si>
  <si>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</si>
  <si>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</si>
  <si>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</si>
  <si>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</si>
  <si>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</si>
  <si>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</si>
  <si>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</si>
  <si>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新潟県市町村総合事務組合【一般会計】</t>
  </si>
  <si>
    <t>新潟県市町村総合事務組合【職員退職手当支給事業特別会計】</t>
  </si>
  <si>
    <t>新潟県市町村総合事務組合【消防団員等公務災害補償事業特別会計】</t>
  </si>
  <si>
    <t>新潟県市町村総合事務組合【消防賞じゅつ金支給事業特別会計】</t>
  </si>
  <si>
    <t>新潟県市町村総合事務組合【非常勤職員公務災害補償等特別会計】</t>
  </si>
  <si>
    <t>新潟県市町村総合事務組合【交通災害共済事業特別会計】</t>
  </si>
  <si>
    <t>新潟県後期高齢者医療広域連合【一般会計】</t>
  </si>
  <si>
    <t>新潟県後期高齢者医療広域連合【後期高齢者医療特別会計】</t>
  </si>
  <si>
    <t>魚沼地区障害福祉組合</t>
  </si>
  <si>
    <t>魚沼地域特別養護老人ホーム組合</t>
  </si>
  <si>
    <t>しゃくなげ湖畔開発公社</t>
  </si>
  <si>
    <t>南魚沼市文化スポーツ振興公社</t>
  </si>
  <si>
    <t>六日町街づくり</t>
  </si>
  <si>
    <t>アグリコア</t>
  </si>
  <si>
    <t>南魚沼市まちづくり推進機構</t>
  </si>
  <si>
    <t>ふるさと応援基金</t>
    <phoneticPr fontId="2"/>
  </si>
  <si>
    <t>合併振興基金</t>
    <phoneticPr fontId="2"/>
  </si>
  <si>
    <t>ふるさと応援活用基金</t>
    <phoneticPr fontId="2"/>
  </si>
  <si>
    <t>人材育成及びリゾートオフィス・田園都市構想松井基金</t>
    <phoneticPr fontId="2"/>
  </si>
  <si>
    <t>ふるさと基金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</si>
  <si>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</si>
  <si>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</si>
  <si>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</si>
  <si>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</si>
  <si>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</si>
  <si>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</si>
  <si>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</si>
  <si>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</si>
  <si>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</si>
  <si>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将来負担比率は前年度から27.5ポイントと大きく減少した。これは地方債の償還が進んだことや、ふるさと納税の伸びにより基金への積み立てが増加したことによる負担額の減によるもの。
有形固定資産減価償却率については、公営住宅の解体などで償却率が減少している数値もあるが、合併以前に建設された老朽化が進む施設が多くあるため、全体としては増加している。公共施設等総合管理計画に基づき、統廃合を検討し、公共施設の管理に努める必要がある。</t>
    <rPh sb="105" eb="109">
      <t>コウエイジュウタク</t>
    </rPh>
    <rPh sb="110" eb="112">
      <t>カイタイ</t>
    </rPh>
    <rPh sb="115" eb="118">
      <t>ショウキャクリツ</t>
    </rPh>
    <rPh sb="119" eb="121">
      <t>ゲンショウ</t>
    </rPh>
    <rPh sb="125" eb="127">
      <t>スウチ</t>
    </rPh>
    <rPh sb="137" eb="139">
      <t>ケンセツ</t>
    </rPh>
    <rPh sb="148" eb="150">
      <t>シセツ</t>
    </rPh>
    <rPh sb="151" eb="152">
      <t>オオ</t>
    </rPh>
    <rPh sb="158" eb="160">
      <t>ゼンタイ</t>
    </rPh>
    <rPh sb="164" eb="166">
      <t>ゾウカ</t>
    </rPh>
    <phoneticPr fontId="2"/>
  </si>
  <si>
    <t>将来負担比率は有形固定資産減価償却率との組合せによる分析で記載しているとおり、27.5ポイント減少し類似団体平均とほぼ同数値となった。
実質公債費比率については地方債の償還が進んでいるものの、普通交付税の公債費の需要額減の影響もあり、前年度から0.1ポイントの減少にとどまった。今後も合併特例債や災害復旧事業債などの算入率の高い地方債の償還が進んでいき、基準財政需要額への算入額が減るため、地方債を使用する投資的経費を抑制する必要があ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0" eb="22">
      <t>クミアワ</t>
    </rPh>
    <rPh sb="26" eb="28">
      <t>ブンセキ</t>
    </rPh>
    <rPh sb="29" eb="31">
      <t>キサイ</t>
    </rPh>
    <rPh sb="47" eb="49">
      <t>ゲンショウ</t>
    </rPh>
    <rPh sb="50" eb="54">
      <t>ルイジダンタイ</t>
    </rPh>
    <rPh sb="54" eb="56">
      <t>ヘイキン</t>
    </rPh>
    <rPh sb="59" eb="62">
      <t>ドウスウチ</t>
    </rPh>
    <rPh sb="68" eb="70">
      <t>ジッシツ</t>
    </rPh>
    <rPh sb="70" eb="73">
      <t>コウサイヒ</t>
    </rPh>
    <rPh sb="73" eb="75">
      <t>ヒリツ</t>
    </rPh>
    <rPh sb="80" eb="83">
      <t>チホウサイ</t>
    </rPh>
    <rPh sb="84" eb="86">
      <t>ショウカン</t>
    </rPh>
    <rPh sb="87" eb="88">
      <t>スス</t>
    </rPh>
    <rPh sb="96" eb="101">
      <t>フツウコウフゼイ</t>
    </rPh>
    <rPh sb="102" eb="105">
      <t>コウサイヒ</t>
    </rPh>
    <rPh sb="106" eb="109">
      <t>ジュヨウガク</t>
    </rPh>
    <rPh sb="109" eb="110">
      <t>ゲン</t>
    </rPh>
    <rPh sb="111" eb="113">
      <t>エイキョウ</t>
    </rPh>
    <rPh sb="117" eb="120">
      <t>ゼンネンド</t>
    </rPh>
    <rPh sb="130" eb="132">
      <t>ゲンショウ</t>
    </rPh>
    <rPh sb="139" eb="141">
      <t>コンゴ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</si>
</sst>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0F05AEF-16E7-41B3-84B9-FA064F21242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9C97-4ABD-B05E-9EC195B2B5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74058</c:v>
                </c:pt>
                <c:pt idx="1">
                  <c:v>73027</c:v>
                </c:pt>
                <c:pt idx="2">
                  <c:v>54544</c:v>
                </c:pt>
                <c:pt idx="3">
                  <c:v>63431</c:v>
                </c:pt>
                <c:pt idx="4">
                  <c:v>62219</c:v>
                </c:pt>
              </c:numCache>
            </c:numRef>
          </c:val>
          <c:smooth val="0"/>
          <c:extLst>
            <c:ext xmlns:c16="http://schemas.microsoft.com/office/drawing/2014/chart" uri="{C3380CC4-5D6E-409C-BE32-E72D297353CC}">
              <c16:uniqueId val="{00000001-9C97-4ABD-B05E-9EC195B2B5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3.57</c:v>
                </c:pt>
                <c:pt idx="1">
                  <c:v>6.36</c:v>
                </c:pt>
                <c:pt idx="2">
                  <c:v>6.53</c:v>
                </c:pt>
                <c:pt idx="3">
                  <c:v>7.21</c:v>
                </c:pt>
                <c:pt idx="4">
                  <c:v>11.43</c:v>
                </c:pt>
              </c:numCache>
            </c:numRef>
          </c:val>
          <c:extLst>
            <c:ext xmlns:c16="http://schemas.microsoft.com/office/drawing/2014/chart" uri="{C3380CC4-5D6E-409C-BE32-E72D297353CC}">
              <c16:uniqueId val="{00000000-A743-4DF8-AE9E-0705F74323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10.41</c:v>
                </c:pt>
                <c:pt idx="1">
                  <c:v>10.84</c:v>
                </c:pt>
                <c:pt idx="2">
                  <c:v>11.71</c:v>
                </c:pt>
                <c:pt idx="3">
                  <c:v>14.2</c:v>
                </c:pt>
                <c:pt idx="4">
                  <c:v>14.77</c:v>
                </c:pt>
              </c:numCache>
            </c:numRef>
          </c:val>
          <c:extLst>
            <c:ext xmlns:c16="http://schemas.microsoft.com/office/drawing/2014/chart" uri="{C3380CC4-5D6E-409C-BE32-E72D297353CC}">
              <c16:uniqueId val="{00000001-A743-4DF8-AE9E-0705F74323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-1.73</c:v>
                </c:pt>
                <c:pt idx="1">
                  <c:v>3.11</c:v>
                </c:pt>
                <c:pt idx="2">
                  <c:v>1.31</c:v>
                </c:pt>
                <c:pt idx="3">
                  <c:v>3.61</c:v>
                </c:pt>
                <c:pt idx="4">
                  <c:v>3.9</c:v>
                </c:pt>
              </c:numCache>
            </c:numRef>
          </c:val>
          <c:smooth val="0"/>
          <c:extLst>
            <c:ext xmlns:c16="http://schemas.microsoft.com/office/drawing/2014/chart" uri="{C3380CC4-5D6E-409C-BE32-E72D297353CC}">
              <c16:uniqueId val="{00000002-A743-4DF8-AE9E-0705F74323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AD-48E7-B2FF-77E350F5F7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AD-48E7-B2FF-77E350F5F73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2-AEAD-48E7-B2FF-77E350F5F735}"/>
            </c:ext>
          </c:extLst>
        </c:ser>
        <c:ser>
          <c:idx val="3"/>
          <c:order val="3"/>
          <c:tx>
            <c:strRef>
              <c:f>データシート!$A$30</c:f>
              <c:strCache>
                <c:ptCount val="1"/>
                <c:pt idx="0">
                  <c:v>城内診療所特別会計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0.06</c:v>
                </c:pt>
                <c:pt idx="4">
                  <c:v>#N/A</c:v>
                </c:pt>
                <c:pt idx="5">
                  <c:v>7.0000000000000007E-2</c:v>
                </c:pt>
                <c:pt idx="6">
                  <c:v>#N/A</c:v>
                </c:pt>
                <c:pt idx="7">
                  <c:v>0.04</c:v>
                </c:pt>
                <c:pt idx="8">
                  <c:v>#N/A</c:v>
                </c:pt>
                <c:pt idx="9">
                  <c:v>0.09</c:v>
                </c:pt>
              </c:numCache>
            </c:numRef>
          </c:val>
          <c:extLst>
            <c:ext xmlns:c16="http://schemas.microsoft.com/office/drawing/2014/chart" uri="{C3380CC4-5D6E-409C-BE32-E72D297353CC}">
              <c16:uniqueId val="{00000003-AEAD-48E7-B2FF-77E350F5F73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0.92</c:v>
                </c:pt>
                <c:pt idx="2">
                  <c:v>#N/A</c:v>
                </c:pt>
                <c:pt idx="3">
                  <c:v>0.72</c:v>
                </c:pt>
                <c:pt idx="4">
                  <c:v>#N/A</c:v>
                </c:pt>
                <c:pt idx="5">
                  <c:v>0.27</c:v>
                </c:pt>
                <c:pt idx="6">
                  <c:v>#N/A</c:v>
                </c:pt>
                <c:pt idx="7">
                  <c:v>0.37</c:v>
                </c:pt>
                <c:pt idx="8">
                  <c:v>#N/A</c:v>
                </c:pt>
                <c:pt idx="9">
                  <c:v>0.25</c:v>
                </c:pt>
              </c:numCache>
            </c:numRef>
          </c:val>
          <c:extLst>
            <c:ext xmlns:c16="http://schemas.microsoft.com/office/drawing/2014/chart" uri="{C3380CC4-5D6E-409C-BE32-E72D297353CC}">
              <c16:uniqueId val="{00000004-AEAD-48E7-B2FF-77E350F5F73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0.86</c:v>
                </c:pt>
                <c:pt idx="4">
                  <c:v>#N/A</c:v>
                </c:pt>
                <c:pt idx="5">
                  <c:v>1.29</c:v>
                </c:pt>
                <c:pt idx="6">
                  <c:v>#N/A</c:v>
                </c:pt>
                <c:pt idx="7">
                  <c:v>1.1499999999999999</c:v>
                </c:pt>
                <c:pt idx="8">
                  <c:v>#N/A</c:v>
                </c:pt>
                <c:pt idx="9">
                  <c:v>0.26</c:v>
                </c:pt>
              </c:numCache>
            </c:numRef>
          </c:val>
          <c:extLst>
            <c:ext xmlns:c16="http://schemas.microsoft.com/office/drawing/2014/chart" uri="{C3380CC4-5D6E-409C-BE32-E72D297353CC}">
              <c16:uniqueId val="{00000005-AEAD-48E7-B2FF-77E350F5F73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1.2</c:v>
                </c:pt>
                <c:pt idx="2">
                  <c:v>#N/A</c:v>
                </c:pt>
                <c:pt idx="3">
                  <c:v>0.3</c:v>
                </c:pt>
                <c:pt idx="4">
                  <c:v>#N/A</c:v>
                </c:pt>
                <c:pt idx="5">
                  <c:v>0.14000000000000001</c:v>
                </c:pt>
                <c:pt idx="6">
                  <c:v>#N/A</c:v>
                </c:pt>
                <c:pt idx="7">
                  <c:v>0.72</c:v>
                </c:pt>
                <c:pt idx="8">
                  <c:v>#N/A</c:v>
                </c:pt>
                <c:pt idx="9">
                  <c:v>1.24</c:v>
                </c:pt>
              </c:numCache>
            </c:numRef>
          </c:val>
          <c:extLst>
            <c:ext xmlns:c16="http://schemas.microsoft.com/office/drawing/2014/chart" uri="{C3380CC4-5D6E-409C-BE32-E72D297353CC}">
              <c16:uniqueId val="{00000006-AEAD-48E7-B2FF-77E350F5F735}"/>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1.02</c:v>
                </c:pt>
                <c:pt idx="2">
                  <c:v>#N/A</c:v>
                </c:pt>
                <c:pt idx="3">
                  <c:v>1.75</c:v>
                </c:pt>
                <c:pt idx="4">
                  <c:v>#N/A</c:v>
                </c:pt>
                <c:pt idx="5">
                  <c:v>1.17</c:v>
                </c:pt>
                <c:pt idx="6">
                  <c:v>#N/A</c:v>
                </c:pt>
                <c:pt idx="7">
                  <c:v>2.25</c:v>
                </c:pt>
                <c:pt idx="8">
                  <c:v>#N/A</c:v>
                </c:pt>
                <c:pt idx="9">
                  <c:v>2.5</c:v>
                </c:pt>
              </c:numCache>
            </c:numRef>
          </c:val>
          <c:extLst>
            <c:ext xmlns:c16="http://schemas.microsoft.com/office/drawing/2014/chart" uri="{C3380CC4-5D6E-409C-BE32-E72D297353CC}">
              <c16:uniqueId val="{00000007-AEAD-48E7-B2FF-77E350F5F73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13.89</c:v>
                </c:pt>
                <c:pt idx="2">
                  <c:v>#N/A</c:v>
                </c:pt>
                <c:pt idx="3">
                  <c:v>11.77</c:v>
                </c:pt>
                <c:pt idx="4">
                  <c:v>#N/A</c:v>
                </c:pt>
                <c:pt idx="5">
                  <c:v>10.130000000000001</c:v>
                </c:pt>
                <c:pt idx="6">
                  <c:v>#N/A</c:v>
                </c:pt>
                <c:pt idx="7">
                  <c:v>8.81</c:v>
                </c:pt>
                <c:pt idx="8">
                  <c:v>#N/A</c:v>
                </c:pt>
                <c:pt idx="9">
                  <c:v>8.58</c:v>
                </c:pt>
              </c:numCache>
            </c:numRef>
          </c:val>
          <c:extLst>
            <c:ext xmlns:c16="http://schemas.microsoft.com/office/drawing/2014/chart" uri="{C3380CC4-5D6E-409C-BE32-E72D297353CC}">
              <c16:uniqueId val="{00000008-AEAD-48E7-B2FF-77E350F5F7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c:v>
                </c:pt>
                <c:pt idx="2">
                  <c:v>#N/A</c:v>
                </c:pt>
                <c:pt idx="3">
                  <c:v>6.29</c:v>
                </c:pt>
                <c:pt idx="4">
                  <c:v>#N/A</c:v>
                </c:pt>
                <c:pt idx="5">
                  <c:v>6.44</c:v>
                </c:pt>
                <c:pt idx="6">
                  <c:v>#N/A</c:v>
                </c:pt>
                <c:pt idx="7">
                  <c:v>7.16</c:v>
                </c:pt>
                <c:pt idx="8">
                  <c:v>#N/A</c:v>
                </c:pt>
                <c:pt idx="9">
                  <c:v>11.33</c:v>
                </c:pt>
              </c:numCache>
            </c:numRef>
          </c:val>
          <c:extLst>
            <c:ext xmlns:c16="http://schemas.microsoft.com/office/drawing/2014/chart" uri="{C3380CC4-5D6E-409C-BE32-E72D297353CC}">
              <c16:uniqueId val="{00000009-AEAD-48E7-B2FF-77E350F5F7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4235</c:v>
                </c:pt>
                <c:pt idx="5">
                  <c:v>4169</c:v>
                </c:pt>
                <c:pt idx="8">
                  <c:v>3989</c:v>
                </c:pt>
                <c:pt idx="11">
                  <c:v>3832</c:v>
                </c:pt>
                <c:pt idx="14">
                  <c:v>3656</c:v>
                </c:pt>
              </c:numCache>
            </c:numRef>
          </c:val>
          <c:extLst>
            <c:ext xmlns:c16="http://schemas.microsoft.com/office/drawing/2014/chart" uri="{C3380CC4-5D6E-409C-BE32-E72D297353CC}">
              <c16:uniqueId val="{00000000-8F41-44B1-AE1A-CA0F5E6A56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41-44B1-AE1A-CA0F5E6A56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c:v>
                </c:pt>
                <c:pt idx="3">
                  <c:v>8</c:v>
                </c:pt>
                <c:pt idx="6">
                  <c:v>0</c:v>
                </c:pt>
                <c:pt idx="9">
                  <c:v>0</c:v>
                </c:pt>
                <c:pt idx="12">
                  <c:v>0</c:v>
                </c:pt>
              </c:numCache>
            </c:numRef>
          </c:val>
          <c:extLst>
            <c:ext xmlns:c16="http://schemas.microsoft.com/office/drawing/2014/chart" uri="{C3380CC4-5D6E-409C-BE32-E72D297353CC}">
              <c16:uniqueId val="{00000002-8F41-44B1-AE1A-CA0F5E6A56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62</c:v>
                </c:pt>
                <c:pt idx="3">
                  <c:v>66</c:v>
                </c:pt>
                <c:pt idx="6">
                  <c:v>66</c:v>
                </c:pt>
                <c:pt idx="9">
                  <c:v>46</c:v>
                </c:pt>
                <c:pt idx="12">
                  <c:v>33</c:v>
                </c:pt>
              </c:numCache>
            </c:numRef>
          </c:val>
          <c:extLst>
            <c:ext xmlns:c16="http://schemas.microsoft.com/office/drawing/2014/chart" uri="{C3380CC4-5D6E-409C-BE32-E72D297353CC}">
              <c16:uniqueId val="{00000003-8F41-44B1-AE1A-CA0F5E6A56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2326</c:v>
                </c:pt>
                <c:pt idx="3">
                  <c:v>1679</c:v>
                </c:pt>
                <c:pt idx="6">
                  <c:v>1605</c:v>
                </c:pt>
                <c:pt idx="9">
                  <c:v>1469</c:v>
                </c:pt>
                <c:pt idx="12">
                  <c:v>1389</c:v>
                </c:pt>
              </c:numCache>
            </c:numRef>
          </c:val>
          <c:extLst>
            <c:ext xmlns:c16="http://schemas.microsoft.com/office/drawing/2014/chart" uri="{C3380CC4-5D6E-409C-BE32-E72D297353CC}">
              <c16:uniqueId val="{00000004-8F41-44B1-AE1A-CA0F5E6A56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41-44B1-AE1A-CA0F5E6A56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41-44B1-AE1A-CA0F5E6A56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4125</c:v>
                </c:pt>
                <c:pt idx="3">
                  <c:v>4205</c:v>
                </c:pt>
                <c:pt idx="6">
                  <c:v>4319</c:v>
                </c:pt>
                <c:pt idx="9">
                  <c:v>4146</c:v>
                </c:pt>
                <c:pt idx="12">
                  <c:v>4015</c:v>
                </c:pt>
              </c:numCache>
            </c:numRef>
          </c:val>
          <c:extLst>
            <c:ext xmlns:c16="http://schemas.microsoft.com/office/drawing/2014/chart" uri="{C3380CC4-5D6E-409C-BE32-E72D297353CC}">
              <c16:uniqueId val="{00000007-8F41-44B1-AE1A-CA0F5E6A56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2286</c:v>
                </c:pt>
                <c:pt idx="2">
                  <c:v>#N/A</c:v>
                </c:pt>
                <c:pt idx="3">
                  <c:v>#N/A</c:v>
                </c:pt>
                <c:pt idx="4">
                  <c:v>1789</c:v>
                </c:pt>
                <c:pt idx="5">
                  <c:v>#N/A</c:v>
                </c:pt>
                <c:pt idx="6">
                  <c:v>#N/A</c:v>
                </c:pt>
                <c:pt idx="7">
                  <c:v>2001</c:v>
                </c:pt>
                <c:pt idx="8">
                  <c:v>#N/A</c:v>
                </c:pt>
                <c:pt idx="9">
                  <c:v>#N/A</c:v>
                </c:pt>
                <c:pt idx="10">
                  <c:v>1829</c:v>
                </c:pt>
                <c:pt idx="11">
                  <c:v>#N/A</c:v>
                </c:pt>
                <c:pt idx="12">
                  <c:v>#N/A</c:v>
                </c:pt>
                <c:pt idx="13">
                  <c:v>1781</c:v>
                </c:pt>
                <c:pt idx="14">
                  <c:v>#N/A</c:v>
                </c:pt>
              </c:numCache>
            </c:numRef>
          </c:val>
          <c:smooth val="0"/>
          <c:extLst>
            <c:ext xmlns:c16="http://schemas.microsoft.com/office/drawing/2014/chart" uri="{C3380CC4-5D6E-409C-BE32-E72D297353CC}">
              <c16:uniqueId val="{00000008-8F41-44B1-AE1A-CA0F5E6A56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45491</c:v>
                </c:pt>
                <c:pt idx="5">
                  <c:v>43472</c:v>
                </c:pt>
                <c:pt idx="8">
                  <c:v>41608</c:v>
                </c:pt>
                <c:pt idx="11">
                  <c:v>39351</c:v>
                </c:pt>
                <c:pt idx="14">
                  <c:v>37266</c:v>
                </c:pt>
              </c:numCache>
            </c:numRef>
          </c:val>
          <c:extLst>
            <c:ext xmlns:c16="http://schemas.microsoft.com/office/drawing/2014/chart" uri="{C3380CC4-5D6E-409C-BE32-E72D297353CC}">
              <c16:uniqueId val="{00000000-386D-46E9-8874-D880D4FF1C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1391</c:v>
                </c:pt>
                <c:pt idx="5">
                  <c:v>1010</c:v>
                </c:pt>
                <c:pt idx="8">
                  <c:v>483</c:v>
                </c:pt>
                <c:pt idx="11">
                  <c:v>31</c:v>
                </c:pt>
                <c:pt idx="14">
                  <c:v>6</c:v>
                </c:pt>
              </c:numCache>
            </c:numRef>
          </c:val>
          <c:extLst>
            <c:ext xmlns:c16="http://schemas.microsoft.com/office/drawing/2014/chart" uri="{C3380CC4-5D6E-409C-BE32-E72D297353CC}">
              <c16:uniqueId val="{00000001-386D-46E9-8874-D880D4FF1C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3679</c:v>
                </c:pt>
                <c:pt idx="5">
                  <c:v>4475</c:v>
                </c:pt>
                <c:pt idx="8">
                  <c:v>6362</c:v>
                </c:pt>
                <c:pt idx="11">
                  <c:v>9004</c:v>
                </c:pt>
                <c:pt idx="14">
                  <c:v>11078</c:v>
                </c:pt>
              </c:numCache>
            </c:numRef>
          </c:val>
          <c:extLst>
            <c:ext xmlns:c16="http://schemas.microsoft.com/office/drawing/2014/chart" uri="{C3380CC4-5D6E-409C-BE32-E72D297353CC}">
              <c16:uniqueId val="{00000002-386D-46E9-8874-D880D4FF1C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6D-46E9-8874-D880D4FF1C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6D-46E9-8874-D880D4FF1C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6D-46E9-8874-D880D4FF1C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493</c:v>
                </c:pt>
                <c:pt idx="3">
                  <c:v>393</c:v>
                </c:pt>
                <c:pt idx="6">
                  <c:v>484</c:v>
                </c:pt>
                <c:pt idx="9">
                  <c:v>237</c:v>
                </c:pt>
                <c:pt idx="12">
                  <c:v>0</c:v>
                </c:pt>
              </c:numCache>
            </c:numRef>
          </c:val>
          <c:extLst>
            <c:ext xmlns:c16="http://schemas.microsoft.com/office/drawing/2014/chart" uri="{C3380CC4-5D6E-409C-BE32-E72D297353CC}">
              <c16:uniqueId val="{00000006-386D-46E9-8874-D880D4FF1C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318</c:v>
                </c:pt>
                <c:pt idx="3">
                  <c:v>255</c:v>
                </c:pt>
                <c:pt idx="6">
                  <c:v>192</c:v>
                </c:pt>
                <c:pt idx="9">
                  <c:v>147</c:v>
                </c:pt>
                <c:pt idx="12">
                  <c:v>116</c:v>
                </c:pt>
              </c:numCache>
            </c:numRef>
          </c:val>
          <c:extLst>
            <c:ext xmlns:c16="http://schemas.microsoft.com/office/drawing/2014/chart" uri="{C3380CC4-5D6E-409C-BE32-E72D297353CC}">
              <c16:uniqueId val="{00000007-386D-46E9-8874-D880D4FF1C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29770</c:v>
                </c:pt>
                <c:pt idx="3">
                  <c:v>26986</c:v>
                </c:pt>
                <c:pt idx="6">
                  <c:v>23699</c:v>
                </c:pt>
                <c:pt idx="9">
                  <c:v>20161</c:v>
                </c:pt>
                <c:pt idx="12">
                  <c:v>18494</c:v>
                </c:pt>
              </c:numCache>
            </c:numRef>
          </c:val>
          <c:extLst>
            <c:ext xmlns:c16="http://schemas.microsoft.com/office/drawing/2014/chart" uri="{C3380CC4-5D6E-409C-BE32-E72D297353CC}">
              <c16:uniqueId val="{00000008-386D-46E9-8874-D880D4FF1C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9-386D-46E9-8874-D880D4FF1C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39681</c:v>
                </c:pt>
                <c:pt idx="3">
                  <c:v>37748</c:v>
                </c:pt>
                <c:pt idx="6">
                  <c:v>35386</c:v>
                </c:pt>
                <c:pt idx="9">
                  <c:v>33073</c:v>
                </c:pt>
                <c:pt idx="12">
                  <c:v>30393</c:v>
                </c:pt>
              </c:numCache>
            </c:numRef>
          </c:val>
          <c:extLst>
            <c:ext xmlns:c16="http://schemas.microsoft.com/office/drawing/2014/chart" uri="{C3380CC4-5D6E-409C-BE32-E72D297353CC}">
              <c16:uniqueId val="{0000000A-386D-46E9-8874-D880D4FF1C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19709</c:v>
                </c:pt>
                <c:pt idx="2">
                  <c:v>#N/A</c:v>
                </c:pt>
                <c:pt idx="3">
                  <c:v>#N/A</c:v>
                </c:pt>
                <c:pt idx="4">
                  <c:v>16425</c:v>
                </c:pt>
                <c:pt idx="5">
                  <c:v>#N/A</c:v>
                </c:pt>
                <c:pt idx="6">
                  <c:v>#N/A</c:v>
                </c:pt>
                <c:pt idx="7">
                  <c:v>11307</c:v>
                </c:pt>
                <c:pt idx="8">
                  <c:v>#N/A</c:v>
                </c:pt>
                <c:pt idx="9">
                  <c:v>#N/A</c:v>
                </c:pt>
                <c:pt idx="10">
                  <c:v>5231</c:v>
                </c:pt>
                <c:pt idx="11">
                  <c:v>#N/A</c:v>
                </c:pt>
                <c:pt idx="12">
                  <c:v>#N/A</c:v>
                </c:pt>
                <c:pt idx="13">
                  <c:v>653</c:v>
                </c:pt>
                <c:pt idx="14">
                  <c:v>#N/A</c:v>
                </c:pt>
              </c:numCache>
            </c:numRef>
          </c:val>
          <c:smooth val="0"/>
          <c:extLst>
            <c:ext xmlns:c16="http://schemas.microsoft.com/office/drawing/2014/chart" uri="{C3380CC4-5D6E-409C-BE32-E72D297353CC}">
              <c16:uniqueId val="{0000000B-386D-46E9-8874-D880D4FF1C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2327</c:v>
                </c:pt>
                <c:pt idx="1">
                  <c:v>2891</c:v>
                </c:pt>
                <c:pt idx="2">
                  <c:v>2886</c:v>
                </c:pt>
              </c:numCache>
            </c:numRef>
          </c:val>
          <c:extLst>
            <c:ext xmlns:c16="http://schemas.microsoft.com/office/drawing/2014/chart" uri="{C3380CC4-5D6E-409C-BE32-E72D297353CC}">
              <c16:uniqueId val="{00000000-3C44-412C-B1C2-85B4717B5F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104</c:v>
                </c:pt>
                <c:pt idx="1">
                  <c:v>104</c:v>
                </c:pt>
                <c:pt idx="2">
                  <c:v>104</c:v>
                </c:pt>
              </c:numCache>
            </c:numRef>
          </c:val>
          <c:extLst>
            <c:ext xmlns:c16="http://schemas.microsoft.com/office/drawing/2014/chart" uri="{C3380CC4-5D6E-409C-BE32-E72D297353CC}">
              <c16:uniqueId val="{00000001-3C44-412C-B1C2-85B4717B5F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6454</c:v>
                </c:pt>
                <c:pt idx="1">
                  <c:v>8560</c:v>
                </c:pt>
                <c:pt idx="2">
                  <c:v>10481</c:v>
                </c:pt>
              </c:numCache>
            </c:numRef>
          </c:val>
          <c:extLst>
            <c:ext xmlns:c16="http://schemas.microsoft.com/office/drawing/2014/chart" uri="{C3380CC4-5D6E-409C-BE32-E72D297353CC}">
              <c16:uniqueId val="{00000002-3C44-412C-B1C2-85B4717B5F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{5868F8BD-8083-458B-8461-5CEB163DFE17}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28E-408B-A99B-DE45968E69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{CB40AB69-F766-4B35-B527-0CAB2884488F}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8E-408B-A99B-DE45968E69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{4846D1A0-1B16-41E0-8C72-6C251034C429}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8E-408B-A99B-DE45968E69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{D3B343A7-1AE9-4C86-80FF-E4C388E4BFA5}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8E-408B-A99B-DE45968E69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{E344A002-85B4-4D1D-81FB-003C00668AA5}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8E-408B-A99B-DE45968E691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{529BB4A5-5133-421D-9349-D71A1CB96066}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28E-408B-A99B-DE45968E691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{8A27E96F-5B9B-4064-BA07-8774FEEE969B}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28E-408B-A99B-DE45968E691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{951F31DB-C458-4BCD-9E4E-450932379302}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28E-408B-A99B-DE45968E691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{09B0237E-8D32-4FA2-91A1-4B16C38EF753}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28E-408B-A99B-DE45968E69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63.7</c:v>
                </c:pt>
                <c:pt idx="16">
                  <c:v>65.5</c:v>
                </c:pt>
                <c:pt idx="24">
                  <c:v>65.900000000000006</c:v>
                </c:pt>
                <c:pt idx="32">
                  <c:v>67.599999999999994</c:v>
                </c:pt>
              </c:numCache>
            </c:numRef>
          </c:xVal>
          <c:yVal>
            <c:numRef>
              <c:f>公会計指標分析・財政指標組合せ分析表!$BP$51:$DC$51</c:f>
              <c:numCache>
                <c:formatCode>#,##0.0;"▲ "#,##0.0</c:formatCode>
                <c:ptCount val="40"/>
                <c:pt idx="0">
                  <c:v>126.3</c:v>
                </c:pt>
                <c:pt idx="8">
                  <c:v>106.5</c:v>
                </c:pt>
                <c:pt idx="16">
                  <c:v>71</c:v>
                </c:pt>
                <c:pt idx="24">
                  <c:v>31.6</c:v>
                </c:pt>
                <c:pt idx="32">
                  <c:v>4.0999999999999996</c:v>
                </c:pt>
              </c:numCache>
            </c:numRef>
          </c:yVal>
          <c:smooth val="0"/>
          <c:extLst>
            <c:ext xmlns:c16="http://schemas.microsoft.com/office/drawing/2014/chart" uri="{C3380CC4-5D6E-409C-BE32-E72D297353CC}">
              <c16:uniqueId val="{00000009-828E-408B-A99B-DE45968E69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{88E6A9C7-A267-43E2-BE11-E431FA56C88B}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28E-408B-A99B-DE45968E69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{C38D2158-D86A-4819-A362-CC7A18411B2D}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8E-408B-A99B-DE45968E69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{18BB608D-8F5C-403C-8189-4DD5FB0FE9DA}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8E-408B-A99B-DE45968E69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{8773E1B7-D712-4CBC-975D-CBB40AABBB12}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8E-408B-A99B-DE45968E69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{12BC05D3-0C81-408B-B8C9-CD07AC521B41}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8E-408B-A99B-DE45968E691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{A3DFADFC-8378-4CDD-95E0-3B46FFCF4B7A}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28E-408B-A99B-DE45968E6919}"/>
                </c:ext>
              </c:extLst>
            </c:dLbl>
            <c:dLbl>
              <c:idx val="16"/>
              <c:layout>
                <c:manualLayout>
                  <c:x val="-4.1249862031829218E-2"/>
                  <c:y val="-6.417049516690702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{B7DF7CED-09BB-4CE6-95AE-9E2168603B53}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28E-408B-A99B-DE45968E6919}"/>
                </c:ext>
              </c:extLst>
            </c:dLbl>
            <c:dLbl>
              <c:idx val="24"/>
              <c:layout>
                <c:manualLayout>
                  <c:x val="-2.2781639268639235E-2"/>
                  <c:y val="-6.530758904482338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{A022362A-140E-420F-AB6E-DE72F9F7FB44}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28E-408B-A99B-DE45968E691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{5B7D102B-2760-4907-B00D-9F3AB5997CE6}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28E-408B-A99B-DE45968E69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828E-408B-A99B-DE45968E6919}"/>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{F805C883-E480-4645-9622-8B48CA94F48E}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1AE-4885-A05E-EEBA2C032D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{9168BC97-DD91-453F-BFB3-53E74DB49E05}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AE-4885-A05E-EEBA2C032D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{BB217DFE-E2E9-4483-ACE6-A0C74EFBC9C3}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AE-4885-A05E-EEBA2C032D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{CE671EE0-EC56-473B-AC46-80B37401869B}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AE-4885-A05E-EEBA2C032D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{999D7843-3708-4EFF-AE00-5A4626B5B080}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AE-4885-A05E-EEBA2C032DB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{796295CF-440D-4768-BE09-52820383B9FD}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1AE-4885-A05E-EEBA2C032DB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{65953C92-08CE-47A9-B2C8-85B5045DB109}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1AE-4885-A05E-EEBA2C032DB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{FFE56F6F-88F4-4745-89C8-CEC9654049B2}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1AE-4885-A05E-EEBA2C032DB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{3239CB66-844B-4B04-8F4F-433FEB70E17A}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1AE-4885-A05E-EEBA2C032D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14</c:v>
                </c:pt>
                <c:pt idx="16">
                  <c:v>12.9</c:v>
                </c:pt>
                <c:pt idx="24">
                  <c:v>11.7</c:v>
                </c:pt>
                <c:pt idx="32">
                  <c:v>11.6</c:v>
                </c:pt>
              </c:numCache>
            </c:numRef>
          </c:xVal>
          <c:yVal>
            <c:numRef>
              <c:f>公会計指標分析・財政指標組合せ分析表!$BP$73:$DC$73</c:f>
              <c:numCache>
                <c:formatCode>#,##0.0;"▲ "#,##0.0</c:formatCode>
                <c:ptCount val="40"/>
                <c:pt idx="0">
                  <c:v>126.3</c:v>
                </c:pt>
                <c:pt idx="8">
                  <c:v>106.5</c:v>
                </c:pt>
                <c:pt idx="16">
                  <c:v>71</c:v>
                </c:pt>
                <c:pt idx="24">
                  <c:v>31.6</c:v>
                </c:pt>
                <c:pt idx="32">
                  <c:v>4.0999999999999996</c:v>
                </c:pt>
              </c:numCache>
            </c:numRef>
          </c:yVal>
          <c:smooth val="0"/>
          <c:extLst>
            <c:ext xmlns:c16="http://schemas.microsoft.com/office/drawing/2014/chart" uri="{C3380CC4-5D6E-409C-BE32-E72D297353CC}">
              <c16:uniqueId val="{00000009-A1AE-4885-A05E-EEBA2C032D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3.645026703755787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{A8F84FCD-1A83-498F-ACD6-DBF831CDBCAE}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1AE-4885-A05E-EEBA2C032D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{3AFEBB3B-E9D2-4741-98EB-67EC5E482891}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AE-4885-A05E-EEBA2C032D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{FB846C8E-586F-4A13-818F-CFF5CCD4E6A4}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AE-4885-A05E-EEBA2C032D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{1D3B26DF-627A-4780-A0BC-B45364EC8CE9}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AE-4885-A05E-EEBA2C032D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{5B0CD728-D0D1-4563-8ECE-A53BBB559217}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AE-4885-A05E-EEBA2C032DB0}"/>
                </c:ext>
              </c:extLst>
            </c:dLbl>
            <c:dLbl>
              <c:idx val="8"/>
              <c:layout>
                <c:manualLayout>
                  <c:x val="0"/>
                  <c:y val="-3.904717903263704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{136BCE18-15D8-43B3-82D2-35FCC1DDF40B}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1AE-4885-A05E-EEBA2C032DB0}"/>
                </c:ext>
              </c:extLst>
            </c:dLbl>
            <c:dLbl>
              <c:idx val="16"/>
              <c:layout>
                <c:manualLayout>
                  <c:x val="0"/>
                  <c:y val="-1.264532603789149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{78EA2A0E-B808-479B-A288-761E3A56729A}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1AE-4885-A05E-EEBA2C032DB0}"/>
                </c:ext>
              </c:extLst>
            </c:dLbl>
            <c:dLbl>
              <c:idx val="24"/>
              <c:layout>
                <c:manualLayout>
                  <c:x val="0"/>
                  <c:y val="1.524258052053996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{463776B8-DB78-410E-95DB-733A5432B865}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1AE-4885-A05E-EEBA2C032DB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{FA4358A3-4CF9-4D1B-8290-42F88358C572}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1AE-4885-A05E-EEBA2C032D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A1AE-4885-A05E-EEBA2C032DB0}"/>
            </c:ext>
          </c:extLst>
        </c:ser>
        <c:dLbls>
          <c:showLegendKey val="0"/>
          <c:showVal val="1"/>
          <c:showCatName val="0"/>
          <c:showSerName val="0"/>
          <c:showPercent val="0"/>
          <c:showBubbleSize val="0"/>
        </c:dLbls>
        <c:axId val="84219776"/>
        <c:axId val="84234240"/>
      </c:scatterChart>
      <c:valAx>
        <c:axId val="84219776"/>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合併特例債の償還金増加により、元利償還金は増加傾向にあったが、平成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年度をピークに数年は減少傾向となる見込みであった。しかし、平成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年度より据え置き期間の見直しを行ったことで、令和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年度に向け</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再度</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年度以降はその影響がなくなり減少した</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公営企業債の元利償還金に対する繰入金については、水道事業</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高料金対策に対する繰入額が繰出基準に該当しなくなったこと、また下水道事業が法適化したことにより基準内繰出が減少したことが</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大幅に減少した要因である。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合併特例債や平成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月新潟・福島豪雨災害に伴う災害復旧事業債の償還額が増え、元利償還金が高額となっているが、いずれも算入公債費比率が高いため、算入公債費等も同じく高額となっている。</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しかし、豪雨災害復旧分の償還は令和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年度で完了となるため、今後の算入公債費等は減少が見込まれる。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実質公債費比率が類似団体や県内平均と比べて高い比率にあることから、実質公債費比率の分子を減少させるために努めて投資的経費を抑制</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しているところだが、今後控える大型建設事業により市債発行は避けられず、数値の上昇が見込まれる。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該当なし</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一般会計等に係る地方債の現在高については、大規模な投資的事業が一段落し償還も進んできたため、</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順調に減少している。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公営企業債等繰入見込額は、全事業について減少したが、今後</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も減少傾向が続く見込みである</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充当可能財源</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ほぼ横ばいが続いている。これは合併特例債、災害復旧事業債など基準財政需要額への算入率が高い地方債の償還が進み、基準財政需要額算入見込額が大幅減少している一方、ふるさと納税を財源とする基金積立により、充当可能基金が増加傾向にあるためである。</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しかし、当基金の目的は寄附者の意向に沿った事業に充当するため短期的に積み立てているにすぎず、さらに恒久的に続く制度ではないため、臨時的・一時的な増加であ</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り、安心できる状況にはない。</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したがって、充当可能財源</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を図るより、むしろ地方債現在高を減少させることに重点を置く必要があると認識して</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しかし、今後は大型建設事業（統合給食センター、健診施設、広域ごみ処理施設）による地方債発行が避けられないことから、今後は上昇に転じると見込むが、可能な限り投資的経費を抑制することにより、将来負担比率の分子の増加を抑えるよう努めていく。</a:t>
          </a:r>
          <a:endPar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新潟県南魚沼市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年度からふるさと納税による寄附金のうち、市が活用できる金額を「ふるさと応援基金」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および「ふるさと応援活用基金」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として管理し始め、ふるさと納税</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の増加に伴い基金全体に占める割合も増え、全体額が増加している。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特定目的基金についてはその目的により取り崩しを行っていくが、財政調整基金及び減債基金については、可能であれば積み増し、基金残高全体としては現在の水準を確保していくように努力していく。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・南魚沼市ふるさと応援基金：南魚沼市ふるさと応援寄附金を管理し、寄附者の思いを反映した施策に活用し、魅力あるまちづくりを推進するため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南魚沼市合併振興基金：市民の連帯の強化及び地域振興のための事業費用に充てるため</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・南魚沼市ふるさと応援活用基金：令和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年度以降に寄附のあった南魚沼市ふるさと応援寄附金を管理し、寄附者の思いを反映した施策に活用し、魅力あるまちづくりを推進するため</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魚沼市人材育成及びリゾートオフィス・田園都市構想松井基金：南魚沼市の産業の発展に寄与するイノベーション人材の育成及び人や企業を呼び込み地域の活性化を促進するリゾートオフィス・田園都市構想の推進に係る財源に充てるため</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・南魚沼市ふるさと基金：南魚沼地域広域計画協議会における広域的な事業の実施のため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・南魚沼市ふるさと応援基金：平成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年度までの積立分。令和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年度以降は事業充当のため取崩しのみとなる。令和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年度は通学用バス更新事業、消融雪施設維持管理事業等に充てるため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396,000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南魚沼市合併振興基金：平成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年度以降は充当事業に関する考え方を再度まとめるために取崩しを休止している。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・南魚沼市ふるさと応援活用基金：令和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年度から新規設置。ふるさと納税による収入のうち</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2,406,501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千円を積み立てた。初年度は積立のみ。</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南魚沼市人材育成及びリゾートオフィス・田園都市構想松井基金：株式会社アルプス技研創業者松井利夫様の寄附金を財源とし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た基金</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イノベーション事業に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51,141</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千円充当し、運用益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各基金ともに使途に従って取り崩し、該当する事業に充当していく。合併振興基金については、最も効率的に基金を</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活かす</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方法を模索し、充当事業に関する考え方をまとめた後に事業に充当していく。</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財政運営安定化のため令和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年度までの事業費に充当して活用し、「ふるさと応援活用基金」については、一定の要件を満たした事業に充当して活用することで棲み分けを図った。令和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年度にふるさと応援活用基金の事業実施計画を定めたことから、今後は計画的に取り崩し事業へ充当していくため、基金残高は微増程度または横ばいで推移すると見込む。</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残高が増加しているが、基金運用益を除く余剰資金を積み立てたものではなく、ふるさと納税返礼品の定期便に係る経費のうち、年度をまたぐ翌年の経費を年度末に積立て、翌年度に同額を取り崩して運営している。そのため年度をまたぐ定期便の申し込みが増えていくにつれ、財政調整基金も増加していく仕組みとなっている。ただし、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年度においては、新型コロナウイルス感染症対策</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、物価高騰に対応するため取崩しをせざるを得なかったことから、微減となっている。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災害を教訓に、災害等の突発的な事象への備えとして一定額を確保するため毎年積み増していきたいところだが、除雪経費が他市に比べ大きく、さらに不確定要素として大きなウェイトを占めている当市においては計画的な積立は難し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月に策定した第３次財政計画に基づき、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標準財政規模比の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％程度を最低限確保するよう努めていく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ともに、今後控える大型建設事業に備えて積み増しを進めていく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年には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百万の残高があったが、平成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年の災害を機にほぼすべてを取崩し、平成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百万円を積み立ててからは数万円の運用益を積み立てる程度であり現在の残高を維持している。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将来金利が上昇し借換債を発行するのが不利な状況となった場合に備え、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億円程度の残高を確保したいが、優先度としては財政調整基金を積み増す</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方</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が上となる。財政調整基金の積み増しが難しい現状では、せめて現在の残高を維持するほかない。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E977C13-B80E-4E8F-BF67-D1E02470A3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EB6E47-2744-4332-9DBF-23424C7C8E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781DCDE-CE53-4E7C-9E06-36066DFF243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A0C99D6-B47D-4071-BBE4-86E26E5873C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9DC46F8-C614-4A57-B352-442D8AB25AD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D382548-C1F1-46E8-B175-A3A607B61F8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30F5C4C-3BA1-4390-91D5-7B66BD077B9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9DB7625-FB24-4318-A7B7-3251F7AA7C3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79FCEC8-474A-4077-94E4-11A18E3E86F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36E55DA-3FAC-4D10-8BE2-E81E8B13527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4A63FB0-9FCA-4702-983A-845410682C0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5BE1104-3747-4A0B-B7A4-F7352856CD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53,962
52,811
584.55
39,402,729
36,873,250
2,232,914
19,543,102
30,392,703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E86F46D-DC38-4C3B-B859-5F34478E61A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00A0E6D-B046-4261-9ACE-1677FB770AB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E384CF1-15F5-4506-BE1B-FF9D1D6FE0F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66BEBC6-5F53-48AA-809C-E65C4BFAE79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898F8AB-249C-44FD-9481-DE226D6E24D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437132C-EA74-4B5A-B162-FDF92D3A7CB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4CC7036-DB2B-4C1A-AC67-133D5FF5AA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D094553-2492-46E5-9115-41BD9293F9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62270A0-21FC-4A26-A7BD-D6204EA0A93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6F16D7B-F36E-4D44-AC5E-D02CC052504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41AF790-72A0-4C9A-9434-08BD7E3C65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83CE538-37B8-4CAA-9763-78931BA549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0B31ADE-DE29-49FA-8C87-50DA42C5816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B01B9CD-3A00-4C1D-9AB2-D4A5AB7CDE3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7F314E7-987B-483F-9714-425CD99CC32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CD3CE47-3276-4342-9A30-BE5B4F4B5A6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DC38B43-ACEA-47EC-99B0-2374DB08F42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33F91A9-38DC-49FD-9D59-87F304ECCC0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C8CB3B6-765F-4596-99D4-FAEB91D8841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B45E5E2-7185-4C96-92C8-88A12CBE89E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66FA2582-22AD-42CC-A31F-F3168313D6C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211FF8D-0EC4-4008-92B0-1EE4EA7894A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1BE9C43-1F51-471C-B29D-7415C19BB1B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CA250C6-BECE-4A99-B89D-67AB2AD954D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BFEB36B-F486-4C85-AEE6-34738CD4747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F2234B9-5D33-401D-924C-CFBA0BA30DF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156B61A-A70C-4060-8856-40C5A14E333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1CA3FDD-85AF-4F39-8E76-5CA6134F6FF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9FC4F19-EEB0-4FF3-8058-2F8D3B25B7A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7CB1764-64D9-432F-8B67-7FDC324A2BC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A63347F-3796-4BE7-862F-FF7BF04C605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75214D8-705D-429D-8FC9-455C0C9EDFA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287D43D-E86A-467F-89C3-94A92B7F373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68C4A8E-4F84-455C-823A-0C8D248B0C7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6DBCF9D-3192-4E06-A1B2-A4672D003D4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H17</a:t>
          </a:r>
          <a:r>
            <a:rPr kumimoji="1" lang="ja-JP" altLang="en-US" sz="1100">
              <a:latin typeface="ＭＳ Ｐゴシック" panose="020B0600070205080204" pitchFamily="50" charset="-128"/>
              <a:ea typeface="ＭＳ Ｐゴシック" panose="020B0600070205080204" pitchFamily="50" charset="-128"/>
            </a:rPr>
            <a:t>年度の合併後、合併特例債を活用した新規施設の整備を行ってきたが、近年は新規の大型建設事業が無く、減価償却率は増加している。合併以前に建設された施設についても</a:t>
          </a:r>
          <a:r>
            <a:rPr kumimoji="1" lang="en-US" altLang="ja-JP" sz="1100">
              <a:latin typeface="ＭＳ Ｐゴシック" panose="020B0600070205080204" pitchFamily="50" charset="-128"/>
              <a:ea typeface="ＭＳ Ｐゴシック" panose="020B0600070205080204" pitchFamily="50" charset="-128"/>
            </a:rPr>
            <a:t>1980</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1994</a:t>
          </a:r>
          <a:r>
            <a:rPr kumimoji="1" lang="ja-JP" altLang="en-US" sz="1100">
              <a:latin typeface="ＭＳ Ｐゴシック" panose="020B0600070205080204" pitchFamily="50" charset="-128"/>
              <a:ea typeface="ＭＳ Ｐゴシック" panose="020B0600070205080204" pitchFamily="50" charset="-128"/>
            </a:rPr>
            <a:t>年までに建設された施設が多くあり、今後は長寿命化や集約化等などの適正管理に重点的に取り組んでいく必要がある。</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年度に策定した公共施設等総合管理計画では、統合や廃止による施設の総量縮減の目標は計画期間の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年で</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％としており、計画に則って整理を進め、縮減に努めたい。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7002E8A-0EEE-4051-8E76-27A7C3F5A9A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9D983F1-ECC4-453D-B625-99403C8E38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0FF7AAD-F2BF-4CD7-AB3D-A586F34B24F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D036F38-B417-48C5-A852-E44E10004AD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0054994-8D7A-4C87-B099-FD4090A3B82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089130B-BCAC-42E0-9810-BA07C30E7FD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122CB32-D8B4-489E-A259-606C057E73C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B4CD341-1A37-4A98-B9EA-80956CBE813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F90F424-0857-471D-9D90-5D0FA0FB6EC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793A697-9E46-43E6-BC6F-CD7B282E3ED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CC8E9FB-60B9-4BC8-B486-B1563ED67E6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2AD3D75-32A3-4C8C-9A9B-B5FE4B1239A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97BC240-D926-404A-B748-B2B9E2587E5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F0655E6-E5DA-47A5-BFCD-BB025249122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3640732-AD2B-4820-A543-1C9E5CA2D69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8DCF900-0AAA-45A4-8266-6A8F125F162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a:extLst>
            <a:ext uri="{FF2B5EF4-FFF2-40B4-BE49-F238E27FC236}">
              <a16:creationId xmlns:a16="http://schemas.microsoft.com/office/drawing/2014/main" id="{8F04A3B6-E28D-4886-BC47-79921D66987E}"/>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a:extLst>
            <a:ext uri="{FF2B5EF4-FFF2-40B4-BE49-F238E27FC236}">
              <a16:creationId xmlns:a16="http://schemas.microsoft.com/office/drawing/2014/main" id="{D04435D6-FA53-4218-A4DA-28FC8F545E9B}"/>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a:extLst>
            <a:ext uri="{FF2B5EF4-FFF2-40B4-BE49-F238E27FC236}">
              <a16:creationId xmlns:a16="http://schemas.microsoft.com/office/drawing/2014/main" id="{30C03D5D-B32F-4A57-A673-33F7A41B4456}"/>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a:extLst>
            <a:ext uri="{FF2B5EF4-FFF2-40B4-BE49-F238E27FC236}">
              <a16:creationId xmlns:a16="http://schemas.microsoft.com/office/drawing/2014/main" id="{87B4D3E8-DBA3-4B52-B457-1AD7532D2E10}"/>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a:extLst>
            <a:ext uri="{FF2B5EF4-FFF2-40B4-BE49-F238E27FC236}">
              <a16:creationId xmlns:a16="http://schemas.microsoft.com/office/drawing/2014/main" id="{D9FACA21-E34D-434B-B4B8-040DD601F350}"/>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49806DC0-AF6A-4C0A-888E-06376A5519A5}"/>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F63498C2-97B7-450A-A595-F8D50156E325}"/>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a:extLst>
            <a:ext uri="{FF2B5EF4-FFF2-40B4-BE49-F238E27FC236}">
              <a16:creationId xmlns:a16="http://schemas.microsoft.com/office/drawing/2014/main" id="{522FCC07-B7FA-481B-B1C9-4E96316CD927}"/>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a:extLst>
            <a:ext uri="{FF2B5EF4-FFF2-40B4-BE49-F238E27FC236}">
              <a16:creationId xmlns:a16="http://schemas.microsoft.com/office/drawing/2014/main" id="{0C8A8F76-9CAD-4F41-926A-C5A95B0C08D3}"/>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a:extLst>
            <a:ext uri="{FF2B5EF4-FFF2-40B4-BE49-F238E27FC236}">
              <a16:creationId xmlns:a16="http://schemas.microsoft.com/office/drawing/2014/main" id="{3B2FDAEE-5C17-42F6-A57A-4D62DA4A6575}"/>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85A7C945-8490-42D1-BB83-B99E283F71CE}"/>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CF614EF-9822-4009-A170-A0CA290DE1C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98C5EA9-EFAA-4BAC-8B9F-1B45BDCF987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5A334CF-CDA8-40EC-B7D0-F12D7168FFA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723B3EC-C722-461B-A7A7-88DB3FCF105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6E55AE2-B8FE-4808-B531-E3C342DE758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168698</xdr:rowOff>
    </xdr:from>
    <xdr:to>
      <xdr:col>23</xdr:col>
      <xdr:colOff>136525</xdr:colOff>
      <xdr:row>32</xdr:row>
      <xdr:rowOff>98848</xdr:rowOff>
    </xdr:to>
    <xdr:sp macro="" textlink="">
      <xdr:nvSpPr>
        <xdr:cNvPr id="81" name="楕円 80">
          <a:extLst>
            <a:ext uri="{FF2B5EF4-FFF2-40B4-BE49-F238E27FC236}">
              <a16:creationId xmlns:a16="http://schemas.microsoft.com/office/drawing/2014/main" id="{78A968E6-06C6-4B6C-BA30-F4B25A3AD3FA}"/>
            </a:ext>
          </a:extLst>
        </xdr:cNvPr>
        <xdr:cNvSpPr/>
      </xdr:nvSpPr>
      <xdr:spPr>
        <a:xfrm>
          <a:off x="47117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147125</xdr:rowOff>
    </xdr:from>
    <xdr:ext cx="405111" cy="259045"/>
    <xdr:sp macro="" textlink="">
      <xdr:nvSpPr>
        <xdr:cNvPr id="82" name="有形固定資産減価償却率該当値テキスト">
          <a:extLst>
            <a:ext uri="{FF2B5EF4-FFF2-40B4-BE49-F238E27FC236}">
              <a16:creationId xmlns:a16="http://schemas.microsoft.com/office/drawing/2014/main" id="{255F848C-4D30-4D3D-8B33-22472AF78138}"/>
            </a:ext>
          </a:extLst>
        </xdr:cNvPr>
        <xdr:cNvSpPr txBox="1"/>
      </xdr:nvSpPr>
      <xdr:spPr>
        <a:xfrm>
          <a:off x="4813300" y="6233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107527</xdr:rowOff>
    </xdr:from>
    <xdr:to>
      <xdr:col>19</xdr:col>
      <xdr:colOff>187325</xdr:colOff>
      <xdr:row>32</xdr:row>
      <xdr:rowOff>37677</xdr:rowOff>
    </xdr:to>
    <xdr:sp macro="" textlink="">
      <xdr:nvSpPr>
        <xdr:cNvPr id="83" name="楕円 82">
          <a:extLst>
            <a:ext uri="{FF2B5EF4-FFF2-40B4-BE49-F238E27FC236}">
              <a16:creationId xmlns:a16="http://schemas.microsoft.com/office/drawing/2014/main" id="{54D9B4B8-DB50-4761-8C11-FF6369BA986B}"/>
            </a:ext>
          </a:extLst>
        </xdr:cNvPr>
        <xdr:cNvSpPr/>
      </xdr:nvSpPr>
      <xdr:spPr>
        <a:xfrm>
          <a:off x="4000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158327</xdr:rowOff>
    </xdr:from>
    <xdr:to>
      <xdr:col>23</xdr:col>
      <xdr:colOff>85725</xdr:colOff>
      <xdr:row>32</xdr:row>
      <xdr:rowOff>48048</xdr:rowOff>
    </xdr:to>
    <xdr:cxnSp macro="">
      <xdr:nvCxnSpPr>
        <xdr:cNvPr id="84" name="直線コネクタ 83">
          <a:extLst>
            <a:ext uri="{FF2B5EF4-FFF2-40B4-BE49-F238E27FC236}">
              <a16:creationId xmlns:a16="http://schemas.microsoft.com/office/drawing/2014/main" id="{75850B7C-4063-40E2-B878-8A824B6E7ADA}"/>
            </a:ext>
          </a:extLst>
        </xdr:cNvPr>
        <xdr:cNvCxnSpPr/>
      </xdr:nvCxnSpPr>
      <xdr:spPr>
        <a:xfrm>
          <a:off x="4051300" y="6244802"/>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93133</xdr:rowOff>
    </xdr:from>
    <xdr:to>
      <xdr:col>15</xdr:col>
      <xdr:colOff>187325</xdr:colOff>
      <xdr:row>32</xdr:row>
      <xdr:rowOff>23283</xdr:rowOff>
    </xdr:to>
    <xdr:sp macro="" textlink="">
      <xdr:nvSpPr>
        <xdr:cNvPr id="85" name="楕円 84">
          <a:extLst>
            <a:ext uri="{FF2B5EF4-FFF2-40B4-BE49-F238E27FC236}">
              <a16:creationId xmlns:a16="http://schemas.microsoft.com/office/drawing/2014/main" id="{9233C1A5-A812-401C-9387-B2269B8DDAF9}"/>
            </a:ext>
          </a:extLst>
        </xdr:cNvPr>
        <xdr:cNvSpPr/>
      </xdr:nvSpPr>
      <xdr:spPr>
        <a:xfrm>
          <a:off x="3238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31</xdr:row>
      <xdr:rowOff>158327</xdr:rowOff>
    </xdr:to>
    <xdr:cxnSp macro="">
      <xdr:nvCxnSpPr>
        <xdr:cNvPr id="86" name="直線コネクタ 85">
          <a:extLst>
            <a:ext uri="{FF2B5EF4-FFF2-40B4-BE49-F238E27FC236}">
              <a16:creationId xmlns:a16="http://schemas.microsoft.com/office/drawing/2014/main" id="{00E4B7E6-3333-4D1D-8474-E7466BEEF3A8}"/>
            </a:ext>
          </a:extLst>
        </xdr:cNvPr>
        <xdr:cNvCxnSpPr/>
      </xdr:nvCxnSpPr>
      <xdr:spPr>
        <a:xfrm>
          <a:off x="3289300" y="623040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28363</xdr:rowOff>
    </xdr:from>
    <xdr:to>
      <xdr:col>11</xdr:col>
      <xdr:colOff>187325</xdr:colOff>
      <xdr:row>31</xdr:row>
      <xdr:rowOff>129963</xdr:rowOff>
    </xdr:to>
    <xdr:sp macro="" textlink="">
      <xdr:nvSpPr>
        <xdr:cNvPr id="87" name="楕円 86">
          <a:extLst>
            <a:ext uri="{FF2B5EF4-FFF2-40B4-BE49-F238E27FC236}">
              <a16:creationId xmlns:a16="http://schemas.microsoft.com/office/drawing/2014/main" id="{D6741DEF-D903-4300-B01D-B79310942D1E}"/>
            </a:ext>
          </a:extLst>
        </xdr:cNvPr>
        <xdr:cNvSpPr/>
      </xdr:nvSpPr>
      <xdr:spPr>
        <a:xfrm>
          <a:off x="2476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79163</xdr:rowOff>
    </xdr:from>
    <xdr:to>
      <xdr:col>15</xdr:col>
      <xdr:colOff>136525</xdr:colOff>
      <xdr:row>31</xdr:row>
      <xdr:rowOff>143933</xdr:rowOff>
    </xdr:to>
    <xdr:cxnSp macro="">
      <xdr:nvCxnSpPr>
        <xdr:cNvPr id="88" name="直線コネクタ 87">
          <a:extLst>
            <a:ext uri="{FF2B5EF4-FFF2-40B4-BE49-F238E27FC236}">
              <a16:creationId xmlns:a16="http://schemas.microsoft.com/office/drawing/2014/main" id="{1AB74B62-49EE-4036-84CA-2D368D71BD48}"/>
            </a:ext>
          </a:extLst>
        </xdr:cNvPr>
        <xdr:cNvCxnSpPr/>
      </xdr:nvCxnSpPr>
      <xdr:spPr>
        <a:xfrm>
          <a:off x="2527300" y="616563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89" name="楕円 88">
          <a:extLst>
            <a:ext uri="{FF2B5EF4-FFF2-40B4-BE49-F238E27FC236}">
              <a16:creationId xmlns:a16="http://schemas.microsoft.com/office/drawing/2014/main" id="{D0A91693-01A7-43C4-949B-D9917252E9B8}"/>
            </a:ext>
          </a:extLst>
        </xdr:cNvPr>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31</xdr:row>
      <xdr:rowOff>79163</xdr:rowOff>
    </xdr:to>
    <xdr:cxnSp macro="">
      <xdr:nvCxnSpPr>
        <xdr:cNvPr id="90" name="直線コネクタ 89">
          <a:extLst>
            <a:ext uri="{FF2B5EF4-FFF2-40B4-BE49-F238E27FC236}">
              <a16:creationId xmlns:a16="http://schemas.microsoft.com/office/drawing/2014/main" id="{7558CD5B-1DD8-43FB-AA6C-3A326FBB5D44}"/>
            </a:ext>
          </a:extLst>
        </xdr:cNvPr>
        <xdr:cNvCxnSpPr/>
      </xdr:nvCxnSpPr>
      <xdr:spPr>
        <a:xfrm>
          <a:off x="1765300" y="610446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1" name="n_1aveValue有形固定資産減価償却率">
          <a:extLst>
            <a:ext uri="{FF2B5EF4-FFF2-40B4-BE49-F238E27FC236}">
              <a16:creationId xmlns:a16="http://schemas.microsoft.com/office/drawing/2014/main" id="{B17B0CE6-A34B-4171-9553-A68EDED7B19C}"/>
            </a:ext>
          </a:extLst>
        </xdr:cNvPr>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2" name="n_2aveValue有形固定資産減価償却率">
          <a:extLst>
            <a:ext uri="{FF2B5EF4-FFF2-40B4-BE49-F238E27FC236}">
              <a16:creationId xmlns:a16="http://schemas.microsoft.com/office/drawing/2014/main" id="{13817A50-9E17-4DB3-BE01-BFFB49B381B6}"/>
            </a:ext>
          </a:extLst>
        </xdr:cNvPr>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3" name="n_3aveValue有形固定資産減価償却率">
          <a:extLst>
            <a:ext uri="{FF2B5EF4-FFF2-40B4-BE49-F238E27FC236}">
              <a16:creationId xmlns:a16="http://schemas.microsoft.com/office/drawing/2014/main" id="{F53F9A02-6BF5-4DE4-815B-9562E4F9947D}"/>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a:extLst>
            <a:ext uri="{FF2B5EF4-FFF2-40B4-BE49-F238E27FC236}">
              <a16:creationId xmlns:a16="http://schemas.microsoft.com/office/drawing/2014/main" id="{A3A03E6E-3924-4986-97E6-C91C64136D12}"/>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28804</xdr:rowOff>
    </xdr:from>
    <xdr:ext cx="405111" cy="259045"/>
    <xdr:sp macro="" textlink="">
      <xdr:nvSpPr>
        <xdr:cNvPr id="95" name="n_1mainValue有形固定資産減価償却率">
          <a:extLst>
            <a:ext uri="{FF2B5EF4-FFF2-40B4-BE49-F238E27FC236}">
              <a16:creationId xmlns:a16="http://schemas.microsoft.com/office/drawing/2014/main" id="{01E90FF9-ABEF-4D3E-B780-6EBC5052B27B}"/>
            </a:ext>
          </a:extLst>
        </xdr:cNvPr>
        <xdr:cNvSpPr txBox="1"/>
      </xdr:nvSpPr>
      <xdr:spPr>
        <a:xfrm>
          <a:off x="38360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14410</xdr:rowOff>
    </xdr:from>
    <xdr:ext cx="405111" cy="259045"/>
    <xdr:sp macro="" textlink="">
      <xdr:nvSpPr>
        <xdr:cNvPr id="96" name="n_2mainValue有形固定資産減価償却率">
          <a:extLst>
            <a:ext uri="{FF2B5EF4-FFF2-40B4-BE49-F238E27FC236}">
              <a16:creationId xmlns:a16="http://schemas.microsoft.com/office/drawing/2014/main" id="{22DDFDEB-9CDD-4542-B64D-07559A62FE47}"/>
            </a:ext>
          </a:extLst>
        </xdr:cNvPr>
        <xdr:cNvSpPr txBox="1"/>
      </xdr:nvSpPr>
      <xdr:spPr>
        <a:xfrm>
          <a:off x="3086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121090</xdr:rowOff>
    </xdr:from>
    <xdr:ext cx="405111" cy="259045"/>
    <xdr:sp macro="" textlink="">
      <xdr:nvSpPr>
        <xdr:cNvPr id="97" name="n_3mainValue有形固定資産減価償却率">
          <a:extLst>
            <a:ext uri="{FF2B5EF4-FFF2-40B4-BE49-F238E27FC236}">
              <a16:creationId xmlns:a16="http://schemas.microsoft.com/office/drawing/2014/main" id="{2278B54D-378A-41C7-843C-3DD40BDFB737}"/>
            </a:ext>
          </a:extLst>
        </xdr:cNvPr>
        <xdr:cNvSpPr txBox="1"/>
      </xdr:nvSpPr>
      <xdr:spPr>
        <a:xfrm>
          <a:off x="2324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98" name="n_4mainValue有形固定資産減価償却率">
          <a:extLst>
            <a:ext uri="{FF2B5EF4-FFF2-40B4-BE49-F238E27FC236}">
              <a16:creationId xmlns:a16="http://schemas.microsoft.com/office/drawing/2014/main" id="{6AB751D5-0D6E-488D-AAEC-D6EBF696572E}"/>
            </a:ext>
          </a:extLst>
        </xdr:cNvPr>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2B994A2-B0B8-4FB4-B969-E9D6C94FA39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5AA4C39-B061-41D0-8323-5C6A14C7BC0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7104173-F22C-471E-89D3-5A8ED325FEA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BA2483B-F7EA-4D4F-A342-3C1592AA06B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828CD78-F2F4-4176-BD68-68E804570CD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15BC87B-FBBD-4D72-B4F5-9E89C99B1CE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BD937A8-38E4-4C83-BC81-D72304FCC02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37D9F35-5C64-4F1A-B120-F059926868C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A27F0CE-F87F-4BAF-A3EC-7CD0B42665C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6C76BE2-3531-450C-87A7-E3E2281B331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D64F1FE-67E3-4FFC-A674-FBC2C21A5A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A9FE331-1ECD-4CAB-9F30-792AC579AA2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B6D766B-90A5-440D-B0C4-524BA9248C3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大規模投資的事業が終了し、地方債の償還が進んでいることから、地方債残高は減少傾向にある。また令和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年度はふるさと納税の収入が令和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増えており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、充当可能財源が増加したことで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前年度同様に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比率が類似団体の平均値を下回ることとなった。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しかし、今後大規模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実施予定であることから、地方債の発行や残高には注視していく必要がある。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F12FBF0-FE83-4708-B045-F4B88FEF518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67BB1EA-404A-41E0-8048-65DE7DB4CF9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5CB1359-F0B8-4C97-AA27-E701E4020D7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723AFA5-8E03-43F9-8D59-38BACF84389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CE7DC4F-9D4F-4AED-9506-7EA5FAF0554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5CA1247-6AF8-4C2B-A306-7030C5A066A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3FC6720-9118-4B5B-BD76-0F071337C23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2F3AFAA-F249-4F59-B70A-078C8E8F1FD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5D9907E-A4E9-4352-B7DD-26CEBD4E703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03DADA6-5647-4868-AF2A-B2E551CB788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58C66DE-1410-4B0E-868F-752B904E75F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2DA90DB-222A-4DD4-B339-4470F3C3C07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132AC19-DE5E-4F43-A8CE-94D6F0C6B0D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3FBFDBB-850B-4770-8A8E-DFDFBB149FA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9FF25CD-4D8E-4631-A7E4-D1BC2256A98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a:extLst>
            <a:ext uri="{FF2B5EF4-FFF2-40B4-BE49-F238E27FC236}">
              <a16:creationId xmlns:a16="http://schemas.microsoft.com/office/drawing/2014/main" id="{5A6DE4FA-8DCD-4090-9591-944D84054F14}"/>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a:extLst>
            <a:ext uri="{FF2B5EF4-FFF2-40B4-BE49-F238E27FC236}">
              <a16:creationId xmlns:a16="http://schemas.microsoft.com/office/drawing/2014/main" id="{5FA653C9-0777-4887-850B-AEFF32B35D3E}"/>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a:extLst>
            <a:ext uri="{FF2B5EF4-FFF2-40B4-BE49-F238E27FC236}">
              <a16:creationId xmlns:a16="http://schemas.microsoft.com/office/drawing/2014/main" id="{B0C290FA-3FF2-40F5-8822-3133A4F3A7C8}"/>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7674E8F-760B-4DBF-A487-294173E8B49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D1CEB41-8ECD-428F-957B-F1290CCC85C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135829</xdr:rowOff>
    </xdr:from>
    <xdr:ext cx="469744" cy="259045"/>
    <xdr:sp macro="" textlink="">
      <xdr:nvSpPr>
        <xdr:cNvPr id="132" name="債務償還比率平均値テキスト">
          <a:extLst>
            <a:ext uri="{FF2B5EF4-FFF2-40B4-BE49-F238E27FC236}">
              <a16:creationId xmlns:a16="http://schemas.microsoft.com/office/drawing/2014/main" id="{A2387C46-B881-4EC5-A58E-C7066D666380}"/>
            </a:ext>
          </a:extLst>
        </xdr:cNvPr>
        <xdr:cNvSpPr txBox="1"/>
      </xdr:nvSpPr>
      <xdr:spPr>
        <a:xfrm>
          <a:off x="14846300" y="587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a:extLst>
            <a:ext uri="{FF2B5EF4-FFF2-40B4-BE49-F238E27FC236}">
              <a16:creationId xmlns:a16="http://schemas.microsoft.com/office/drawing/2014/main" id="{BAADE1A2-01C8-4F65-85E2-F6BBF3D2C5A7}"/>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a:extLst>
            <a:ext uri="{FF2B5EF4-FFF2-40B4-BE49-F238E27FC236}">
              <a16:creationId xmlns:a16="http://schemas.microsoft.com/office/drawing/2014/main" id="{4AF9B6E4-2FBE-4E2A-8803-FB5122362900}"/>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a:extLst>
            <a:ext uri="{FF2B5EF4-FFF2-40B4-BE49-F238E27FC236}">
              <a16:creationId xmlns:a16="http://schemas.microsoft.com/office/drawing/2014/main" id="{5EB28D75-0252-498E-9693-4843C53AAF01}"/>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a:extLst>
            <a:ext uri="{FF2B5EF4-FFF2-40B4-BE49-F238E27FC236}">
              <a16:creationId xmlns:a16="http://schemas.microsoft.com/office/drawing/2014/main" id="{4DA54D68-8268-4BB7-8936-947571B350EC}"/>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15454255-5D81-45D9-AB5C-105235EBCAD4}"/>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A7AC824-6E0C-4624-A4C3-0E7433B8D2D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E15CC6C-1FA2-472E-BF8C-E7E528836AF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FC05D03-ED55-446E-B3C7-7E5672A3900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02AC0FA-FBDB-4B9E-B0E2-A03B765ACD7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AAC7370-95C9-4A7C-81C0-197A95CA3C0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133653</xdr:rowOff>
    </xdr:from>
    <xdr:to>
      <xdr:col>76</xdr:col>
      <xdr:colOff>73025</xdr:colOff>
      <xdr:row>30</xdr:row>
      <xdr:rowOff>63803</xdr:rowOff>
    </xdr:to>
    <xdr:sp macro="" textlink="">
      <xdr:nvSpPr>
        <xdr:cNvPr id="143" name="楕円 142">
          <a:extLst>
            <a:ext uri="{FF2B5EF4-FFF2-40B4-BE49-F238E27FC236}">
              <a16:creationId xmlns:a16="http://schemas.microsoft.com/office/drawing/2014/main" id="{3716E039-C3EA-410F-BDC4-25FEF93C568F}"/>
            </a:ext>
          </a:extLst>
        </xdr:cNvPr>
        <xdr:cNvSpPr/>
      </xdr:nvSpPr>
      <xdr:spPr>
        <a:xfrm>
          <a:off x="14744700" y="58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156530</xdr:rowOff>
    </xdr:from>
    <xdr:ext cx="469744" cy="259045"/>
    <xdr:sp macro="" textlink="">
      <xdr:nvSpPr>
        <xdr:cNvPr id="144" name="債務償還比率該当値テキスト">
          <a:extLst>
            <a:ext uri="{FF2B5EF4-FFF2-40B4-BE49-F238E27FC236}">
              <a16:creationId xmlns:a16="http://schemas.microsoft.com/office/drawing/2014/main" id="{55303564-6ACD-4647-90D9-1A52AEC97CBF}"/>
            </a:ext>
          </a:extLst>
        </xdr:cNvPr>
        <xdr:cNvSpPr txBox="1"/>
      </xdr:nvSpPr>
      <xdr:spPr>
        <a:xfrm>
          <a:off x="14846300" y="57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141330</xdr:rowOff>
    </xdr:from>
    <xdr:to>
      <xdr:col>72</xdr:col>
      <xdr:colOff>123825</xdr:colOff>
      <xdr:row>30</xdr:row>
      <xdr:rowOff>71480</xdr:rowOff>
    </xdr:to>
    <xdr:sp macro="" textlink="">
      <xdr:nvSpPr>
        <xdr:cNvPr id="145" name="楕円 144">
          <a:extLst>
            <a:ext uri="{FF2B5EF4-FFF2-40B4-BE49-F238E27FC236}">
              <a16:creationId xmlns:a16="http://schemas.microsoft.com/office/drawing/2014/main" id="{457F9A10-0CFD-4156-839F-B5A6BBAFE2E8}"/>
            </a:ext>
          </a:extLst>
        </xdr:cNvPr>
        <xdr:cNvSpPr/>
      </xdr:nvSpPr>
      <xdr:spPr>
        <a:xfrm>
          <a:off x="14033500" y="58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13003</xdr:rowOff>
    </xdr:from>
    <xdr:to>
      <xdr:col>76</xdr:col>
      <xdr:colOff>22225</xdr:colOff>
      <xdr:row>30</xdr:row>
      <xdr:rowOff>20680</xdr:rowOff>
    </xdr:to>
    <xdr:cxnSp macro="">
      <xdr:nvCxnSpPr>
        <xdr:cNvPr id="146" name="直線コネクタ 145">
          <a:extLst>
            <a:ext uri="{FF2B5EF4-FFF2-40B4-BE49-F238E27FC236}">
              <a16:creationId xmlns:a16="http://schemas.microsoft.com/office/drawing/2014/main" id="{2F39E600-836C-47D2-8FAD-419F37532844}"/>
            </a:ext>
          </a:extLst>
        </xdr:cNvPr>
        <xdr:cNvCxnSpPr/>
      </xdr:nvCxnSpPr>
      <xdr:spPr>
        <a:xfrm flipV="1">
          <a:off x="14084300" y="5928028"/>
          <a:ext cx="7112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118731</xdr:rowOff>
    </xdr:from>
    <xdr:to>
      <xdr:col>68</xdr:col>
      <xdr:colOff>123825</xdr:colOff>
      <xdr:row>31</xdr:row>
      <xdr:rowOff>48881</xdr:rowOff>
    </xdr:to>
    <xdr:sp macro="" textlink="">
      <xdr:nvSpPr>
        <xdr:cNvPr id="147" name="楕円 146">
          <a:extLst>
            <a:ext uri="{FF2B5EF4-FFF2-40B4-BE49-F238E27FC236}">
              <a16:creationId xmlns:a16="http://schemas.microsoft.com/office/drawing/2014/main" id="{C969BE09-6470-43D2-8EBF-9237F9B17434}"/>
            </a:ext>
          </a:extLst>
        </xdr:cNvPr>
        <xdr:cNvSpPr/>
      </xdr:nvSpPr>
      <xdr:spPr>
        <a:xfrm>
          <a:off x="13271500" y="6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20680</xdr:rowOff>
    </xdr:from>
    <xdr:to>
      <xdr:col>72</xdr:col>
      <xdr:colOff>73025</xdr:colOff>
      <xdr:row>30</xdr:row>
      <xdr:rowOff>169531</xdr:rowOff>
    </xdr:to>
    <xdr:cxnSp macro="">
      <xdr:nvCxnSpPr>
        <xdr:cNvPr id="148" name="直線コネクタ 147">
          <a:extLst>
            <a:ext uri="{FF2B5EF4-FFF2-40B4-BE49-F238E27FC236}">
              <a16:creationId xmlns:a16="http://schemas.microsoft.com/office/drawing/2014/main" id="{F793EBC7-E86C-4999-836B-CE938E327F79}"/>
            </a:ext>
          </a:extLst>
        </xdr:cNvPr>
        <xdr:cNvCxnSpPr/>
      </xdr:nvCxnSpPr>
      <xdr:spPr>
        <a:xfrm flipV="1">
          <a:off x="13322300" y="5935705"/>
          <a:ext cx="762000" cy="1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42517</xdr:rowOff>
    </xdr:from>
    <xdr:to>
      <xdr:col>64</xdr:col>
      <xdr:colOff>123825</xdr:colOff>
      <xdr:row>31</xdr:row>
      <xdr:rowOff>144117</xdr:rowOff>
    </xdr:to>
    <xdr:sp macro="" textlink="">
      <xdr:nvSpPr>
        <xdr:cNvPr id="149" name="楕円 148">
          <a:extLst>
            <a:ext uri="{FF2B5EF4-FFF2-40B4-BE49-F238E27FC236}">
              <a16:creationId xmlns:a16="http://schemas.microsoft.com/office/drawing/2014/main" id="{96188EC9-4F5E-456F-B09A-7E1C2F8E3432}"/>
            </a:ext>
          </a:extLst>
        </xdr:cNvPr>
        <xdr:cNvSpPr/>
      </xdr:nvSpPr>
      <xdr:spPr>
        <a:xfrm>
          <a:off x="12509500" y="612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169531</xdr:rowOff>
    </xdr:from>
    <xdr:to>
      <xdr:col>68</xdr:col>
      <xdr:colOff>73025</xdr:colOff>
      <xdr:row>31</xdr:row>
      <xdr:rowOff>93317</xdr:rowOff>
    </xdr:to>
    <xdr:cxnSp macro="">
      <xdr:nvCxnSpPr>
        <xdr:cNvPr id="150" name="直線コネクタ 149">
          <a:extLst>
            <a:ext uri="{FF2B5EF4-FFF2-40B4-BE49-F238E27FC236}">
              <a16:creationId xmlns:a16="http://schemas.microsoft.com/office/drawing/2014/main" id="{4E8EB11E-6132-48A8-9496-F3CE45B3532C}"/>
            </a:ext>
          </a:extLst>
        </xdr:cNvPr>
        <xdr:cNvCxnSpPr/>
      </xdr:nvCxnSpPr>
      <xdr:spPr>
        <a:xfrm flipV="1">
          <a:off x="12560300" y="6084556"/>
          <a:ext cx="762000" cy="9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54462</xdr:rowOff>
    </xdr:from>
    <xdr:to>
      <xdr:col>60</xdr:col>
      <xdr:colOff>123825</xdr:colOff>
      <xdr:row>32</xdr:row>
      <xdr:rowOff>156062</xdr:rowOff>
    </xdr:to>
    <xdr:sp macro="" textlink="">
      <xdr:nvSpPr>
        <xdr:cNvPr id="151" name="楕円 150">
          <a:extLst>
            <a:ext uri="{FF2B5EF4-FFF2-40B4-BE49-F238E27FC236}">
              <a16:creationId xmlns:a16="http://schemas.microsoft.com/office/drawing/2014/main" id="{9905AB29-B0F5-48A0-BD33-B2BBB7D9DF85}"/>
            </a:ext>
          </a:extLst>
        </xdr:cNvPr>
        <xdr:cNvSpPr/>
      </xdr:nvSpPr>
      <xdr:spPr>
        <a:xfrm>
          <a:off x="11747500" y="63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93317</xdr:rowOff>
    </xdr:from>
    <xdr:to>
      <xdr:col>64</xdr:col>
      <xdr:colOff>73025</xdr:colOff>
      <xdr:row>32</xdr:row>
      <xdr:rowOff>105262</xdr:rowOff>
    </xdr:to>
    <xdr:cxnSp macro="">
      <xdr:nvCxnSpPr>
        <xdr:cNvPr id="152" name="直線コネクタ 151">
          <a:extLst>
            <a:ext uri="{FF2B5EF4-FFF2-40B4-BE49-F238E27FC236}">
              <a16:creationId xmlns:a16="http://schemas.microsoft.com/office/drawing/2014/main" id="{72BD52CF-5736-4DB0-B962-99D5D367177D}"/>
            </a:ext>
          </a:extLst>
        </xdr:cNvPr>
        <xdr:cNvCxnSpPr/>
      </xdr:nvCxnSpPr>
      <xdr:spPr>
        <a:xfrm flipV="1">
          <a:off x="11798300" y="6179792"/>
          <a:ext cx="762000" cy="18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76280</xdr:rowOff>
    </xdr:from>
    <xdr:ext cx="469744" cy="259045"/>
    <xdr:sp macro="" textlink="">
      <xdr:nvSpPr>
        <xdr:cNvPr id="153" name="n_1aveValue債務償還比率">
          <a:extLst>
            <a:ext uri="{FF2B5EF4-FFF2-40B4-BE49-F238E27FC236}">
              <a16:creationId xmlns:a16="http://schemas.microsoft.com/office/drawing/2014/main" id="{DD024710-07BC-4732-9BC5-E84E71C90FF5}"/>
            </a:ext>
          </a:extLst>
        </xdr:cNvPr>
        <xdr:cNvSpPr txBox="1"/>
      </xdr:nvSpPr>
      <xdr:spPr>
        <a:xfrm>
          <a:off x="138367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a:extLst>
            <a:ext uri="{FF2B5EF4-FFF2-40B4-BE49-F238E27FC236}">
              <a16:creationId xmlns:a16="http://schemas.microsoft.com/office/drawing/2014/main" id="{256B1907-FEE2-489C-9670-B42EA5E216EC}"/>
            </a:ext>
          </a:extLst>
        </xdr:cNvPr>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a:extLst>
            <a:ext uri="{FF2B5EF4-FFF2-40B4-BE49-F238E27FC236}">
              <a16:creationId xmlns:a16="http://schemas.microsoft.com/office/drawing/2014/main" id="{18313F75-B3D0-4DAD-AEB8-84A05ED8CE4C}"/>
            </a:ext>
          </a:extLst>
        </xdr:cNvPr>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249D558B-559C-4A63-9589-0BC20737C7AD}"/>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88007</xdr:rowOff>
    </xdr:from>
    <xdr:ext cx="469744" cy="259045"/>
    <xdr:sp macro="" textlink="">
      <xdr:nvSpPr>
        <xdr:cNvPr id="157" name="n_1mainValue債務償還比率">
          <a:extLst>
            <a:ext uri="{FF2B5EF4-FFF2-40B4-BE49-F238E27FC236}">
              <a16:creationId xmlns:a16="http://schemas.microsoft.com/office/drawing/2014/main" id="{E4B544F6-F7E7-4142-BA05-B8E33AE05285}"/>
            </a:ext>
          </a:extLst>
        </xdr:cNvPr>
        <xdr:cNvSpPr txBox="1"/>
      </xdr:nvSpPr>
      <xdr:spPr>
        <a:xfrm>
          <a:off x="13836727" y="56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40008</xdr:rowOff>
    </xdr:from>
    <xdr:ext cx="469744" cy="259045"/>
    <xdr:sp macro="" textlink="">
      <xdr:nvSpPr>
        <xdr:cNvPr id="158" name="n_2mainValue債務償還比率">
          <a:extLst>
            <a:ext uri="{FF2B5EF4-FFF2-40B4-BE49-F238E27FC236}">
              <a16:creationId xmlns:a16="http://schemas.microsoft.com/office/drawing/2014/main" id="{84B66E85-649A-44C4-A66B-DE46379C0211}"/>
            </a:ext>
          </a:extLst>
        </xdr:cNvPr>
        <xdr:cNvSpPr txBox="1"/>
      </xdr:nvSpPr>
      <xdr:spPr>
        <a:xfrm>
          <a:off x="13087427" y="612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135244</xdr:rowOff>
    </xdr:from>
    <xdr:ext cx="469744" cy="259045"/>
    <xdr:sp macro="" textlink="">
      <xdr:nvSpPr>
        <xdr:cNvPr id="159" name="n_3mainValue債務償還比率">
          <a:extLst>
            <a:ext uri="{FF2B5EF4-FFF2-40B4-BE49-F238E27FC236}">
              <a16:creationId xmlns:a16="http://schemas.microsoft.com/office/drawing/2014/main" id="{7DFD354D-7E30-4688-A340-FE7B17F8A703}"/>
            </a:ext>
          </a:extLst>
        </xdr:cNvPr>
        <xdr:cNvSpPr txBox="1"/>
      </xdr:nvSpPr>
      <xdr:spPr>
        <a:xfrm>
          <a:off x="12325427" y="622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147189</xdr:rowOff>
    </xdr:from>
    <xdr:ext cx="469744" cy="259045"/>
    <xdr:sp macro="" textlink="">
      <xdr:nvSpPr>
        <xdr:cNvPr id="160" name="n_4mainValue債務償還比率">
          <a:extLst>
            <a:ext uri="{FF2B5EF4-FFF2-40B4-BE49-F238E27FC236}">
              <a16:creationId xmlns:a16="http://schemas.microsoft.com/office/drawing/2014/main" id="{C2855E33-BDC3-4F0D-BA6E-52E66C06EA75}"/>
            </a:ext>
          </a:extLst>
        </xdr:cNvPr>
        <xdr:cNvSpPr txBox="1"/>
      </xdr:nvSpPr>
      <xdr:spPr>
        <a:xfrm>
          <a:off x="11563427" y="640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1A75430-5F6F-402F-B77F-D923ED4A591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9CE6F86-9013-48B3-B416-34C161C885A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78EC556-0AD9-4C72-BB25-1A91C4ACEC9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E2D57B3-32E0-4861-A015-044891A1034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0366A4E-49C7-417F-A0EC-FA37B918B3D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A169C682-ADFF-4AB4-BA96-FBA82C80D9A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CEC4FA-1123-46D2-AC7C-D0A5AF0BE7B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CAFCC8-154E-430F-82FB-95BD94DBFA9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F8CC4E-7E5E-4BDC-9E89-6685ADB2FDE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3F28C5-ED49-45C4-8019-61F1B93514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123298-C4B4-4129-BCB5-0CCBEE9348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918E7A-AD73-4E3A-9696-CBA215348D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DB183C-3912-4CB2-BB9C-1EDD5EDA03A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9491D4-EB46-40A7-997E-AD60339C67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DA4B88-2E12-4FCB-97CB-3642D640F5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F3C850-1190-499D-A2D8-34B019ABA6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53,962
52,811
584.55
39,402,729
36,873,250
2,232,914
19,543,102
30,392,703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D7C951-E9A3-47F4-A44F-47D388C763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4CE3EA-3DC4-42D5-9402-41C66B95DA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1B6D5B-D1ED-4929-B3FE-301CD14B975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004AA0-19EE-47E6-852D-8D8F8D1F36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89AF0C-04F9-467B-B5F6-D8A2436987C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76572A3-5E2B-479A-A0DB-2A762C310A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1706455-2AEF-4535-83C3-A4C9E3BB1B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8E3E9D-2E7A-421B-820A-7527CBE615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14D7CB-54B7-40D2-9B92-CDE16BADDE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4ABE45-6E55-42AB-A327-91B3672A58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D61E0A-BC77-4EB0-AB08-FFD86D124A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1E9DE7-B7CC-4597-B899-D2113C9558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7C4EC8-4989-4B1F-82AE-0765B9FBB27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261B02-F06E-4D34-BB4F-380834F04B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A3A12F-52F7-4A98-B5B5-16058AFD20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186A094-E13E-4D26-B29A-463B2FC26A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932FEC-AAB6-4EBB-A6DF-44E8CB4177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259C02-82D8-4541-BEE4-97C536DBD87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9F4605-E7FB-47AE-9E5A-C29C46DCDE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BDE276-FE94-4716-A06A-12014CB3167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886118-422A-4AF5-9630-517BB52BCE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89EDDD-8A6B-4539-A9F7-9559CB19D24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CE603A-5777-41B6-9A14-F99A955661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3FDA14-E96E-4F3D-A9D9-CF00025ABB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35ACA5-59AB-45BE-9D44-20ACC87AEF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731598-1A69-4F25-9E80-182237EF52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1B878A-2A1F-4671-99C1-0B1272B8E2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2B227A-4098-4E11-9566-1DFA3CC4865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E4BA52-790B-4BE1-BF92-5ECE9A51FC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2AEE80-2CBA-4D31-A50E-50CECAAE975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D291D3-683D-418B-8698-7B20E14EA3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C4CAA4-8D4B-4EC0-AB77-39A423DCC96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D652F14-B750-4562-B1F2-21562DD385B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F4D8786-68F2-412A-8C3D-23390F206A1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7F8879A-AE41-4F10-BFC9-A1B2D16A8F3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238E897-75EF-42BE-A155-47CF108D1F6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80E060B-74D7-46EA-B205-70A6107D907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076BAAA-A217-49DD-9AB6-DCEBC9B3901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F0E81D8-58C3-4BF5-BB3A-AB2A1C23EB8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9C0C796-F9E9-48F4-A149-86410BA3005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0C0EEC9-7E72-4029-B06D-85D6BF0F10D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196B5E8-6D17-4689-8640-FD65E9266C9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351C8BC-E772-4A84-9985-21F9D7B6F0E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19E9287-452F-4E89-AA91-D2778233093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62D89C-4614-442D-891F-5C395A5392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id="{7503FEA8-37B7-4BCB-AFC9-6D33A751EC1C}"/>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0FD13A2F-112E-4F68-A075-0F789721086E}"/>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id="{EDE2CB6A-3F6A-4B84-8AC3-B54B0A808144}"/>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id="{272D75EB-CC35-4752-B398-EB6E75D784BC}"/>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id="{BCA5FCCC-AC1E-4389-827D-730E40BCD239}"/>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17797</xdr:rowOff>
    </xdr:from>
    <xdr:ext cx="405111" cy="259045"/>
    <xdr:sp macro="" textlink="">
      <xdr:nvSpPr>
        <xdr:cNvPr id="62" name="【道路】&#10;有形固定資産減価償却率平均値テキスト">
          <a:extLst>
            <a:ext uri="{FF2B5EF4-FFF2-40B4-BE49-F238E27FC236}">
              <a16:creationId xmlns:a16="http://schemas.microsoft.com/office/drawing/2014/main" id="{957B1F11-B745-4F09-8858-386B211F764A}"/>
            </a:ext>
          </a:extLst>
        </xdr:cNvPr>
        <xdr:cNvSpPr txBox="1"/>
      </xdr:nvSpPr>
      <xdr:spPr>
        <a:xfrm>
          <a:off x="4673600" y="636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9EB8F52A-F86C-4751-B809-6931253FB090}"/>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85DE473-9C9C-4AAE-8046-5DC031144CEA}"/>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id="{D2D7F18A-F5F4-4DF4-9135-EF91E7ADF3ED}"/>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5D1B9FB2-BDEF-4858-BF23-88039DA1C430}"/>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6B906FA3-39FD-460A-BE59-2D5F1154184D}"/>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7438A8-838F-4259-A4FF-E75BDACD3E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D09C5C6-8FDE-41EB-B152-C819F761B5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961B6D-10CD-4FC2-A989-CBAC859843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91BA937-D9B1-4B57-9BF7-A33FAF4F04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68B9349-0904-4B1A-A466-3643A4AFEBE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114935</xdr:rowOff>
    </xdr:from>
    <xdr:to>
      <xdr:col>24</xdr:col>
      <xdr:colOff>114300</xdr:colOff>
      <xdr:row>39</xdr:row>
      <xdr:rowOff>45085</xdr:rowOff>
    </xdr:to>
    <xdr:sp macro="" textlink="">
      <xdr:nvSpPr>
        <xdr:cNvPr id="73" name="楕円 72">
          <a:extLst>
            <a:ext uri="{FF2B5EF4-FFF2-40B4-BE49-F238E27FC236}">
              <a16:creationId xmlns:a16="http://schemas.microsoft.com/office/drawing/2014/main" id="{6C66DFD4-11B8-42F5-96F7-0BE88245BBF6}"/>
            </a:ext>
          </a:extLst>
        </xdr:cNvPr>
        <xdr:cNvSpPr/>
      </xdr:nvSpPr>
      <xdr:spPr>
        <a:xfrm>
          <a:off x="4584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93362</xdr:rowOff>
    </xdr:from>
    <xdr:ext cx="405111" cy="259045"/>
    <xdr:sp macro="" textlink="">
      <xdr:nvSpPr>
        <xdr:cNvPr id="74" name="【道路】&#10;有形固定資産減価償却率該当値テキスト">
          <a:extLst>
            <a:ext uri="{FF2B5EF4-FFF2-40B4-BE49-F238E27FC236}">
              <a16:creationId xmlns:a16="http://schemas.microsoft.com/office/drawing/2014/main" id="{C08B853B-2C88-4D23-AE31-E00771767943}"/>
            </a:ext>
          </a:extLst>
        </xdr:cNvPr>
        <xdr:cNvSpPr txBox="1"/>
      </xdr:nvSpPr>
      <xdr:spPr>
        <a:xfrm>
          <a:off x="4673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5" name="楕円 74">
          <a:extLst>
            <a:ext uri="{FF2B5EF4-FFF2-40B4-BE49-F238E27FC236}">
              <a16:creationId xmlns:a16="http://schemas.microsoft.com/office/drawing/2014/main" id="{61257C0E-0408-453B-B719-265FB2B2F94F}"/>
            </a:ext>
          </a:extLst>
        </xdr:cNvPr>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165735</xdr:rowOff>
    </xdr:to>
    <xdr:cxnSp macro="">
      <xdr:nvCxnSpPr>
        <xdr:cNvPr id="76" name="直線コネクタ 75">
          <a:extLst>
            <a:ext uri="{FF2B5EF4-FFF2-40B4-BE49-F238E27FC236}">
              <a16:creationId xmlns:a16="http://schemas.microsoft.com/office/drawing/2014/main" id="{727733F0-A15D-4C70-8276-2E6423D644EC}"/>
            </a:ext>
          </a:extLst>
        </xdr:cNvPr>
        <xdr:cNvCxnSpPr/>
      </xdr:nvCxnSpPr>
      <xdr:spPr>
        <a:xfrm>
          <a:off x="3797300" y="66484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7" name="楕円 76">
          <a:extLst>
            <a:ext uri="{FF2B5EF4-FFF2-40B4-BE49-F238E27FC236}">
              <a16:creationId xmlns:a16="http://schemas.microsoft.com/office/drawing/2014/main" id="{4A5C21B4-6052-41F6-B5AD-E914DF678F99}"/>
            </a:ext>
          </a:extLst>
        </xdr:cNvPr>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133350</xdr:rowOff>
    </xdr:to>
    <xdr:cxnSp macro="">
      <xdr:nvCxnSpPr>
        <xdr:cNvPr id="78" name="直線コネクタ 77">
          <a:extLst>
            <a:ext uri="{FF2B5EF4-FFF2-40B4-BE49-F238E27FC236}">
              <a16:creationId xmlns:a16="http://schemas.microsoft.com/office/drawing/2014/main" id="{5B23BA29-DE71-4675-9C79-CAECF1A8C31B}"/>
            </a:ext>
          </a:extLst>
        </xdr:cNvPr>
        <xdr:cNvCxnSpPr/>
      </xdr:nvCxnSpPr>
      <xdr:spPr>
        <a:xfrm>
          <a:off x="2908300" y="66141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12065</xdr:rowOff>
    </xdr:from>
    <xdr:to>
      <xdr:col>10</xdr:col>
      <xdr:colOff>165100</xdr:colOff>
      <xdr:row>38</xdr:row>
      <xdr:rowOff>113665</xdr:rowOff>
    </xdr:to>
    <xdr:sp macro="" textlink="">
      <xdr:nvSpPr>
        <xdr:cNvPr id="79" name="楕円 78">
          <a:extLst>
            <a:ext uri="{FF2B5EF4-FFF2-40B4-BE49-F238E27FC236}">
              <a16:creationId xmlns:a16="http://schemas.microsoft.com/office/drawing/2014/main" id="{92DBAD2B-875E-47C4-A698-B22879623485}"/>
            </a:ext>
          </a:extLst>
        </xdr:cNvPr>
        <xdr:cNvSpPr/>
      </xdr:nvSpPr>
      <xdr:spPr>
        <a:xfrm>
          <a:off x="1968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62865</xdr:rowOff>
    </xdr:from>
    <xdr:to>
      <xdr:col>15</xdr:col>
      <xdr:colOff>50800</xdr:colOff>
      <xdr:row>38</xdr:row>
      <xdr:rowOff>99060</xdr:rowOff>
    </xdr:to>
    <xdr:cxnSp macro="">
      <xdr:nvCxnSpPr>
        <xdr:cNvPr id="80" name="直線コネクタ 79">
          <a:extLst>
            <a:ext uri="{FF2B5EF4-FFF2-40B4-BE49-F238E27FC236}">
              <a16:creationId xmlns:a16="http://schemas.microsoft.com/office/drawing/2014/main" id="{E3712F41-AC07-44CB-ABFD-996EB8A3135B}"/>
            </a:ext>
          </a:extLst>
        </xdr:cNvPr>
        <xdr:cNvCxnSpPr/>
      </xdr:nvCxnSpPr>
      <xdr:spPr>
        <a:xfrm>
          <a:off x="2019300" y="65779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a:extLst>
            <a:ext uri="{FF2B5EF4-FFF2-40B4-BE49-F238E27FC236}">
              <a16:creationId xmlns:a16="http://schemas.microsoft.com/office/drawing/2014/main" id="{F3FCFD21-909C-4FAA-8E16-C8E729F79AB8}"/>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62865</xdr:rowOff>
    </xdr:to>
    <xdr:cxnSp macro="">
      <xdr:nvCxnSpPr>
        <xdr:cNvPr id="82" name="直線コネクタ 81">
          <a:extLst>
            <a:ext uri="{FF2B5EF4-FFF2-40B4-BE49-F238E27FC236}">
              <a16:creationId xmlns:a16="http://schemas.microsoft.com/office/drawing/2014/main" id="{779A79CB-CE11-4C85-8560-1007E67C0903}"/>
            </a:ext>
          </a:extLst>
        </xdr:cNvPr>
        <xdr:cNvCxnSpPr/>
      </xdr:nvCxnSpPr>
      <xdr:spPr>
        <a:xfrm>
          <a:off x="1130300" y="6545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16B3596C-AF81-4C98-A53A-9CD1530849E1}"/>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84" name="n_2aveValue【道路】&#10;有形固定資産減価償却率">
          <a:extLst>
            <a:ext uri="{FF2B5EF4-FFF2-40B4-BE49-F238E27FC236}">
              <a16:creationId xmlns:a16="http://schemas.microsoft.com/office/drawing/2014/main" id="{FA8DFEA3-21CA-4866-9B0F-F6B7204AE509}"/>
            </a:ext>
          </a:extLst>
        </xdr:cNvPr>
        <xdr:cNvSpPr txBox="1"/>
      </xdr:nvSpPr>
      <xdr:spPr>
        <a:xfrm>
          <a:off x="2705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5" name="n_3aveValue【道路】&#10;有形固定資産減価償却率">
          <a:extLst>
            <a:ext uri="{FF2B5EF4-FFF2-40B4-BE49-F238E27FC236}">
              <a16:creationId xmlns:a16="http://schemas.microsoft.com/office/drawing/2014/main" id="{C07BA10B-87B1-4E7F-B38F-BE52C2DFE37B}"/>
            </a:ext>
          </a:extLst>
        </xdr:cNvPr>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50182</xdr:rowOff>
    </xdr:from>
    <xdr:ext cx="405111" cy="259045"/>
    <xdr:sp macro="" textlink="">
      <xdr:nvSpPr>
        <xdr:cNvPr id="86" name="n_4aveValue【道路】&#10;有形固定資産減価償却率">
          <a:extLst>
            <a:ext uri="{FF2B5EF4-FFF2-40B4-BE49-F238E27FC236}">
              <a16:creationId xmlns:a16="http://schemas.microsoft.com/office/drawing/2014/main" id="{8E5AF481-F916-4487-BDD1-F23EA6039A13}"/>
            </a:ext>
          </a:extLst>
        </xdr:cNvPr>
        <xdr:cNvSpPr txBox="1"/>
      </xdr:nvSpPr>
      <xdr:spPr>
        <a:xfrm>
          <a:off x="927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7" name="n_1mainValue【道路】&#10;有形固定資産減価償却率">
          <a:extLst>
            <a:ext uri="{FF2B5EF4-FFF2-40B4-BE49-F238E27FC236}">
              <a16:creationId xmlns:a16="http://schemas.microsoft.com/office/drawing/2014/main" id="{FE67F12E-498C-4FD9-9F1D-10105B174923}"/>
            </a:ext>
          </a:extLst>
        </xdr:cNvPr>
        <xdr:cNvSpPr txBox="1"/>
      </xdr:nvSpPr>
      <xdr:spPr>
        <a:xfrm>
          <a:off x="3582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8" name="n_2mainValue【道路】&#10;有形固定資産減価償却率">
          <a:extLst>
            <a:ext uri="{FF2B5EF4-FFF2-40B4-BE49-F238E27FC236}">
              <a16:creationId xmlns:a16="http://schemas.microsoft.com/office/drawing/2014/main" id="{87E03BED-AC01-4439-A072-FD2205148E3E}"/>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104792</xdr:rowOff>
    </xdr:from>
    <xdr:ext cx="405111" cy="259045"/>
    <xdr:sp macro="" textlink="">
      <xdr:nvSpPr>
        <xdr:cNvPr id="89" name="n_3mainValue【道路】&#10;有形固定資産減価償却率">
          <a:extLst>
            <a:ext uri="{FF2B5EF4-FFF2-40B4-BE49-F238E27FC236}">
              <a16:creationId xmlns:a16="http://schemas.microsoft.com/office/drawing/2014/main" id="{0D284590-FA70-430A-A53C-A8AB7DDBD0C4}"/>
            </a:ext>
          </a:extLst>
        </xdr:cNvPr>
        <xdr:cNvSpPr txBox="1"/>
      </xdr:nvSpPr>
      <xdr:spPr>
        <a:xfrm>
          <a:off x="1816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0" name="n_4mainValue【道路】&#10;有形固定資産減価償却率">
          <a:extLst>
            <a:ext uri="{FF2B5EF4-FFF2-40B4-BE49-F238E27FC236}">
              <a16:creationId xmlns:a16="http://schemas.microsoft.com/office/drawing/2014/main" id="{32577617-3DB1-4411-B5CB-F8941070D428}"/>
            </a:ext>
          </a:extLst>
        </xdr:cNvPr>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83E67E1-CA7E-4910-B229-3EB0CA3EA6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00734B3-4D41-4939-871E-1381C833F6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CD9DEF2-6740-4F53-97D7-559F1A8626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1223000-68DE-4870-A2C3-D800D63B8BE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C0DF944-8210-4FA4-A7B0-2778C8889CB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04E56D2-E0F1-4C66-B049-82214A061F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0DCC01E-73E8-422A-B07E-5281645B8A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8DFD740-89C2-401C-A43E-D6C425DBF5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B4CCD25-0498-4F7F-A51F-930038739DA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0FA3CDE-C475-466F-9619-C50E60AB3F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B151BFE-8498-44BB-9E9B-74DB04C7059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0F7AA04-ACAE-46B4-8CBA-7A717663753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28A3E88-03B6-4470-80B2-3FD9F24FC16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8D3C7C5A-8718-4BA7-8704-D290A2D60C4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9D83752-2375-4FF2-84E9-99E8C6B830A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5EA26369-6EBA-46EB-8763-AEF7C7649F47}"/>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35C811B-3783-4693-9368-24EE8865345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278B42FD-1901-4F91-922C-98D667CAC19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203D98C-0ED8-41B7-8A05-E1C6D9EA4E8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A93ACDCA-BF82-4424-AB63-A8F689E148B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45E1D733-6E12-435F-BD6A-2CBF65559AE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BF4F108C-90DF-430D-9AEF-39B948236B1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6782D53-CE37-4782-B8C3-488094DA7E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936B66B2-3658-42D5-BE27-13262AC44FC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0EC0C08-9FA9-411D-A0D2-746C7172E39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id="{92D843DE-A653-4C13-AA81-1A04158BC169}"/>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id="{BBE0A79A-83BD-40B9-A597-1EB82DAA5481}"/>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id="{0B131DFE-CADC-45CC-9F95-8F4AAA2A0B20}"/>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id="{2B643CA2-EF67-4CA8-AF6C-78B7A8DA2BC6}"/>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id="{1C1D8E85-D7DC-4D67-A438-F3B5AC53EC47}"/>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21" name="【道路】&#10;一人当たり延長平均値テキスト">
          <a:extLst>
            <a:ext uri="{FF2B5EF4-FFF2-40B4-BE49-F238E27FC236}">
              <a16:creationId xmlns:a16="http://schemas.microsoft.com/office/drawing/2014/main" id="{A726396D-927A-4490-B3E9-C99620E5C5DE}"/>
            </a:ext>
          </a:extLst>
        </xdr:cNvPr>
        <xdr:cNvSpPr txBox="1"/>
      </xdr:nvSpPr>
      <xdr:spPr>
        <a:xfrm>
          <a:off x="10515600" y="646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id="{80F700F4-D05F-48C7-A812-825164B0D2AF}"/>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id="{0ABFF54B-5E0F-4EDE-808E-FE8CD44663E7}"/>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a16="http://schemas.microsoft.com/office/drawing/2014/main" id="{81AE23FC-A69C-4A0C-9479-B44F232E509E}"/>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a16="http://schemas.microsoft.com/office/drawing/2014/main" id="{632F3D8D-F4BD-4053-906F-4214CB21EFDA}"/>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a16="http://schemas.microsoft.com/office/drawing/2014/main" id="{305E091C-6955-46E5-BCA0-7909A412DABA}"/>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6EAC0F-E37C-4F5F-8AED-784F9A594E6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804223-0AAB-4E25-9B75-B4A46D71E2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2D12580-C1BD-4CBE-8A8C-0A49426471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BF67905-3881-4D5F-99C1-F7E4270356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8AFCD7C-2C41-42E5-97D7-B5AC21ADE1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138426</xdr:rowOff>
    </xdr:from>
    <xdr:to>
      <xdr:col>55</xdr:col>
      <xdr:colOff>50800</xdr:colOff>
      <xdr:row>37</xdr:row>
      <xdr:rowOff>68576</xdr:rowOff>
    </xdr:to>
    <xdr:sp macro="" textlink="">
      <xdr:nvSpPr>
        <xdr:cNvPr id="132" name="楕円 131">
          <a:extLst>
            <a:ext uri="{FF2B5EF4-FFF2-40B4-BE49-F238E27FC236}">
              <a16:creationId xmlns:a16="http://schemas.microsoft.com/office/drawing/2014/main" id="{EBC1080F-B69D-4964-B6E6-DC19DEA74AEB}"/>
            </a:ext>
          </a:extLst>
        </xdr:cNvPr>
        <xdr:cNvSpPr/>
      </xdr:nvSpPr>
      <xdr:spPr>
        <a:xfrm>
          <a:off x="10426700" y="63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161303</xdr:rowOff>
    </xdr:from>
    <xdr:ext cx="534377" cy="259045"/>
    <xdr:sp macro="" textlink="">
      <xdr:nvSpPr>
        <xdr:cNvPr id="133" name="【道路】&#10;一人当たり延長該当値テキスト">
          <a:extLst>
            <a:ext uri="{FF2B5EF4-FFF2-40B4-BE49-F238E27FC236}">
              <a16:creationId xmlns:a16="http://schemas.microsoft.com/office/drawing/2014/main" id="{F8FCACDB-428E-43C8-AE6D-2329E3CE86C6}"/>
            </a:ext>
          </a:extLst>
        </xdr:cNvPr>
        <xdr:cNvSpPr txBox="1"/>
      </xdr:nvSpPr>
      <xdr:spPr>
        <a:xfrm>
          <a:off x="10515600" y="61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149889</xdr:rowOff>
    </xdr:from>
    <xdr:to>
      <xdr:col>50</xdr:col>
      <xdr:colOff>165100</xdr:colOff>
      <xdr:row>37</xdr:row>
      <xdr:rowOff>80039</xdr:rowOff>
    </xdr:to>
    <xdr:sp macro="" textlink="">
      <xdr:nvSpPr>
        <xdr:cNvPr id="134" name="楕円 133">
          <a:extLst>
            <a:ext uri="{FF2B5EF4-FFF2-40B4-BE49-F238E27FC236}">
              <a16:creationId xmlns:a16="http://schemas.microsoft.com/office/drawing/2014/main" id="{A6519A78-29ED-45A9-BE60-2CA3DB9C85D8}"/>
            </a:ext>
          </a:extLst>
        </xdr:cNvPr>
        <xdr:cNvSpPr/>
      </xdr:nvSpPr>
      <xdr:spPr>
        <a:xfrm>
          <a:off x="9588500" y="63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17776</xdr:rowOff>
    </xdr:from>
    <xdr:to>
      <xdr:col>55</xdr:col>
      <xdr:colOff>0</xdr:colOff>
      <xdr:row>37</xdr:row>
      <xdr:rowOff>29239</xdr:rowOff>
    </xdr:to>
    <xdr:cxnSp macro="">
      <xdr:nvCxnSpPr>
        <xdr:cNvPr id="135" name="直線コネクタ 134">
          <a:extLst>
            <a:ext uri="{FF2B5EF4-FFF2-40B4-BE49-F238E27FC236}">
              <a16:creationId xmlns:a16="http://schemas.microsoft.com/office/drawing/2014/main" id="{A2872C68-EE8D-4228-B4A1-9ABA8DD94834}"/>
            </a:ext>
          </a:extLst>
        </xdr:cNvPr>
        <xdr:cNvCxnSpPr/>
      </xdr:nvCxnSpPr>
      <xdr:spPr>
        <a:xfrm flipV="1">
          <a:off x="9639300" y="6361426"/>
          <a:ext cx="8382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161874</xdr:rowOff>
    </xdr:from>
    <xdr:to>
      <xdr:col>46</xdr:col>
      <xdr:colOff>38100</xdr:colOff>
      <xdr:row>37</xdr:row>
      <xdr:rowOff>92024</xdr:rowOff>
    </xdr:to>
    <xdr:sp macro="" textlink="">
      <xdr:nvSpPr>
        <xdr:cNvPr id="136" name="楕円 135">
          <a:extLst>
            <a:ext uri="{FF2B5EF4-FFF2-40B4-BE49-F238E27FC236}">
              <a16:creationId xmlns:a16="http://schemas.microsoft.com/office/drawing/2014/main" id="{033BA4C4-4FBB-4A82-BCCE-AB2AF0C354D5}"/>
            </a:ext>
          </a:extLst>
        </xdr:cNvPr>
        <xdr:cNvSpPr/>
      </xdr:nvSpPr>
      <xdr:spPr>
        <a:xfrm>
          <a:off x="8699500" y="633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29239</xdr:rowOff>
    </xdr:from>
    <xdr:to>
      <xdr:col>50</xdr:col>
      <xdr:colOff>114300</xdr:colOff>
      <xdr:row>37</xdr:row>
      <xdr:rowOff>41224</xdr:rowOff>
    </xdr:to>
    <xdr:cxnSp macro="">
      <xdr:nvCxnSpPr>
        <xdr:cNvPr id="137" name="直線コネクタ 136">
          <a:extLst>
            <a:ext uri="{FF2B5EF4-FFF2-40B4-BE49-F238E27FC236}">
              <a16:creationId xmlns:a16="http://schemas.microsoft.com/office/drawing/2014/main" id="{8AC044F9-413C-4663-AA6F-045F80302968}"/>
            </a:ext>
          </a:extLst>
        </xdr:cNvPr>
        <xdr:cNvCxnSpPr/>
      </xdr:nvCxnSpPr>
      <xdr:spPr>
        <a:xfrm flipV="1">
          <a:off x="8750300" y="6372889"/>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4336</xdr:rowOff>
    </xdr:from>
    <xdr:to>
      <xdr:col>41</xdr:col>
      <xdr:colOff>101600</xdr:colOff>
      <xdr:row>37</xdr:row>
      <xdr:rowOff>105936</xdr:rowOff>
    </xdr:to>
    <xdr:sp macro="" textlink="">
      <xdr:nvSpPr>
        <xdr:cNvPr id="138" name="楕円 137">
          <a:extLst>
            <a:ext uri="{FF2B5EF4-FFF2-40B4-BE49-F238E27FC236}">
              <a16:creationId xmlns:a16="http://schemas.microsoft.com/office/drawing/2014/main" id="{7AB8CFC7-6002-438E-A04B-C9D970EF30C4}"/>
            </a:ext>
          </a:extLst>
        </xdr:cNvPr>
        <xdr:cNvSpPr/>
      </xdr:nvSpPr>
      <xdr:spPr>
        <a:xfrm>
          <a:off x="7810500" y="63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41224</xdr:rowOff>
    </xdr:from>
    <xdr:to>
      <xdr:col>45</xdr:col>
      <xdr:colOff>177800</xdr:colOff>
      <xdr:row>37</xdr:row>
      <xdr:rowOff>55136</xdr:rowOff>
    </xdr:to>
    <xdr:cxnSp macro="">
      <xdr:nvCxnSpPr>
        <xdr:cNvPr id="139" name="直線コネクタ 138">
          <a:extLst>
            <a:ext uri="{FF2B5EF4-FFF2-40B4-BE49-F238E27FC236}">
              <a16:creationId xmlns:a16="http://schemas.microsoft.com/office/drawing/2014/main" id="{D29074E4-AB6C-46B6-8032-5A2AD551A8F4}"/>
            </a:ext>
          </a:extLst>
        </xdr:cNvPr>
        <xdr:cNvCxnSpPr/>
      </xdr:nvCxnSpPr>
      <xdr:spPr>
        <a:xfrm flipV="1">
          <a:off x="7861300" y="6384874"/>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17628</xdr:rowOff>
    </xdr:from>
    <xdr:to>
      <xdr:col>36</xdr:col>
      <xdr:colOff>165100</xdr:colOff>
      <xdr:row>37</xdr:row>
      <xdr:rowOff>119228</xdr:rowOff>
    </xdr:to>
    <xdr:sp macro="" textlink="">
      <xdr:nvSpPr>
        <xdr:cNvPr id="140" name="楕円 139">
          <a:extLst>
            <a:ext uri="{FF2B5EF4-FFF2-40B4-BE49-F238E27FC236}">
              <a16:creationId xmlns:a16="http://schemas.microsoft.com/office/drawing/2014/main" id="{AF97365B-F3AC-436B-A221-529875E7386A}"/>
            </a:ext>
          </a:extLst>
        </xdr:cNvPr>
        <xdr:cNvSpPr/>
      </xdr:nvSpPr>
      <xdr:spPr>
        <a:xfrm>
          <a:off x="6921500" y="63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55136</xdr:rowOff>
    </xdr:from>
    <xdr:to>
      <xdr:col>41</xdr:col>
      <xdr:colOff>50800</xdr:colOff>
      <xdr:row>37</xdr:row>
      <xdr:rowOff>68428</xdr:rowOff>
    </xdr:to>
    <xdr:cxnSp macro="">
      <xdr:nvCxnSpPr>
        <xdr:cNvPr id="141" name="直線コネクタ 140">
          <a:extLst>
            <a:ext uri="{FF2B5EF4-FFF2-40B4-BE49-F238E27FC236}">
              <a16:creationId xmlns:a16="http://schemas.microsoft.com/office/drawing/2014/main" id="{A151C196-CE15-4FB9-A5E5-9AE948712BD8}"/>
            </a:ext>
          </a:extLst>
        </xdr:cNvPr>
        <xdr:cNvCxnSpPr/>
      </xdr:nvCxnSpPr>
      <xdr:spPr>
        <a:xfrm flipV="1">
          <a:off x="6972300" y="6398786"/>
          <a:ext cx="8890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85438</xdr:rowOff>
    </xdr:from>
    <xdr:ext cx="534377" cy="259045"/>
    <xdr:sp macro="" textlink="">
      <xdr:nvSpPr>
        <xdr:cNvPr id="142" name="n_1aveValue【道路】&#10;一人当たり延長">
          <a:extLst>
            <a:ext uri="{FF2B5EF4-FFF2-40B4-BE49-F238E27FC236}">
              <a16:creationId xmlns:a16="http://schemas.microsoft.com/office/drawing/2014/main" id="{0BDF90E9-D1C4-410B-B642-186D47234231}"/>
            </a:ext>
          </a:extLst>
        </xdr:cNvPr>
        <xdr:cNvSpPr txBox="1"/>
      </xdr:nvSpPr>
      <xdr:spPr>
        <a:xfrm>
          <a:off x="9359411" y="66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37399</xdr:rowOff>
    </xdr:from>
    <xdr:ext cx="534377" cy="259045"/>
    <xdr:sp macro="" textlink="">
      <xdr:nvSpPr>
        <xdr:cNvPr id="143" name="n_2aveValue【道路】&#10;一人当たり延長">
          <a:extLst>
            <a:ext uri="{FF2B5EF4-FFF2-40B4-BE49-F238E27FC236}">
              <a16:creationId xmlns:a16="http://schemas.microsoft.com/office/drawing/2014/main" id="{4B426AC1-8C50-42C1-937B-585FC7CBB9D5}"/>
            </a:ext>
          </a:extLst>
        </xdr:cNvPr>
        <xdr:cNvSpPr txBox="1"/>
      </xdr:nvSpPr>
      <xdr:spPr>
        <a:xfrm>
          <a:off x="84831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21299</xdr:rowOff>
    </xdr:from>
    <xdr:ext cx="534377" cy="259045"/>
    <xdr:sp macro="" textlink="">
      <xdr:nvSpPr>
        <xdr:cNvPr id="144" name="n_3aveValue【道路】&#10;一人当たり延長">
          <a:extLst>
            <a:ext uri="{FF2B5EF4-FFF2-40B4-BE49-F238E27FC236}">
              <a16:creationId xmlns:a16="http://schemas.microsoft.com/office/drawing/2014/main" id="{9095F3EA-4B6B-4D50-9E63-A0DA5590F73E}"/>
            </a:ext>
          </a:extLst>
        </xdr:cNvPr>
        <xdr:cNvSpPr txBox="1"/>
      </xdr:nvSpPr>
      <xdr:spPr>
        <a:xfrm>
          <a:off x="7594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29724</xdr:rowOff>
    </xdr:from>
    <xdr:ext cx="534377" cy="259045"/>
    <xdr:sp macro="" textlink="">
      <xdr:nvSpPr>
        <xdr:cNvPr id="145" name="n_4aveValue【道路】&#10;一人当たり延長">
          <a:extLst>
            <a:ext uri="{FF2B5EF4-FFF2-40B4-BE49-F238E27FC236}">
              <a16:creationId xmlns:a16="http://schemas.microsoft.com/office/drawing/2014/main" id="{6D16DD1A-B86F-4797-AED9-09F38D74D17C}"/>
            </a:ext>
          </a:extLst>
        </xdr:cNvPr>
        <xdr:cNvSpPr txBox="1"/>
      </xdr:nvSpPr>
      <xdr:spPr>
        <a:xfrm>
          <a:off x="6705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96566</xdr:rowOff>
    </xdr:from>
    <xdr:ext cx="534377" cy="259045"/>
    <xdr:sp macro="" textlink="">
      <xdr:nvSpPr>
        <xdr:cNvPr id="146" name="n_1mainValue【道路】&#10;一人当たり延長">
          <a:extLst>
            <a:ext uri="{FF2B5EF4-FFF2-40B4-BE49-F238E27FC236}">
              <a16:creationId xmlns:a16="http://schemas.microsoft.com/office/drawing/2014/main" id="{606EF978-A12A-48FA-A2E0-154B175FF7D0}"/>
            </a:ext>
          </a:extLst>
        </xdr:cNvPr>
        <xdr:cNvSpPr txBox="1"/>
      </xdr:nvSpPr>
      <xdr:spPr>
        <a:xfrm>
          <a:off x="9359411" y="609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108551</xdr:rowOff>
    </xdr:from>
    <xdr:ext cx="534377" cy="259045"/>
    <xdr:sp macro="" textlink="">
      <xdr:nvSpPr>
        <xdr:cNvPr id="147" name="n_2mainValue【道路】&#10;一人当たり延長">
          <a:extLst>
            <a:ext uri="{FF2B5EF4-FFF2-40B4-BE49-F238E27FC236}">
              <a16:creationId xmlns:a16="http://schemas.microsoft.com/office/drawing/2014/main" id="{2D07255E-E048-48F7-BEC2-1A1FDC976015}"/>
            </a:ext>
          </a:extLst>
        </xdr:cNvPr>
        <xdr:cNvSpPr txBox="1"/>
      </xdr:nvSpPr>
      <xdr:spPr>
        <a:xfrm>
          <a:off x="8483111" y="61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122463</xdr:rowOff>
    </xdr:from>
    <xdr:ext cx="534377" cy="259045"/>
    <xdr:sp macro="" textlink="">
      <xdr:nvSpPr>
        <xdr:cNvPr id="148" name="n_3mainValue【道路】&#10;一人当たり延長">
          <a:extLst>
            <a:ext uri="{FF2B5EF4-FFF2-40B4-BE49-F238E27FC236}">
              <a16:creationId xmlns:a16="http://schemas.microsoft.com/office/drawing/2014/main" id="{C335DA38-D9A4-40D3-ACDF-56D71FCCF57A}"/>
            </a:ext>
          </a:extLst>
        </xdr:cNvPr>
        <xdr:cNvSpPr txBox="1"/>
      </xdr:nvSpPr>
      <xdr:spPr>
        <a:xfrm>
          <a:off x="7594111" y="61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135755</xdr:rowOff>
    </xdr:from>
    <xdr:ext cx="534377" cy="259045"/>
    <xdr:sp macro="" textlink="">
      <xdr:nvSpPr>
        <xdr:cNvPr id="149" name="n_4mainValue【道路】&#10;一人当たり延長">
          <a:extLst>
            <a:ext uri="{FF2B5EF4-FFF2-40B4-BE49-F238E27FC236}">
              <a16:creationId xmlns:a16="http://schemas.microsoft.com/office/drawing/2014/main" id="{8003792C-ABDD-40FD-AF00-643A0CF36FE4}"/>
            </a:ext>
          </a:extLst>
        </xdr:cNvPr>
        <xdr:cNvSpPr txBox="1"/>
      </xdr:nvSpPr>
      <xdr:spPr>
        <a:xfrm>
          <a:off x="6705111" y="61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5E7F3C5-9470-4710-9EEF-B09D482C02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12CD8F9-6169-4935-9631-A5D955CB9B6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4FCFEC9-C396-4E35-9B38-91BD6848B9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5A21B29-52CB-48F8-80BE-1EB5885B31C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5EED742E-3A03-4FCB-A654-94BC25ACCF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C12CC76-0EB1-4764-A2A3-B9CD85FC6E3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BE44AE3-9ED5-466E-9F63-95242498CDD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E6CFA4B-CA6A-4A2D-86B1-48ACBAB588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B9FB402-3187-499A-A22E-B5F7BD4887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757EB1C-B040-4BAD-BEA4-C600D43461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94ABF5D-753B-44BF-8BE1-2C55B227819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7B62F6A3-29DF-4500-A018-2507C95B3C5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82AB5925-5C3D-4BD5-9666-CCF4C02B499F}"/>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2B5E6CA4-64F6-40B4-81D4-7E28536032D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CB4895BD-36FE-420E-8CB8-E33AFE9135B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E1F05462-C924-452A-9D02-1988CB049264}"/>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74220390-1A43-4AFB-AEBD-EE6A4BA5F1ED}"/>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2F9460AA-8B11-4076-97B5-F063FEA7BD4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AA3EE98-3B76-41EB-BF0E-4409852E8A9F}"/>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A2D102C-AB8E-429D-B8D7-647F84494D6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C180AB6-37F6-496B-A50B-907FC9D7C1E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E310DDD-6BAB-4162-B3AC-AF4203DFF95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id="{9D1ACBD9-FBEB-4CC8-8E9A-E86389BE58A4}"/>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4959C87-DEA1-4B3E-96A6-0B9DB24AD854}"/>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id="{D77EB4B1-5066-4DC1-B8CE-9E00A5B7991F}"/>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20FFFEC-A4FC-41CE-8591-0506CCF0B949}"/>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id="{0FC62060-BB7C-4CCD-9B09-376C8FA5244D}"/>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CAC845B-6D56-40C3-8AE1-77966835F03B}"/>
            </a:ext>
          </a:extLst>
        </xdr:cNvPr>
        <xdr:cNvSpPr txBox="1"/>
      </xdr:nvSpPr>
      <xdr:spPr>
        <a:xfrm>
          <a:off x="4673600" y="1046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id="{F2521FF3-5D11-41B6-AE71-288A53B80D29}"/>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id="{AB203B8F-39CB-4AAF-A4F5-C9AAF40D119B}"/>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a16="http://schemas.microsoft.com/office/drawing/2014/main" id="{9B3BC99D-F7E2-48C5-B20B-90E8F8F2DC5C}"/>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a16="http://schemas.microsoft.com/office/drawing/2014/main" id="{ECDE393C-29EF-4F6B-B477-A0ABAE3E35A3}"/>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a16="http://schemas.microsoft.com/office/drawing/2014/main" id="{0F3CFE7B-E588-4C43-801B-DE0EAB8353A5}"/>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3F0F1C-6925-42B1-9B11-9F8569B1B7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9A027FD-E415-491F-A28B-085EDDF616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31DDF6C-3339-4E11-8CDC-5D9D0A91CD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64D41A5-5C83-471F-8EF1-83A79301A7D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F965F76-4264-402A-9C99-516B8AD6FA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81788</xdr:rowOff>
    </xdr:from>
    <xdr:to>
      <xdr:col>24</xdr:col>
      <xdr:colOff>114300</xdr:colOff>
      <xdr:row>63</xdr:row>
      <xdr:rowOff>11938</xdr:rowOff>
    </xdr:to>
    <xdr:sp macro="" textlink="">
      <xdr:nvSpPr>
        <xdr:cNvPr id="188" name="楕円 187">
          <a:extLst>
            <a:ext uri="{FF2B5EF4-FFF2-40B4-BE49-F238E27FC236}">
              <a16:creationId xmlns:a16="http://schemas.microsoft.com/office/drawing/2014/main" id="{9A6AD8FC-AB01-4BB4-9823-75805C1463F8}"/>
            </a:ext>
          </a:extLst>
        </xdr:cNvPr>
        <xdr:cNvSpPr/>
      </xdr:nvSpPr>
      <xdr:spPr>
        <a:xfrm>
          <a:off x="4584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60215</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136C078-A991-4413-BA0D-B3667BDC2A58}"/>
            </a:ext>
          </a:extLst>
        </xdr:cNvPr>
        <xdr:cNvSpPr txBox="1"/>
      </xdr:nvSpPr>
      <xdr:spPr>
        <a:xfrm>
          <a:off x="4673600" y="1069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36068</xdr:rowOff>
    </xdr:from>
    <xdr:to>
      <xdr:col>20</xdr:col>
      <xdr:colOff>38100</xdr:colOff>
      <xdr:row>62</xdr:row>
      <xdr:rowOff>137668</xdr:rowOff>
    </xdr:to>
    <xdr:sp macro="" textlink="">
      <xdr:nvSpPr>
        <xdr:cNvPr id="190" name="楕円 189">
          <a:extLst>
            <a:ext uri="{FF2B5EF4-FFF2-40B4-BE49-F238E27FC236}">
              <a16:creationId xmlns:a16="http://schemas.microsoft.com/office/drawing/2014/main" id="{96C2CB05-179B-4F19-B453-227C00707BE6}"/>
            </a:ext>
          </a:extLst>
        </xdr:cNvPr>
        <xdr:cNvSpPr/>
      </xdr:nvSpPr>
      <xdr:spPr>
        <a:xfrm>
          <a:off x="3746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86868</xdr:rowOff>
    </xdr:from>
    <xdr:to>
      <xdr:col>24</xdr:col>
      <xdr:colOff>63500</xdr:colOff>
      <xdr:row>62</xdr:row>
      <xdr:rowOff>132588</xdr:rowOff>
    </xdr:to>
    <xdr:cxnSp macro="">
      <xdr:nvCxnSpPr>
        <xdr:cNvPr id="191" name="直線コネクタ 190">
          <a:extLst>
            <a:ext uri="{FF2B5EF4-FFF2-40B4-BE49-F238E27FC236}">
              <a16:creationId xmlns:a16="http://schemas.microsoft.com/office/drawing/2014/main" id="{A354E5A0-B08C-45D2-9390-D9FBFFACE829}"/>
            </a:ext>
          </a:extLst>
        </xdr:cNvPr>
        <xdr:cNvCxnSpPr/>
      </xdr:nvCxnSpPr>
      <xdr:spPr>
        <a:xfrm>
          <a:off x="3797300" y="107167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92" name="楕円 191">
          <a:extLst>
            <a:ext uri="{FF2B5EF4-FFF2-40B4-BE49-F238E27FC236}">
              <a16:creationId xmlns:a16="http://schemas.microsoft.com/office/drawing/2014/main" id="{CC781FD7-6C73-4A11-ADA2-9A979211C2E7}"/>
            </a:ext>
          </a:extLst>
        </xdr:cNvPr>
        <xdr:cNvSpPr/>
      </xdr:nvSpPr>
      <xdr:spPr>
        <a:xfrm>
          <a:off x="2857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34290</xdr:rowOff>
    </xdr:from>
    <xdr:to>
      <xdr:col>19</xdr:col>
      <xdr:colOff>177800</xdr:colOff>
      <xdr:row>62</xdr:row>
      <xdr:rowOff>86868</xdr:rowOff>
    </xdr:to>
    <xdr:cxnSp macro="">
      <xdr:nvCxnSpPr>
        <xdr:cNvPr id="193" name="直線コネクタ 192">
          <a:extLst>
            <a:ext uri="{FF2B5EF4-FFF2-40B4-BE49-F238E27FC236}">
              <a16:creationId xmlns:a16="http://schemas.microsoft.com/office/drawing/2014/main" id="{2FE39FF3-A1CD-4F51-AA00-5AED3FE0FA3D}"/>
            </a:ext>
          </a:extLst>
        </xdr:cNvPr>
        <xdr:cNvCxnSpPr/>
      </xdr:nvCxnSpPr>
      <xdr:spPr>
        <a:xfrm>
          <a:off x="2908300" y="106641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134366</xdr:rowOff>
    </xdr:from>
    <xdr:to>
      <xdr:col>10</xdr:col>
      <xdr:colOff>165100</xdr:colOff>
      <xdr:row>62</xdr:row>
      <xdr:rowOff>64516</xdr:rowOff>
    </xdr:to>
    <xdr:sp macro="" textlink="">
      <xdr:nvSpPr>
        <xdr:cNvPr id="194" name="楕円 193">
          <a:extLst>
            <a:ext uri="{FF2B5EF4-FFF2-40B4-BE49-F238E27FC236}">
              <a16:creationId xmlns:a16="http://schemas.microsoft.com/office/drawing/2014/main" id="{8DCDB7D2-3438-4F3E-A1B3-887FDC37C696}"/>
            </a:ext>
          </a:extLst>
        </xdr:cNvPr>
        <xdr:cNvSpPr/>
      </xdr:nvSpPr>
      <xdr:spPr>
        <a:xfrm>
          <a:off x="1968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xdr:rowOff>
    </xdr:from>
    <xdr:to>
      <xdr:col>15</xdr:col>
      <xdr:colOff>50800</xdr:colOff>
      <xdr:row>62</xdr:row>
      <xdr:rowOff>34290</xdr:rowOff>
    </xdr:to>
    <xdr:cxnSp macro="">
      <xdr:nvCxnSpPr>
        <xdr:cNvPr id="195" name="直線コネクタ 194">
          <a:extLst>
            <a:ext uri="{FF2B5EF4-FFF2-40B4-BE49-F238E27FC236}">
              <a16:creationId xmlns:a16="http://schemas.microsoft.com/office/drawing/2014/main" id="{478F4F11-9607-4087-8444-AA5E2559FF02}"/>
            </a:ext>
          </a:extLst>
        </xdr:cNvPr>
        <xdr:cNvCxnSpPr/>
      </xdr:nvCxnSpPr>
      <xdr:spPr>
        <a:xfrm>
          <a:off x="2019300" y="1064361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65786</xdr:rowOff>
    </xdr:from>
    <xdr:to>
      <xdr:col>6</xdr:col>
      <xdr:colOff>38100</xdr:colOff>
      <xdr:row>61</xdr:row>
      <xdr:rowOff>167386</xdr:rowOff>
    </xdr:to>
    <xdr:sp macro="" textlink="">
      <xdr:nvSpPr>
        <xdr:cNvPr id="196" name="楕円 195">
          <a:extLst>
            <a:ext uri="{FF2B5EF4-FFF2-40B4-BE49-F238E27FC236}">
              <a16:creationId xmlns:a16="http://schemas.microsoft.com/office/drawing/2014/main" id="{18593C0B-971E-492A-871B-9AD3585C8772}"/>
            </a:ext>
          </a:extLst>
        </xdr:cNvPr>
        <xdr:cNvSpPr/>
      </xdr:nvSpPr>
      <xdr:spPr>
        <a:xfrm>
          <a:off x="1079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116586</xdr:rowOff>
    </xdr:from>
    <xdr:to>
      <xdr:col>10</xdr:col>
      <xdr:colOff>114300</xdr:colOff>
      <xdr:row>62</xdr:row>
      <xdr:rowOff>13716</xdr:rowOff>
    </xdr:to>
    <xdr:cxnSp macro="">
      <xdr:nvCxnSpPr>
        <xdr:cNvPr id="197" name="直線コネクタ 196">
          <a:extLst>
            <a:ext uri="{FF2B5EF4-FFF2-40B4-BE49-F238E27FC236}">
              <a16:creationId xmlns:a16="http://schemas.microsoft.com/office/drawing/2014/main" id="{D445B557-8854-46FC-945B-14F93397A595}"/>
            </a:ext>
          </a:extLst>
        </xdr:cNvPr>
        <xdr:cNvCxnSpPr/>
      </xdr:nvCxnSpPr>
      <xdr:spPr>
        <a:xfrm>
          <a:off x="1130300" y="105750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74185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091A1B3-CCE9-483B-80BA-F26E9C9031DE}"/>
            </a:ext>
          </a:extLst>
        </xdr:cNvPr>
        <xdr:cNvSpPr txBox="1"/>
      </xdr:nvSpPr>
      <xdr:spPr>
        <a:xfrm>
          <a:off x="3582044" y="1036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30751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D669865-A726-4C27-9BC6-C41C5D0C1276}"/>
            </a:ext>
          </a:extLst>
        </xdr:cNvPr>
        <xdr:cNvSpPr txBox="1"/>
      </xdr:nvSpPr>
      <xdr:spPr>
        <a:xfrm>
          <a:off x="27057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156481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B7783B9C-86B0-4BDA-836F-C69A7D9842FC}"/>
            </a:ext>
          </a:extLst>
        </xdr:cNvPr>
        <xdr:cNvSpPr txBox="1"/>
      </xdr:nvSpPr>
      <xdr:spPr>
        <a:xfrm>
          <a:off x="1816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126763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7EF48C8-D65D-4F0C-AE9C-E12648D5245B}"/>
            </a:ext>
          </a:extLst>
        </xdr:cNvPr>
        <xdr:cNvSpPr txBox="1"/>
      </xdr:nvSpPr>
      <xdr:spPr>
        <a:xfrm>
          <a:off x="927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128795</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9399C09-3670-4299-984A-238259F3395D}"/>
            </a:ext>
          </a:extLst>
        </xdr:cNvPr>
        <xdr:cNvSpPr txBox="1"/>
      </xdr:nvSpPr>
      <xdr:spPr>
        <a:xfrm>
          <a:off x="35820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F7DF536-805B-49D2-8CF4-0524E8A7DFCC}"/>
            </a:ext>
          </a:extLst>
        </xdr:cNvPr>
        <xdr:cNvSpPr txBox="1"/>
      </xdr:nvSpPr>
      <xdr:spPr>
        <a:xfrm>
          <a:off x="2705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55643</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2495C521-B5CA-4B2B-BFBB-B05167ADAD41}"/>
            </a:ext>
          </a:extLst>
        </xdr:cNvPr>
        <xdr:cNvSpPr txBox="1"/>
      </xdr:nvSpPr>
      <xdr:spPr>
        <a:xfrm>
          <a:off x="1816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158513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AFB4CF1F-63D5-4A49-8C4F-FD21352B2796}"/>
            </a:ext>
          </a:extLst>
        </xdr:cNvPr>
        <xdr:cNvSpPr txBox="1"/>
      </xdr:nvSpPr>
      <xdr:spPr>
        <a:xfrm>
          <a:off x="9277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3C08513-4044-4EF5-ADB8-9FCCE62334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F874FFF-55A8-467E-9F4C-EE19896775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AD4177D-94AD-41D1-A3ED-BEE1ABD22C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DF36044-8CB0-4D82-80B1-068416AD1D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B4FDF3B-8CF2-47FA-A156-98263DE4477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FDF1005-7FC3-42D5-A41A-9BE333895F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9B84132-04D7-43FB-8D17-9630A5F5E0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742F15F-47D0-47D7-93F8-AAF691F05F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C3C00BA-B540-482B-BBAA-D8E88485048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C4E1541-348B-4DB2-A237-04ABFFA3E4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614959E-AE9A-48F6-989E-E385114CF0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44CBEA34-E8C6-4421-BE92-A5C71CF455E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8AA4145-15B3-4538-AEFC-75109F0D584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DD9D7CF8-3FD6-4B28-B6A1-40644A0124F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1E93F0A9-5CD3-41D2-B49A-117F0E78A37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F19314C3-FE46-471D-A256-4457E6F6A64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4EBDA62-7E55-4E30-A85E-6E2EDD1A8AF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28AA48C5-103A-4BA4-BF60-9054694568F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E4802BEC-3502-4B13-A4C6-A28B9A923DA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3B56AC38-E45F-44B2-A306-D65CF741A18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C04791E-EB1F-453C-834E-684665DD64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C42BAEC-1F78-4F2C-A7B4-E0FCCAA1ABC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B61B1E7-F1EA-447F-B9B1-D2B74814BF4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id="{7AB25BDA-5E66-4CDE-85E1-6F46755968C0}"/>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D632C52-4655-487F-8654-5F4D9EA5E773}"/>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id="{91D6690C-BB8C-4FFA-8E55-4959E31602B9}"/>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BE41CAF-8169-440D-849D-0EE082F389E7}"/>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id="{4EA9000D-DFA4-4B09-9F37-5CF86FC878D9}"/>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C808975B-00D9-49F4-A154-D76D11A79A4F}"/>
            </a:ext>
          </a:extLst>
        </xdr:cNvPr>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id="{C06B6DB6-0F0D-4CFC-B732-14B98C1E6424}"/>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id="{4A818AF3-178C-4393-888F-12564AB10690}"/>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a16="http://schemas.microsoft.com/office/drawing/2014/main" id="{A503FDC1-014C-4278-A13A-04BA34EE9703}"/>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a16="http://schemas.microsoft.com/office/drawing/2014/main" id="{7695B660-D8DD-4BBA-86CF-1E6B719643DB}"/>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a16="http://schemas.microsoft.com/office/drawing/2014/main" id="{A4412EAF-B174-4296-9638-F55356C2E7C5}"/>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5688428-8588-4525-8ADB-E50D04A0C6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C0F2F75-DD34-4E82-82C3-597C59BC0B0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8FAC9B-D80D-4A39-8747-4A30FAAA55D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8AC5434-6AED-46F6-9211-9245CFF9ECE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79A4534-66D8-4CB2-AAE6-0A85397011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53446</xdr:rowOff>
    </xdr:from>
    <xdr:to>
      <xdr:col>55</xdr:col>
      <xdr:colOff>50800</xdr:colOff>
      <xdr:row>63</xdr:row>
      <xdr:rowOff>155046</xdr:rowOff>
    </xdr:to>
    <xdr:sp macro="" textlink="">
      <xdr:nvSpPr>
        <xdr:cNvPr id="245" name="楕円 244">
          <a:extLst>
            <a:ext uri="{FF2B5EF4-FFF2-40B4-BE49-F238E27FC236}">
              <a16:creationId xmlns:a16="http://schemas.microsoft.com/office/drawing/2014/main" id="{85DF076E-CE35-4797-BD2B-D2144BADC200}"/>
            </a:ext>
          </a:extLst>
        </xdr:cNvPr>
        <xdr:cNvSpPr/>
      </xdr:nvSpPr>
      <xdr:spPr>
        <a:xfrm>
          <a:off x="10426700" y="108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31873</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4F3AB76-DBCA-4AF4-B4DD-9FCF42A5FC30}"/>
            </a:ext>
          </a:extLst>
        </xdr:cNvPr>
        <xdr:cNvSpPr txBox="1"/>
      </xdr:nvSpPr>
      <xdr:spPr>
        <a:xfrm>
          <a:off x="10515600" y="108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55595</xdr:rowOff>
    </xdr:from>
    <xdr:to>
      <xdr:col>50</xdr:col>
      <xdr:colOff>165100</xdr:colOff>
      <xdr:row>63</xdr:row>
      <xdr:rowOff>157195</xdr:rowOff>
    </xdr:to>
    <xdr:sp macro="" textlink="">
      <xdr:nvSpPr>
        <xdr:cNvPr id="247" name="楕円 246">
          <a:extLst>
            <a:ext uri="{FF2B5EF4-FFF2-40B4-BE49-F238E27FC236}">
              <a16:creationId xmlns:a16="http://schemas.microsoft.com/office/drawing/2014/main" id="{74788350-1741-47BD-9017-4D7667F23AE9}"/>
            </a:ext>
          </a:extLst>
        </xdr:cNvPr>
        <xdr:cNvSpPr/>
      </xdr:nvSpPr>
      <xdr:spPr>
        <a:xfrm>
          <a:off x="9588500" y="1085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104246</xdr:rowOff>
    </xdr:from>
    <xdr:to>
      <xdr:col>55</xdr:col>
      <xdr:colOff>0</xdr:colOff>
      <xdr:row>63</xdr:row>
      <xdr:rowOff>106395</xdr:rowOff>
    </xdr:to>
    <xdr:cxnSp macro="">
      <xdr:nvCxnSpPr>
        <xdr:cNvPr id="248" name="直線コネクタ 247">
          <a:extLst>
            <a:ext uri="{FF2B5EF4-FFF2-40B4-BE49-F238E27FC236}">
              <a16:creationId xmlns:a16="http://schemas.microsoft.com/office/drawing/2014/main" id="{1500B0AA-1CB8-4481-A1EE-78A1D67AC635}"/>
            </a:ext>
          </a:extLst>
        </xdr:cNvPr>
        <xdr:cNvCxnSpPr/>
      </xdr:nvCxnSpPr>
      <xdr:spPr>
        <a:xfrm flipV="1">
          <a:off x="9639300" y="10905596"/>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57540</xdr:rowOff>
    </xdr:from>
    <xdr:to>
      <xdr:col>46</xdr:col>
      <xdr:colOff>38100</xdr:colOff>
      <xdr:row>63</xdr:row>
      <xdr:rowOff>159140</xdr:rowOff>
    </xdr:to>
    <xdr:sp macro="" textlink="">
      <xdr:nvSpPr>
        <xdr:cNvPr id="249" name="楕円 248">
          <a:extLst>
            <a:ext uri="{FF2B5EF4-FFF2-40B4-BE49-F238E27FC236}">
              <a16:creationId xmlns:a16="http://schemas.microsoft.com/office/drawing/2014/main" id="{074FD2EE-0998-4086-A4E4-5E36E635E90E}"/>
            </a:ext>
          </a:extLst>
        </xdr:cNvPr>
        <xdr:cNvSpPr/>
      </xdr:nvSpPr>
      <xdr:spPr>
        <a:xfrm>
          <a:off x="8699500" y="108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106395</xdr:rowOff>
    </xdr:from>
    <xdr:to>
      <xdr:col>50</xdr:col>
      <xdr:colOff>114300</xdr:colOff>
      <xdr:row>63</xdr:row>
      <xdr:rowOff>108340</xdr:rowOff>
    </xdr:to>
    <xdr:cxnSp macro="">
      <xdr:nvCxnSpPr>
        <xdr:cNvPr id="250" name="直線コネクタ 249">
          <a:extLst>
            <a:ext uri="{FF2B5EF4-FFF2-40B4-BE49-F238E27FC236}">
              <a16:creationId xmlns:a16="http://schemas.microsoft.com/office/drawing/2014/main" id="{37B36C17-0B70-4EA9-BB35-75D06EF9661B}"/>
            </a:ext>
          </a:extLst>
        </xdr:cNvPr>
        <xdr:cNvCxnSpPr/>
      </xdr:nvCxnSpPr>
      <xdr:spPr>
        <a:xfrm flipV="1">
          <a:off x="8750300" y="10907745"/>
          <a:ext cx="889000" cy="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65835</xdr:rowOff>
    </xdr:from>
    <xdr:to>
      <xdr:col>41</xdr:col>
      <xdr:colOff>101600</xdr:colOff>
      <xdr:row>63</xdr:row>
      <xdr:rowOff>167435</xdr:rowOff>
    </xdr:to>
    <xdr:sp macro="" textlink="">
      <xdr:nvSpPr>
        <xdr:cNvPr id="251" name="楕円 250">
          <a:extLst>
            <a:ext uri="{FF2B5EF4-FFF2-40B4-BE49-F238E27FC236}">
              <a16:creationId xmlns:a16="http://schemas.microsoft.com/office/drawing/2014/main" id="{81D41D55-97CA-44CD-95AB-146636B7530F}"/>
            </a:ext>
          </a:extLst>
        </xdr:cNvPr>
        <xdr:cNvSpPr/>
      </xdr:nvSpPr>
      <xdr:spPr>
        <a:xfrm>
          <a:off x="7810500" y="108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108340</xdr:rowOff>
    </xdr:from>
    <xdr:to>
      <xdr:col>45</xdr:col>
      <xdr:colOff>177800</xdr:colOff>
      <xdr:row>63</xdr:row>
      <xdr:rowOff>116635</xdr:rowOff>
    </xdr:to>
    <xdr:cxnSp macro="">
      <xdr:nvCxnSpPr>
        <xdr:cNvPr id="252" name="直線コネクタ 251">
          <a:extLst>
            <a:ext uri="{FF2B5EF4-FFF2-40B4-BE49-F238E27FC236}">
              <a16:creationId xmlns:a16="http://schemas.microsoft.com/office/drawing/2014/main" id="{CE509FAA-640A-4E9B-B897-79D6C827DC90}"/>
            </a:ext>
          </a:extLst>
        </xdr:cNvPr>
        <xdr:cNvCxnSpPr/>
      </xdr:nvCxnSpPr>
      <xdr:spPr>
        <a:xfrm flipV="1">
          <a:off x="7861300" y="10909690"/>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63136</xdr:rowOff>
    </xdr:from>
    <xdr:to>
      <xdr:col>36</xdr:col>
      <xdr:colOff>165100</xdr:colOff>
      <xdr:row>63</xdr:row>
      <xdr:rowOff>164736</xdr:rowOff>
    </xdr:to>
    <xdr:sp macro="" textlink="">
      <xdr:nvSpPr>
        <xdr:cNvPr id="253" name="楕円 252">
          <a:extLst>
            <a:ext uri="{FF2B5EF4-FFF2-40B4-BE49-F238E27FC236}">
              <a16:creationId xmlns:a16="http://schemas.microsoft.com/office/drawing/2014/main" id="{5DB7DA13-F93A-4CAA-81E3-C321DE11D659}"/>
            </a:ext>
          </a:extLst>
        </xdr:cNvPr>
        <xdr:cNvSpPr/>
      </xdr:nvSpPr>
      <xdr:spPr>
        <a:xfrm>
          <a:off x="6921500" y="1086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113936</xdr:rowOff>
    </xdr:from>
    <xdr:to>
      <xdr:col>41</xdr:col>
      <xdr:colOff>50800</xdr:colOff>
      <xdr:row>63</xdr:row>
      <xdr:rowOff>116635</xdr:rowOff>
    </xdr:to>
    <xdr:cxnSp macro="">
      <xdr:nvCxnSpPr>
        <xdr:cNvPr id="254" name="直線コネクタ 253">
          <a:extLst>
            <a:ext uri="{FF2B5EF4-FFF2-40B4-BE49-F238E27FC236}">
              <a16:creationId xmlns:a16="http://schemas.microsoft.com/office/drawing/2014/main" id="{FCEDF2B8-B28B-41E2-9C12-D9BA0D900C55}"/>
            </a:ext>
          </a:extLst>
        </xdr:cNvPr>
        <xdr:cNvCxnSpPr/>
      </xdr:nvCxnSpPr>
      <xdr:spPr>
        <a:xfrm>
          <a:off x="6972300" y="10915286"/>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597FB8E0-9678-4EE0-9D9E-A7500B3FD061}"/>
            </a:ext>
          </a:extLst>
        </xdr:cNvPr>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159995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2B2A743-BACD-4350-8F25-63A0007264F8}"/>
            </a:ext>
          </a:extLst>
        </xdr:cNvPr>
        <xdr:cNvSpPr txBox="1"/>
      </xdr:nvSpPr>
      <xdr:spPr>
        <a:xfrm>
          <a:off x="8450795" y="109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163644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2616D9E0-B260-45F4-AD37-A259156BA5F3}"/>
            </a:ext>
          </a:extLst>
        </xdr:cNvPr>
        <xdr:cNvSpPr txBox="1"/>
      </xdr:nvSpPr>
      <xdr:spPr>
        <a:xfrm>
          <a:off x="7561795" y="109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162890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61FCB4BF-1A07-4033-ACA5-B75CBEA07189}"/>
            </a:ext>
          </a:extLst>
        </xdr:cNvPr>
        <xdr:cNvSpPr txBox="1"/>
      </xdr:nvSpPr>
      <xdr:spPr>
        <a:xfrm>
          <a:off x="6672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148322</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5E50C0FD-9877-40E7-8BCC-F7E319C160A1}"/>
            </a:ext>
          </a:extLst>
        </xdr:cNvPr>
        <xdr:cNvSpPr txBox="1"/>
      </xdr:nvSpPr>
      <xdr:spPr>
        <a:xfrm>
          <a:off x="9327095" y="109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4217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61978282-712D-4522-9D0B-89D0C3B428DB}"/>
            </a:ext>
          </a:extLst>
        </xdr:cNvPr>
        <xdr:cNvSpPr txBox="1"/>
      </xdr:nvSpPr>
      <xdr:spPr>
        <a:xfrm>
          <a:off x="8450795" y="1063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12512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7A59B13C-F432-4E09-A44B-F77ADD5F4C7A}"/>
            </a:ext>
          </a:extLst>
        </xdr:cNvPr>
        <xdr:cNvSpPr txBox="1"/>
      </xdr:nvSpPr>
      <xdr:spPr>
        <a:xfrm>
          <a:off x="7561795" y="1064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9813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BEAAB27-1D9C-4772-BC05-78F2D9F64DAA}"/>
            </a:ext>
          </a:extLst>
        </xdr:cNvPr>
        <xdr:cNvSpPr txBox="1"/>
      </xdr:nvSpPr>
      <xdr:spPr>
        <a:xfrm>
          <a:off x="6672795" y="1063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F02AC9A-DE00-4C3D-BA40-218F67859DB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6CD68B3-6311-43C1-92CC-550D1DFF6E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B3E336C-548D-4356-897B-0BF114A243C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7E7D07F-146B-458D-8AA1-DFC93C86024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3F526B4-D5CA-4CFB-9F52-4B8BB5DB36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2222163-9422-493B-8304-170363662B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43317E7-9A45-40D9-8AE5-A02146DBEBB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0AF2BC7-EB7F-4C2D-9782-BD0D1240094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445BCA6-FF02-4259-B262-F73C4ADF72B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3EE4759-1225-44FC-93FE-154964BDAE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2977322-AAB1-4F93-A5E9-D9DE4133928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A2AE9EC-9632-4087-9173-FAE2AF78AEE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25751E37-B4DF-44A7-A4B6-65EB541E5CF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6E466A5-E176-4E24-8733-FC323232932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341E205E-6683-41EE-8802-9EB24731517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11BAA66F-F215-4F37-B3F3-BCEEFC81D8B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BB570DE2-4262-47A8-A947-078333C59B9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00C827A-556C-4B2D-96CF-1C98CE9DB26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3D6ABC20-DA36-48F0-B370-83676B91493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D03CBEE-5172-4347-894D-61A414E1965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052ABEE-4719-47C0-B588-B90C9E4E853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1054668-9774-4AD8-A192-69B82782A13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241F1CA1-5DC9-49B7-85D8-89A1EC7B578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7473D0F-8FE2-4D47-8E21-E0DFFA63794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520731B-5B29-4700-8D64-8D1FC4D518E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id="{5A77B196-92CB-402C-BAC4-83A6DBD71EE1}"/>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F712EBC8-DB0E-4959-8B5D-18086B477F48}"/>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id="{32425269-02FC-41FC-A3CF-845FE9C70B6F}"/>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08E9EC5-7EE7-46D5-9238-0589C4E11FA8}"/>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id="{973DDF55-A704-4178-89FB-BCCC0E33D1B3}"/>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A68F2DA-9089-4353-A4C1-60C663941A81}"/>
            </a:ext>
          </a:extLst>
        </xdr:cNvPr>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id="{D62368CA-6A8F-47A2-999D-55ED04423092}"/>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id="{0619C838-F6DA-4EC5-927E-C1C450E4F6D3}"/>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id="{AF6EDD91-525A-4D3D-A1B4-0A6C058DD0EC}"/>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a16="http://schemas.microsoft.com/office/drawing/2014/main" id="{79456D41-CFC1-498E-8946-90B095E2A38B}"/>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a16="http://schemas.microsoft.com/office/drawing/2014/main" id="{41AB0065-FBA9-4C92-90B9-04740D1BFAAB}"/>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BB027B9-9519-4ACF-A9F2-91C0B99383E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E0AA94-FC67-4E2F-928C-0362695E55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AC41E4B-0E33-45F3-B3BE-1C022EB54E5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263850E-282A-41C6-A628-A6EC97052B3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C50E5FA-B0CA-45A5-8DBF-C1866439417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39551</xdr:rowOff>
    </xdr:from>
    <xdr:to>
      <xdr:col>24</xdr:col>
      <xdr:colOff>114300</xdr:colOff>
      <xdr:row>85</xdr:row>
      <xdr:rowOff>141151</xdr:rowOff>
    </xdr:to>
    <xdr:sp macro="" textlink="">
      <xdr:nvSpPr>
        <xdr:cNvPr id="304" name="楕円 303">
          <a:extLst>
            <a:ext uri="{FF2B5EF4-FFF2-40B4-BE49-F238E27FC236}">
              <a16:creationId xmlns:a16="http://schemas.microsoft.com/office/drawing/2014/main" id="{B2B9AEB4-DC94-4A61-8E89-1D8B32EE5899}"/>
            </a:ext>
          </a:extLst>
        </xdr:cNvPr>
        <xdr:cNvSpPr/>
      </xdr:nvSpPr>
      <xdr:spPr>
        <a:xfrm>
          <a:off x="4584700" y="146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17978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61AB0A8-02C0-4710-B8AE-273253DDB11F}"/>
            </a:ext>
          </a:extLst>
        </xdr:cNvPr>
        <xdr:cNvSpPr txBox="1"/>
      </xdr:nvSpPr>
      <xdr:spPr>
        <a:xfrm>
          <a:off x="4673600"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18324</xdr:rowOff>
    </xdr:from>
    <xdr:to>
      <xdr:col>20</xdr:col>
      <xdr:colOff>38100</xdr:colOff>
      <xdr:row>85</xdr:row>
      <xdr:rowOff>119924</xdr:rowOff>
    </xdr:to>
    <xdr:sp macro="" textlink="">
      <xdr:nvSpPr>
        <xdr:cNvPr id="306" name="楕円 305">
          <a:extLst>
            <a:ext uri="{FF2B5EF4-FFF2-40B4-BE49-F238E27FC236}">
              <a16:creationId xmlns:a16="http://schemas.microsoft.com/office/drawing/2014/main" id="{FA29BBAE-759E-4768-B335-238CFBAAE703}"/>
            </a:ext>
          </a:extLst>
        </xdr:cNvPr>
        <xdr:cNvSpPr/>
      </xdr:nvSpPr>
      <xdr:spPr>
        <a:xfrm>
          <a:off x="3746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69124</xdr:rowOff>
    </xdr:from>
    <xdr:to>
      <xdr:col>24</xdr:col>
      <xdr:colOff>63500</xdr:colOff>
      <xdr:row>85</xdr:row>
      <xdr:rowOff>90351</xdr:rowOff>
    </xdr:to>
    <xdr:cxnSp macro="">
      <xdr:nvCxnSpPr>
        <xdr:cNvPr id="307" name="直線コネクタ 306">
          <a:extLst>
            <a:ext uri="{FF2B5EF4-FFF2-40B4-BE49-F238E27FC236}">
              <a16:creationId xmlns:a16="http://schemas.microsoft.com/office/drawing/2014/main" id="{A3660447-425D-4EB0-83E3-424E2BC6FD75}"/>
            </a:ext>
          </a:extLst>
        </xdr:cNvPr>
        <xdr:cNvCxnSpPr/>
      </xdr:nvCxnSpPr>
      <xdr:spPr>
        <a:xfrm>
          <a:off x="3797300" y="1464237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166914</xdr:rowOff>
    </xdr:from>
    <xdr:to>
      <xdr:col>15</xdr:col>
      <xdr:colOff>101600</xdr:colOff>
      <xdr:row>85</xdr:row>
      <xdr:rowOff>97064</xdr:rowOff>
    </xdr:to>
    <xdr:sp macro="" textlink="">
      <xdr:nvSpPr>
        <xdr:cNvPr id="308" name="楕円 307">
          <a:extLst>
            <a:ext uri="{FF2B5EF4-FFF2-40B4-BE49-F238E27FC236}">
              <a16:creationId xmlns:a16="http://schemas.microsoft.com/office/drawing/2014/main" id="{C3E83B1F-1ADF-4AC4-83F9-FD017032C200}"/>
            </a:ext>
          </a:extLst>
        </xdr:cNvPr>
        <xdr:cNvSpPr/>
      </xdr:nvSpPr>
      <xdr:spPr>
        <a:xfrm>
          <a:off x="2857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46264</xdr:rowOff>
    </xdr:from>
    <xdr:to>
      <xdr:col>19</xdr:col>
      <xdr:colOff>177800</xdr:colOff>
      <xdr:row>85</xdr:row>
      <xdr:rowOff>69124</xdr:rowOff>
    </xdr:to>
    <xdr:cxnSp macro="">
      <xdr:nvCxnSpPr>
        <xdr:cNvPr id="309" name="直線コネクタ 308">
          <a:extLst>
            <a:ext uri="{FF2B5EF4-FFF2-40B4-BE49-F238E27FC236}">
              <a16:creationId xmlns:a16="http://schemas.microsoft.com/office/drawing/2014/main" id="{7765BA29-20B8-4629-9070-535EA148A2B4}"/>
            </a:ext>
          </a:extLst>
        </xdr:cNvPr>
        <xdr:cNvCxnSpPr/>
      </xdr:nvCxnSpPr>
      <xdr:spPr>
        <a:xfrm>
          <a:off x="2908300" y="146195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145687</xdr:rowOff>
    </xdr:from>
    <xdr:to>
      <xdr:col>10</xdr:col>
      <xdr:colOff>165100</xdr:colOff>
      <xdr:row>85</xdr:row>
      <xdr:rowOff>75837</xdr:rowOff>
    </xdr:to>
    <xdr:sp macro="" textlink="">
      <xdr:nvSpPr>
        <xdr:cNvPr id="310" name="楕円 309">
          <a:extLst>
            <a:ext uri="{FF2B5EF4-FFF2-40B4-BE49-F238E27FC236}">
              <a16:creationId xmlns:a16="http://schemas.microsoft.com/office/drawing/2014/main" id="{AE9131A1-24DF-495C-8BFB-1D0E99ACEC63}"/>
            </a:ext>
          </a:extLst>
        </xdr:cNvPr>
        <xdr:cNvSpPr/>
      </xdr:nvSpPr>
      <xdr:spPr>
        <a:xfrm>
          <a:off x="1968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25037</xdr:rowOff>
    </xdr:from>
    <xdr:to>
      <xdr:col>15</xdr:col>
      <xdr:colOff>50800</xdr:colOff>
      <xdr:row>85</xdr:row>
      <xdr:rowOff>46264</xdr:rowOff>
    </xdr:to>
    <xdr:cxnSp macro="">
      <xdr:nvCxnSpPr>
        <xdr:cNvPr id="311" name="直線コネクタ 310">
          <a:extLst>
            <a:ext uri="{FF2B5EF4-FFF2-40B4-BE49-F238E27FC236}">
              <a16:creationId xmlns:a16="http://schemas.microsoft.com/office/drawing/2014/main" id="{F6E32509-449B-4247-A48E-7252C280CDD7}"/>
            </a:ext>
          </a:extLst>
        </xdr:cNvPr>
        <xdr:cNvCxnSpPr/>
      </xdr:nvCxnSpPr>
      <xdr:spPr>
        <a:xfrm>
          <a:off x="2019300" y="1459828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126093</xdr:rowOff>
    </xdr:from>
    <xdr:to>
      <xdr:col>6</xdr:col>
      <xdr:colOff>38100</xdr:colOff>
      <xdr:row>85</xdr:row>
      <xdr:rowOff>56243</xdr:rowOff>
    </xdr:to>
    <xdr:sp macro="" textlink="">
      <xdr:nvSpPr>
        <xdr:cNvPr id="312" name="楕円 311">
          <a:extLst>
            <a:ext uri="{FF2B5EF4-FFF2-40B4-BE49-F238E27FC236}">
              <a16:creationId xmlns:a16="http://schemas.microsoft.com/office/drawing/2014/main" id="{9D694A31-FA51-4C6D-B929-D42D7BA27498}"/>
            </a:ext>
          </a:extLst>
        </xdr:cNvPr>
        <xdr:cNvSpPr/>
      </xdr:nvSpPr>
      <xdr:spPr>
        <a:xfrm>
          <a:off x="1079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5443</xdr:rowOff>
    </xdr:from>
    <xdr:to>
      <xdr:col>10</xdr:col>
      <xdr:colOff>114300</xdr:colOff>
      <xdr:row>85</xdr:row>
      <xdr:rowOff>25037</xdr:rowOff>
    </xdr:to>
    <xdr:cxnSp macro="">
      <xdr:nvCxnSpPr>
        <xdr:cNvPr id="313" name="直線コネクタ 312">
          <a:extLst>
            <a:ext uri="{FF2B5EF4-FFF2-40B4-BE49-F238E27FC236}">
              <a16:creationId xmlns:a16="http://schemas.microsoft.com/office/drawing/2014/main" id="{4AA7782D-B68B-4BE2-9E9F-EF9E59EEE326}"/>
            </a:ext>
          </a:extLst>
        </xdr:cNvPr>
        <xdr:cNvCxnSpPr/>
      </xdr:nvCxnSpPr>
      <xdr:spPr>
        <a:xfrm>
          <a:off x="1130300" y="1457869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a:extLst>
            <a:ext uri="{FF2B5EF4-FFF2-40B4-BE49-F238E27FC236}">
              <a16:creationId xmlns:a16="http://schemas.microsoft.com/office/drawing/2014/main" id="{3D2C94B8-67F9-44BE-B446-F60DDD47F984}"/>
            </a:ext>
          </a:extLst>
        </xdr:cNvPr>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a:extLst>
            <a:ext uri="{FF2B5EF4-FFF2-40B4-BE49-F238E27FC236}">
              <a16:creationId xmlns:a16="http://schemas.microsoft.com/office/drawing/2014/main" id="{EAE6C96D-F87C-4A5A-9469-13F48C14F975}"/>
            </a:ext>
          </a:extLst>
        </xdr:cNvPr>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316" name="n_3aveValue【公営住宅】&#10;有形固定資産減価償却率">
          <a:extLst>
            <a:ext uri="{FF2B5EF4-FFF2-40B4-BE49-F238E27FC236}">
              <a16:creationId xmlns:a16="http://schemas.microsoft.com/office/drawing/2014/main" id="{58A59518-1D96-47C6-868C-6A474F322DB8}"/>
            </a:ext>
          </a:extLst>
        </xdr:cNvPr>
        <xdr:cNvSpPr txBox="1"/>
      </xdr:nvSpPr>
      <xdr:spPr>
        <a:xfrm>
          <a:off x="1816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7" name="n_4aveValue【公営住宅】&#10;有形固定資産減価償却率">
          <a:extLst>
            <a:ext uri="{FF2B5EF4-FFF2-40B4-BE49-F238E27FC236}">
              <a16:creationId xmlns:a16="http://schemas.microsoft.com/office/drawing/2014/main" id="{59EFE54C-3AAA-41E7-B17B-B9AB1B4559C1}"/>
            </a:ext>
          </a:extLst>
        </xdr:cNvPr>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111051</xdr:rowOff>
    </xdr:from>
    <xdr:ext cx="405111" cy="259045"/>
    <xdr:sp macro="" textlink="">
      <xdr:nvSpPr>
        <xdr:cNvPr id="318" name="n_1mainValue【公営住宅】&#10;有形固定資産減価償却率">
          <a:extLst>
            <a:ext uri="{FF2B5EF4-FFF2-40B4-BE49-F238E27FC236}">
              <a16:creationId xmlns:a16="http://schemas.microsoft.com/office/drawing/2014/main" id="{1E082F35-3E67-42ED-B3BE-8E2253253730}"/>
            </a:ext>
          </a:extLst>
        </xdr:cNvPr>
        <xdr:cNvSpPr txBox="1"/>
      </xdr:nvSpPr>
      <xdr:spPr>
        <a:xfrm>
          <a:off x="35820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88191</xdr:rowOff>
    </xdr:from>
    <xdr:ext cx="405111" cy="259045"/>
    <xdr:sp macro="" textlink="">
      <xdr:nvSpPr>
        <xdr:cNvPr id="319" name="n_2mainValue【公営住宅】&#10;有形固定資産減価償却率">
          <a:extLst>
            <a:ext uri="{FF2B5EF4-FFF2-40B4-BE49-F238E27FC236}">
              <a16:creationId xmlns:a16="http://schemas.microsoft.com/office/drawing/2014/main" id="{A919B67D-64E5-4BB8-BCB2-B53A19FCD002}"/>
            </a:ext>
          </a:extLst>
        </xdr:cNvPr>
        <xdr:cNvSpPr txBox="1"/>
      </xdr:nvSpPr>
      <xdr:spPr>
        <a:xfrm>
          <a:off x="2705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66964</xdr:rowOff>
    </xdr:from>
    <xdr:ext cx="405111" cy="259045"/>
    <xdr:sp macro="" textlink="">
      <xdr:nvSpPr>
        <xdr:cNvPr id="320" name="n_3mainValue【公営住宅】&#10;有形固定資産減価償却率">
          <a:extLst>
            <a:ext uri="{FF2B5EF4-FFF2-40B4-BE49-F238E27FC236}">
              <a16:creationId xmlns:a16="http://schemas.microsoft.com/office/drawing/2014/main" id="{628841AB-7B4D-48F8-B903-9E73379978FC}"/>
            </a:ext>
          </a:extLst>
        </xdr:cNvPr>
        <xdr:cNvSpPr txBox="1"/>
      </xdr:nvSpPr>
      <xdr:spPr>
        <a:xfrm>
          <a:off x="1816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47370</xdr:rowOff>
    </xdr:from>
    <xdr:ext cx="405111" cy="259045"/>
    <xdr:sp macro="" textlink="">
      <xdr:nvSpPr>
        <xdr:cNvPr id="321" name="n_4mainValue【公営住宅】&#10;有形固定資産減価償却率">
          <a:extLst>
            <a:ext uri="{FF2B5EF4-FFF2-40B4-BE49-F238E27FC236}">
              <a16:creationId xmlns:a16="http://schemas.microsoft.com/office/drawing/2014/main" id="{012D4761-D9CF-4FB5-B58A-EC2F52AA4B13}"/>
            </a:ext>
          </a:extLst>
        </xdr:cNvPr>
        <xdr:cNvSpPr txBox="1"/>
      </xdr:nvSpPr>
      <xdr:spPr>
        <a:xfrm>
          <a:off x="927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DB4972F-3B18-45B8-8EFA-DA75A91FED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1F6F61D-A698-4609-8E9D-86CA752DBC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8F80EA1-6550-4A33-9F9C-09DBAB9960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42DD9D4-E29E-4B72-ACAE-5155ABD7555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E0BCC0E-5B3A-498C-B0DF-1C0DCE7219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07BA261-4B0D-4422-AA49-6A3F339A25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F0F5804-E00E-4D7C-BC67-A1FB9F129A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D301C07-8F54-49B3-9BEA-A24BA7AA09E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7752D20-20C2-4147-8CFA-5DE552C43F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F8C6028-9B2E-4189-BC1D-A9302DB42CC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CAF4F94F-B575-4774-A4E6-A1E58F02639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5C19075-DA6F-4EB9-9B70-31721E12EDD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D0467A77-423F-4346-A699-68BD7CBD924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48E4A63D-7A2D-46B0-9D3F-DD47F6EC26B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F67A2D26-4485-4E0D-A5C2-9F25F03BD64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C7D15141-25C2-4086-8585-6B77A79EF65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F63B31CE-A10D-43C7-A7D5-F8EF481E18B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567AA172-01BF-4B3A-AC7A-FE70C01721D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CEDE2C9-8D23-40F5-BB3E-648A621866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0588201-757F-4C90-ABAA-FC8D30C618D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F9F3F39-5336-40ED-B2BD-DD8A7E4E77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D7D8F36D-169A-404A-AB45-4D7A1B05DD64}"/>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A4207B7E-68A7-49F6-82DA-75F773D51AD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CF3555A8-A7E5-4F3E-BBE9-8A9DF704EA5C}"/>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id="{FF534199-5D13-42B1-95C5-975647AA08EB}"/>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id="{A55B1262-AC04-492D-95A9-710D535CAAC8}"/>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119</xdr:rowOff>
    </xdr:from>
    <xdr:ext cx="469744" cy="259045"/>
    <xdr:sp macro="" textlink="">
      <xdr:nvSpPr>
        <xdr:cNvPr id="348" name="【公営住宅】&#10;一人当たり面積平均値テキスト">
          <a:extLst>
            <a:ext uri="{FF2B5EF4-FFF2-40B4-BE49-F238E27FC236}">
              <a16:creationId xmlns:a16="http://schemas.microsoft.com/office/drawing/2014/main" id="{295E1E86-BD00-4D9D-AA6D-E09749D0558F}"/>
            </a:ext>
          </a:extLst>
        </xdr:cNvPr>
        <xdr:cNvSpPr txBox="1"/>
      </xdr:nvSpPr>
      <xdr:spPr>
        <a:xfrm>
          <a:off x="10515600" y="14230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id="{FFA2E9C4-F33D-4035-90AF-28859CE49B51}"/>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id="{7CDF2F58-1AED-4F9C-888F-BF5CB5711B43}"/>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a16="http://schemas.microsoft.com/office/drawing/2014/main" id="{1FC5FD10-3EF1-4AED-AED5-73654458B8D7}"/>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a16="http://schemas.microsoft.com/office/drawing/2014/main" id="{8C5EBC02-6820-4B8F-B884-1A5718C3F507}"/>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a16="http://schemas.microsoft.com/office/drawing/2014/main" id="{365F8932-178F-4B47-AEC0-39A03E6455D7}"/>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002B86B-E065-4376-B7BD-07FEF2DD2EF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EE18AEE-FC47-4F24-9FD1-5F6C1C41197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1DE43DD-057D-4F4C-805F-8A180B2450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DB58752-7D50-4A61-B7D2-6A261169BB5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7DB4F91-C543-40D0-A938-A5B5EAC86A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139548</xdr:rowOff>
    </xdr:from>
    <xdr:to>
      <xdr:col>55</xdr:col>
      <xdr:colOff>50800</xdr:colOff>
      <xdr:row>85</xdr:row>
      <xdr:rowOff>69698</xdr:rowOff>
    </xdr:to>
    <xdr:sp macro="" textlink="">
      <xdr:nvSpPr>
        <xdr:cNvPr id="359" name="楕円 358">
          <a:extLst>
            <a:ext uri="{FF2B5EF4-FFF2-40B4-BE49-F238E27FC236}">
              <a16:creationId xmlns:a16="http://schemas.microsoft.com/office/drawing/2014/main" id="{F0416301-6B6A-4313-9C7B-2EC62C364E5E}"/>
            </a:ext>
          </a:extLst>
        </xdr:cNvPr>
        <xdr:cNvSpPr/>
      </xdr:nvSpPr>
      <xdr:spPr>
        <a:xfrm>
          <a:off x="104267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117975</xdr:rowOff>
    </xdr:from>
    <xdr:ext cx="469744" cy="259045"/>
    <xdr:sp macro="" textlink="">
      <xdr:nvSpPr>
        <xdr:cNvPr id="360" name="【公営住宅】&#10;一人当たり面積該当値テキスト">
          <a:extLst>
            <a:ext uri="{FF2B5EF4-FFF2-40B4-BE49-F238E27FC236}">
              <a16:creationId xmlns:a16="http://schemas.microsoft.com/office/drawing/2014/main" id="{BF334CB8-5420-4D58-A0A2-B1B16BDA9E5E}"/>
            </a:ext>
          </a:extLst>
        </xdr:cNvPr>
        <xdr:cNvSpPr txBox="1"/>
      </xdr:nvSpPr>
      <xdr:spPr>
        <a:xfrm>
          <a:off x="10515600" y="145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141833</xdr:rowOff>
    </xdr:from>
    <xdr:to>
      <xdr:col>50</xdr:col>
      <xdr:colOff>165100</xdr:colOff>
      <xdr:row>85</xdr:row>
      <xdr:rowOff>71983</xdr:rowOff>
    </xdr:to>
    <xdr:sp macro="" textlink="">
      <xdr:nvSpPr>
        <xdr:cNvPr id="361" name="楕円 360">
          <a:extLst>
            <a:ext uri="{FF2B5EF4-FFF2-40B4-BE49-F238E27FC236}">
              <a16:creationId xmlns:a16="http://schemas.microsoft.com/office/drawing/2014/main" id="{DF1DA468-DFB2-4201-A475-BFFDB2BEAFD8}"/>
            </a:ext>
          </a:extLst>
        </xdr:cNvPr>
        <xdr:cNvSpPr/>
      </xdr:nvSpPr>
      <xdr:spPr>
        <a:xfrm>
          <a:off x="9588500" y="1454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18898</xdr:rowOff>
    </xdr:from>
    <xdr:to>
      <xdr:col>55</xdr:col>
      <xdr:colOff>0</xdr:colOff>
      <xdr:row>85</xdr:row>
      <xdr:rowOff>21183</xdr:rowOff>
    </xdr:to>
    <xdr:cxnSp macro="">
      <xdr:nvCxnSpPr>
        <xdr:cNvPr id="362" name="直線コネクタ 361">
          <a:extLst>
            <a:ext uri="{FF2B5EF4-FFF2-40B4-BE49-F238E27FC236}">
              <a16:creationId xmlns:a16="http://schemas.microsoft.com/office/drawing/2014/main" id="{95585186-845C-434F-803D-29821D684DDF}"/>
            </a:ext>
          </a:extLst>
        </xdr:cNvPr>
        <xdr:cNvCxnSpPr/>
      </xdr:nvCxnSpPr>
      <xdr:spPr>
        <a:xfrm flipV="1">
          <a:off x="9639300" y="1459214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139548</xdr:rowOff>
    </xdr:from>
    <xdr:to>
      <xdr:col>46</xdr:col>
      <xdr:colOff>38100</xdr:colOff>
      <xdr:row>85</xdr:row>
      <xdr:rowOff>69698</xdr:rowOff>
    </xdr:to>
    <xdr:sp macro="" textlink="">
      <xdr:nvSpPr>
        <xdr:cNvPr id="363" name="楕円 362">
          <a:extLst>
            <a:ext uri="{FF2B5EF4-FFF2-40B4-BE49-F238E27FC236}">
              <a16:creationId xmlns:a16="http://schemas.microsoft.com/office/drawing/2014/main" id="{C7F88ED2-8372-4B9E-914F-88DBF68D2AD8}"/>
            </a:ext>
          </a:extLst>
        </xdr:cNvPr>
        <xdr:cNvSpPr/>
      </xdr:nvSpPr>
      <xdr:spPr>
        <a:xfrm>
          <a:off x="8699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18898</xdr:rowOff>
    </xdr:from>
    <xdr:to>
      <xdr:col>50</xdr:col>
      <xdr:colOff>114300</xdr:colOff>
      <xdr:row>85</xdr:row>
      <xdr:rowOff>21183</xdr:rowOff>
    </xdr:to>
    <xdr:cxnSp macro="">
      <xdr:nvCxnSpPr>
        <xdr:cNvPr id="364" name="直線コネクタ 363">
          <a:extLst>
            <a:ext uri="{FF2B5EF4-FFF2-40B4-BE49-F238E27FC236}">
              <a16:creationId xmlns:a16="http://schemas.microsoft.com/office/drawing/2014/main" id="{10A2B9F1-AC6C-4B42-B0B4-F713E81A7241}"/>
            </a:ext>
          </a:extLst>
        </xdr:cNvPr>
        <xdr:cNvCxnSpPr/>
      </xdr:nvCxnSpPr>
      <xdr:spPr>
        <a:xfrm>
          <a:off x="8750300" y="1459214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128118</xdr:rowOff>
    </xdr:from>
    <xdr:to>
      <xdr:col>41</xdr:col>
      <xdr:colOff>101600</xdr:colOff>
      <xdr:row>85</xdr:row>
      <xdr:rowOff>58268</xdr:rowOff>
    </xdr:to>
    <xdr:sp macro="" textlink="">
      <xdr:nvSpPr>
        <xdr:cNvPr id="365" name="楕円 364">
          <a:extLst>
            <a:ext uri="{FF2B5EF4-FFF2-40B4-BE49-F238E27FC236}">
              <a16:creationId xmlns:a16="http://schemas.microsoft.com/office/drawing/2014/main" id="{04AF5AA8-7D50-4D6E-A4F9-EBAC2D6D23EE}"/>
            </a:ext>
          </a:extLst>
        </xdr:cNvPr>
        <xdr:cNvSpPr/>
      </xdr:nvSpPr>
      <xdr:spPr>
        <a:xfrm>
          <a:off x="7810500" y="145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7468</xdr:rowOff>
    </xdr:from>
    <xdr:to>
      <xdr:col>45</xdr:col>
      <xdr:colOff>177800</xdr:colOff>
      <xdr:row>85</xdr:row>
      <xdr:rowOff>18898</xdr:rowOff>
    </xdr:to>
    <xdr:cxnSp macro="">
      <xdr:nvCxnSpPr>
        <xdr:cNvPr id="366" name="直線コネクタ 365">
          <a:extLst>
            <a:ext uri="{FF2B5EF4-FFF2-40B4-BE49-F238E27FC236}">
              <a16:creationId xmlns:a16="http://schemas.microsoft.com/office/drawing/2014/main" id="{EE6B83D3-DB9F-4A04-86AC-E72032C0201F}"/>
            </a:ext>
          </a:extLst>
        </xdr:cNvPr>
        <xdr:cNvCxnSpPr/>
      </xdr:nvCxnSpPr>
      <xdr:spPr>
        <a:xfrm>
          <a:off x="7861300" y="145807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130860</xdr:rowOff>
    </xdr:from>
    <xdr:to>
      <xdr:col>36</xdr:col>
      <xdr:colOff>165100</xdr:colOff>
      <xdr:row>85</xdr:row>
      <xdr:rowOff>61010</xdr:rowOff>
    </xdr:to>
    <xdr:sp macro="" textlink="">
      <xdr:nvSpPr>
        <xdr:cNvPr id="367" name="楕円 366">
          <a:extLst>
            <a:ext uri="{FF2B5EF4-FFF2-40B4-BE49-F238E27FC236}">
              <a16:creationId xmlns:a16="http://schemas.microsoft.com/office/drawing/2014/main" id="{D800E4F0-C63D-4353-A18E-8F37A0868F14}"/>
            </a:ext>
          </a:extLst>
        </xdr:cNvPr>
        <xdr:cNvSpPr/>
      </xdr:nvSpPr>
      <xdr:spPr>
        <a:xfrm>
          <a:off x="6921500" y="145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7468</xdr:rowOff>
    </xdr:from>
    <xdr:to>
      <xdr:col>41</xdr:col>
      <xdr:colOff>50800</xdr:colOff>
      <xdr:row>85</xdr:row>
      <xdr:rowOff>10210</xdr:rowOff>
    </xdr:to>
    <xdr:cxnSp macro="">
      <xdr:nvCxnSpPr>
        <xdr:cNvPr id="368" name="直線コネクタ 367">
          <a:extLst>
            <a:ext uri="{FF2B5EF4-FFF2-40B4-BE49-F238E27FC236}">
              <a16:creationId xmlns:a16="http://schemas.microsoft.com/office/drawing/2014/main" id="{4FAEC504-5BCB-4B51-8B1F-6DB4FC835A69}"/>
            </a:ext>
          </a:extLst>
        </xdr:cNvPr>
        <xdr:cNvCxnSpPr/>
      </xdr:nvCxnSpPr>
      <xdr:spPr>
        <a:xfrm flipV="1">
          <a:off x="6972300" y="1458071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69" name="n_1aveValue【公営住宅】&#10;一人当たり面積">
          <a:extLst>
            <a:ext uri="{FF2B5EF4-FFF2-40B4-BE49-F238E27FC236}">
              <a16:creationId xmlns:a16="http://schemas.microsoft.com/office/drawing/2014/main" id="{BC256AC6-A865-46C2-B730-66AC0C10EC6E}"/>
            </a:ext>
          </a:extLst>
        </xdr:cNvPr>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102685</xdr:rowOff>
    </xdr:from>
    <xdr:ext cx="469744" cy="259045"/>
    <xdr:sp macro="" textlink="">
      <xdr:nvSpPr>
        <xdr:cNvPr id="370" name="n_2aveValue【公営住宅】&#10;一人当たり面積">
          <a:extLst>
            <a:ext uri="{FF2B5EF4-FFF2-40B4-BE49-F238E27FC236}">
              <a16:creationId xmlns:a16="http://schemas.microsoft.com/office/drawing/2014/main" id="{7C13A583-6D63-49D7-8B9C-DFF51A37B3E7}"/>
            </a:ext>
          </a:extLst>
        </xdr:cNvPr>
        <xdr:cNvSpPr txBox="1"/>
      </xdr:nvSpPr>
      <xdr:spPr>
        <a:xfrm>
          <a:off x="85154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1" name="n_3aveValue【公営住宅】&#10;一人当たり面積">
          <a:extLst>
            <a:ext uri="{FF2B5EF4-FFF2-40B4-BE49-F238E27FC236}">
              <a16:creationId xmlns:a16="http://schemas.microsoft.com/office/drawing/2014/main" id="{0C374030-FDFA-413C-B657-70C432214EF1}"/>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109541</xdr:rowOff>
    </xdr:from>
    <xdr:ext cx="469744" cy="259045"/>
    <xdr:sp macro="" textlink="">
      <xdr:nvSpPr>
        <xdr:cNvPr id="372" name="n_4aveValue【公営住宅】&#10;一人当たり面積">
          <a:extLst>
            <a:ext uri="{FF2B5EF4-FFF2-40B4-BE49-F238E27FC236}">
              <a16:creationId xmlns:a16="http://schemas.microsoft.com/office/drawing/2014/main" id="{92EAAF91-30CB-4979-B6B1-E1C8B25F0B5A}"/>
            </a:ext>
          </a:extLst>
        </xdr:cNvPr>
        <xdr:cNvSpPr txBox="1"/>
      </xdr:nvSpPr>
      <xdr:spPr>
        <a:xfrm>
          <a:off x="6737427" y="1416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63110</xdr:rowOff>
    </xdr:from>
    <xdr:ext cx="469744" cy="259045"/>
    <xdr:sp macro="" textlink="">
      <xdr:nvSpPr>
        <xdr:cNvPr id="373" name="n_1mainValue【公営住宅】&#10;一人当たり面積">
          <a:extLst>
            <a:ext uri="{FF2B5EF4-FFF2-40B4-BE49-F238E27FC236}">
              <a16:creationId xmlns:a16="http://schemas.microsoft.com/office/drawing/2014/main" id="{BEBAF1C2-8E4C-45D6-BA65-9132CF91A3FE}"/>
            </a:ext>
          </a:extLst>
        </xdr:cNvPr>
        <xdr:cNvSpPr txBox="1"/>
      </xdr:nvSpPr>
      <xdr:spPr>
        <a:xfrm>
          <a:off x="9391727" y="1463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60825</xdr:rowOff>
    </xdr:from>
    <xdr:ext cx="469744" cy="259045"/>
    <xdr:sp macro="" textlink="">
      <xdr:nvSpPr>
        <xdr:cNvPr id="374" name="n_2mainValue【公営住宅】&#10;一人当たり面積">
          <a:extLst>
            <a:ext uri="{FF2B5EF4-FFF2-40B4-BE49-F238E27FC236}">
              <a16:creationId xmlns:a16="http://schemas.microsoft.com/office/drawing/2014/main" id="{92B4FA15-18E7-4DC1-97CC-51CDD8B3DD98}"/>
            </a:ext>
          </a:extLst>
        </xdr:cNvPr>
        <xdr:cNvSpPr txBox="1"/>
      </xdr:nvSpPr>
      <xdr:spPr>
        <a:xfrm>
          <a:off x="85154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49395</xdr:rowOff>
    </xdr:from>
    <xdr:ext cx="469744" cy="259045"/>
    <xdr:sp macro="" textlink="">
      <xdr:nvSpPr>
        <xdr:cNvPr id="375" name="n_3mainValue【公営住宅】&#10;一人当たり面積">
          <a:extLst>
            <a:ext uri="{FF2B5EF4-FFF2-40B4-BE49-F238E27FC236}">
              <a16:creationId xmlns:a16="http://schemas.microsoft.com/office/drawing/2014/main" id="{C86A7C26-0304-4E34-957E-46CA3ACD1CB0}"/>
            </a:ext>
          </a:extLst>
        </xdr:cNvPr>
        <xdr:cNvSpPr txBox="1"/>
      </xdr:nvSpPr>
      <xdr:spPr>
        <a:xfrm>
          <a:off x="7626427" y="146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52137</xdr:rowOff>
    </xdr:from>
    <xdr:ext cx="469744" cy="259045"/>
    <xdr:sp macro="" textlink="">
      <xdr:nvSpPr>
        <xdr:cNvPr id="376" name="n_4mainValue【公営住宅】&#10;一人当たり面積">
          <a:extLst>
            <a:ext uri="{FF2B5EF4-FFF2-40B4-BE49-F238E27FC236}">
              <a16:creationId xmlns:a16="http://schemas.microsoft.com/office/drawing/2014/main" id="{47597498-AE63-4320-9EE4-37423B39C3BF}"/>
            </a:ext>
          </a:extLst>
        </xdr:cNvPr>
        <xdr:cNvSpPr txBox="1"/>
      </xdr:nvSpPr>
      <xdr:spPr>
        <a:xfrm>
          <a:off x="6737427" y="1462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9E2AE2D-5896-429B-8851-3EF93303CF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E36C4C2-421F-4586-926B-C515E5CD5D0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88854FF-8DEF-444B-B0D1-EDE8C0D6B51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6E4B4D45-8BD8-482E-8DC1-5C26D71663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56F6DF5-01F2-4DE1-A9AE-DDC50BF7BF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FC1F3347-5EBA-47FC-A2AE-631A1E80AF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27DDE86-F562-494C-B9B9-EF421C209A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1744D3D-5101-42BD-9652-6D748E52CDD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9D06679F-2E28-4D38-970A-BE884C78F8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D54B262-827D-4F0A-9AE0-CB43BC8ED3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36C71C3-8F76-403B-94CE-B8E01895BA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B87A7FCC-8FC0-401E-874D-F0C46734B8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FF5D47F8-898D-42B1-9AD7-B3DF034AD5B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EE735474-9B9A-4BF1-BF09-5E7FFCC474F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918FF53D-F117-4D15-88EC-BE14EA0B13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5BE31BB2-47BC-408D-80E0-947FAA93DEC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20A6892-F583-4A30-9F52-B079CDFD521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8F5BCBC1-C46C-492C-A2C7-C71708B5C7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FFCE5193-776F-4A6D-8AE1-6240113CCD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CC3D4A4A-9911-448E-B1E9-DFD836B7EE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9FB9B228-94E8-4B94-938F-970E9EFB8A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65F90CFC-F2F9-4215-AC70-7EA3309042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1BA58A69-36FB-4DB8-BF23-BD05C854BC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61D7CE17-AE7C-4A72-835B-3E16FD8D695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1CC82C0-5274-44F4-BF0D-9AC761CCAB1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F1F87B7A-2409-430C-9255-E2E41DB83FB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01E25C9-958E-4822-96F7-A8F663724C1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D3EAA804-2AB2-48D1-93DD-C47CF209FCD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0509085D-9AB2-4B92-8253-5B7AD4D2613D}"/>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E322DE19-E53B-42A5-A073-5154974F350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3F529310-6061-464E-A1AC-29A674E4AFA9}"/>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97485F40-04E6-42B6-9E1C-E490C8084093}"/>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B6256268-29F1-4460-8AA5-4161125CEB1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D7EB5DF5-23B9-4EFF-B8D0-EDCA1A8920AE}"/>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C90EB220-20E6-4CC6-A128-F57411BF651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F11FDD0-A3FB-4575-BDE0-860951CFB44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CA2C27BA-0972-4EF6-B8E3-10C96611AC0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E19EB02F-7497-4340-A1F8-B4C52335B7D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415" name="直線コネクタ 414">
          <a:extLst>
            <a:ext uri="{FF2B5EF4-FFF2-40B4-BE49-F238E27FC236}">
              <a16:creationId xmlns:a16="http://schemas.microsoft.com/office/drawing/2014/main" id="{A33F495A-4782-4E14-9FD7-2B99749F78EE}"/>
            </a:ext>
          </a:extLst>
        </xdr:cNvPr>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A9F2612E-1F95-436F-BB92-4408C06A5147}"/>
            </a:ext>
          </a:extLst>
        </xdr:cNvPr>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417" name="直線コネクタ 416">
          <a:extLst>
            <a:ext uri="{FF2B5EF4-FFF2-40B4-BE49-F238E27FC236}">
              <a16:creationId xmlns:a16="http://schemas.microsoft.com/office/drawing/2014/main" id="{7FB05945-9388-4B19-AC1A-FE884655511E}"/>
            </a:ext>
          </a:extLst>
        </xdr:cNvPr>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68B26105-57BC-46B7-A260-92E54CBD7EED}"/>
            </a:ext>
          </a:extLst>
        </xdr:cNvPr>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419" name="直線コネクタ 418">
          <a:extLst>
            <a:ext uri="{FF2B5EF4-FFF2-40B4-BE49-F238E27FC236}">
              <a16:creationId xmlns:a16="http://schemas.microsoft.com/office/drawing/2014/main" id="{7814FC48-8F9B-4E6E-9DC0-B5329A7B75C7}"/>
            </a:ext>
          </a:extLst>
        </xdr:cNvPr>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F7CD9142-188D-49A8-A483-836D9BBC1957}"/>
            </a:ext>
          </a:extLst>
        </xdr:cNvPr>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21" name="フローチャート: 判断 420">
          <a:extLst>
            <a:ext uri="{FF2B5EF4-FFF2-40B4-BE49-F238E27FC236}">
              <a16:creationId xmlns:a16="http://schemas.microsoft.com/office/drawing/2014/main" id="{268DDFB0-E61C-4E67-943D-7675A6305EF9}"/>
            </a:ext>
          </a:extLst>
        </xdr:cNvPr>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422" name="フローチャート: 判断 421">
          <a:extLst>
            <a:ext uri="{FF2B5EF4-FFF2-40B4-BE49-F238E27FC236}">
              <a16:creationId xmlns:a16="http://schemas.microsoft.com/office/drawing/2014/main" id="{466E6848-21E6-4A51-A36D-001ED0356F31}"/>
            </a:ext>
          </a:extLst>
        </xdr:cNvPr>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423" name="フローチャート: 判断 422">
          <a:extLst>
            <a:ext uri="{FF2B5EF4-FFF2-40B4-BE49-F238E27FC236}">
              <a16:creationId xmlns:a16="http://schemas.microsoft.com/office/drawing/2014/main" id="{3EF92524-A310-4E85-B0D5-EDB1D18D0E0A}"/>
            </a:ext>
          </a:extLst>
        </xdr:cNvPr>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424" name="フローチャート: 判断 423">
          <a:extLst>
            <a:ext uri="{FF2B5EF4-FFF2-40B4-BE49-F238E27FC236}">
              <a16:creationId xmlns:a16="http://schemas.microsoft.com/office/drawing/2014/main" id="{F6C6F2F7-9CCB-40D5-98D4-EFED235436D0}"/>
            </a:ext>
          </a:extLst>
        </xdr:cNvPr>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425" name="フローチャート: 判断 424">
          <a:extLst>
            <a:ext uri="{FF2B5EF4-FFF2-40B4-BE49-F238E27FC236}">
              <a16:creationId xmlns:a16="http://schemas.microsoft.com/office/drawing/2014/main" id="{B98C3EE0-AACD-4153-94CD-C64EA1555A80}"/>
            </a:ext>
          </a:extLst>
        </xdr:cNvPr>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A7DAAA9-AE59-4EF9-9490-E3F3CF9686C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585E48F-4DDF-44DA-BD69-F0D3698F57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42CA51B-D081-4255-8D85-665EB905C4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4422F7D-9AB4-4FCC-BFB7-350A647AB13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0B255B5-0ED4-4082-8E7A-79BEB801B2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31" name="楕円 430">
          <a:extLst>
            <a:ext uri="{FF2B5EF4-FFF2-40B4-BE49-F238E27FC236}">
              <a16:creationId xmlns:a16="http://schemas.microsoft.com/office/drawing/2014/main" id="{4C25CFBA-67FA-4C4A-9639-C847DBA07D9F}"/>
            </a:ext>
          </a:extLst>
        </xdr:cNvPr>
        <xdr:cNvSpPr/>
      </xdr:nvSpPr>
      <xdr:spPr>
        <a:xfrm>
          <a:off x="16268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106697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7451CBEB-4F86-4DC1-90F7-1275793A3CB3}"/>
            </a:ext>
          </a:extLst>
        </xdr:cNvPr>
        <xdr:cNvSpPr txBox="1"/>
      </xdr:nvSpPr>
      <xdr:spPr>
        <a:xfrm>
          <a:off x="16357600"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48260</xdr:rowOff>
    </xdr:from>
    <xdr:to>
      <xdr:col>81</xdr:col>
      <xdr:colOff>101600</xdr:colOff>
      <xdr:row>36</xdr:row>
      <xdr:rowOff>149860</xdr:rowOff>
    </xdr:to>
    <xdr:sp macro="" textlink="">
      <xdr:nvSpPr>
        <xdr:cNvPr id="433" name="楕円 432">
          <a:extLst>
            <a:ext uri="{FF2B5EF4-FFF2-40B4-BE49-F238E27FC236}">
              <a16:creationId xmlns:a16="http://schemas.microsoft.com/office/drawing/2014/main" id="{E21233E6-33A5-4AAC-A2B6-FFFE4416D838}"/>
            </a:ext>
          </a:extLst>
        </xdr:cNvPr>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99060</xdr:rowOff>
    </xdr:from>
    <xdr:to>
      <xdr:col>85</xdr:col>
      <xdr:colOff>127000</xdr:colOff>
      <xdr:row>37</xdr:row>
      <xdr:rowOff>7620</xdr:rowOff>
    </xdr:to>
    <xdr:cxnSp macro="">
      <xdr:nvCxnSpPr>
        <xdr:cNvPr id="434" name="直線コネクタ 433">
          <a:extLst>
            <a:ext uri="{FF2B5EF4-FFF2-40B4-BE49-F238E27FC236}">
              <a16:creationId xmlns:a16="http://schemas.microsoft.com/office/drawing/2014/main" id="{697F7447-3DE0-4E70-95D0-181DEFBB04B0}"/>
            </a:ext>
          </a:extLst>
        </xdr:cNvPr>
        <xdr:cNvCxnSpPr/>
      </xdr:nvCxnSpPr>
      <xdr:spPr>
        <a:xfrm>
          <a:off x="15481300" y="627126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35" name="楕円 434">
          <a:extLst>
            <a:ext uri="{FF2B5EF4-FFF2-40B4-BE49-F238E27FC236}">
              <a16:creationId xmlns:a16="http://schemas.microsoft.com/office/drawing/2014/main" id="{CC192147-6A61-4073-96B0-08777A9C2CC2}"/>
            </a:ext>
          </a:extLst>
        </xdr:cNvPr>
        <xdr:cNvSpPr/>
      </xdr:nvSpPr>
      <xdr:spPr>
        <a:xfrm>
          <a:off x="14541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41910</xdr:rowOff>
    </xdr:from>
    <xdr:to>
      <xdr:col>81</xdr:col>
      <xdr:colOff>50800</xdr:colOff>
      <xdr:row>36</xdr:row>
      <xdr:rowOff>99060</xdr:rowOff>
    </xdr:to>
    <xdr:cxnSp macro="">
      <xdr:nvCxnSpPr>
        <xdr:cNvPr id="436" name="直線コネクタ 435">
          <a:extLst>
            <a:ext uri="{FF2B5EF4-FFF2-40B4-BE49-F238E27FC236}">
              <a16:creationId xmlns:a16="http://schemas.microsoft.com/office/drawing/2014/main" id="{6C45A76A-B42F-419F-A634-5CB780971765}"/>
            </a:ext>
          </a:extLst>
        </xdr:cNvPr>
        <xdr:cNvCxnSpPr/>
      </xdr:nvCxnSpPr>
      <xdr:spPr>
        <a:xfrm>
          <a:off x="14592300" y="62141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130556</xdr:rowOff>
    </xdr:from>
    <xdr:to>
      <xdr:col>72</xdr:col>
      <xdr:colOff>38100</xdr:colOff>
      <xdr:row>36</xdr:row>
      <xdr:rowOff>60706</xdr:rowOff>
    </xdr:to>
    <xdr:sp macro="" textlink="">
      <xdr:nvSpPr>
        <xdr:cNvPr id="437" name="楕円 436">
          <a:extLst>
            <a:ext uri="{FF2B5EF4-FFF2-40B4-BE49-F238E27FC236}">
              <a16:creationId xmlns:a16="http://schemas.microsoft.com/office/drawing/2014/main" id="{591C4487-E30A-4AB8-934E-AF35279954FE}"/>
            </a:ext>
          </a:extLst>
        </xdr:cNvPr>
        <xdr:cNvSpPr/>
      </xdr:nvSpPr>
      <xdr:spPr>
        <a:xfrm>
          <a:off x="13652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xdr:rowOff>
    </xdr:from>
    <xdr:to>
      <xdr:col>76</xdr:col>
      <xdr:colOff>114300</xdr:colOff>
      <xdr:row>36</xdr:row>
      <xdr:rowOff>41910</xdr:rowOff>
    </xdr:to>
    <xdr:cxnSp macro="">
      <xdr:nvCxnSpPr>
        <xdr:cNvPr id="438" name="直線コネクタ 437">
          <a:extLst>
            <a:ext uri="{FF2B5EF4-FFF2-40B4-BE49-F238E27FC236}">
              <a16:creationId xmlns:a16="http://schemas.microsoft.com/office/drawing/2014/main" id="{8CD140C5-03D9-4605-9949-3F30D0615A73}"/>
            </a:ext>
          </a:extLst>
        </xdr:cNvPr>
        <xdr:cNvCxnSpPr/>
      </xdr:nvCxnSpPr>
      <xdr:spPr>
        <a:xfrm>
          <a:off x="13703300" y="618210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160274</xdr:rowOff>
    </xdr:from>
    <xdr:to>
      <xdr:col>67</xdr:col>
      <xdr:colOff>101600</xdr:colOff>
      <xdr:row>36</xdr:row>
      <xdr:rowOff>90424</xdr:rowOff>
    </xdr:to>
    <xdr:sp macro="" textlink="">
      <xdr:nvSpPr>
        <xdr:cNvPr id="439" name="楕円 438">
          <a:extLst>
            <a:ext uri="{FF2B5EF4-FFF2-40B4-BE49-F238E27FC236}">
              <a16:creationId xmlns:a16="http://schemas.microsoft.com/office/drawing/2014/main" id="{35ACDDC3-EFB8-45B8-AAC7-5AFA1BDA8CF2}"/>
            </a:ext>
          </a:extLst>
        </xdr:cNvPr>
        <xdr:cNvSpPr/>
      </xdr:nvSpPr>
      <xdr:spPr>
        <a:xfrm>
          <a:off x="127635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xdr:rowOff>
    </xdr:from>
    <xdr:to>
      <xdr:col>71</xdr:col>
      <xdr:colOff>177800</xdr:colOff>
      <xdr:row>36</xdr:row>
      <xdr:rowOff>39624</xdr:rowOff>
    </xdr:to>
    <xdr:cxnSp macro="">
      <xdr:nvCxnSpPr>
        <xdr:cNvPr id="440" name="直線コネクタ 439">
          <a:extLst>
            <a:ext uri="{FF2B5EF4-FFF2-40B4-BE49-F238E27FC236}">
              <a16:creationId xmlns:a16="http://schemas.microsoft.com/office/drawing/2014/main" id="{94B2E89F-315E-48BD-BB0E-76E13BBDF5A8}"/>
            </a:ext>
          </a:extLst>
        </xdr:cNvPr>
        <xdr:cNvCxnSpPr/>
      </xdr:nvCxnSpPr>
      <xdr:spPr>
        <a:xfrm flipV="1">
          <a:off x="12814300" y="61821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117E95DF-62B8-4647-9331-11AE684E8B1D}"/>
            </a:ext>
          </a:extLst>
        </xdr:cNvPr>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77A2ED4A-2166-4F4F-9005-E56D7C6CE1BD}"/>
            </a:ext>
          </a:extLst>
        </xdr:cNvPr>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26CE7387-FE5A-4B40-8A56-61000939C329}"/>
            </a:ext>
          </a:extLst>
        </xdr:cNvPr>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FEDD11FB-9E24-4569-976A-6C01F1E9BD11}"/>
            </a:ext>
          </a:extLst>
        </xdr:cNvPr>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140987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950B2FAD-5913-49F7-BA3D-65DEAEF82B7C}"/>
            </a:ext>
          </a:extLst>
        </xdr:cNvPr>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83837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B51348A5-25F0-4BDC-9449-806FD131283E}"/>
            </a:ext>
          </a:extLst>
        </xdr:cNvPr>
        <xdr:cNvSpPr txBox="1"/>
      </xdr:nvSpPr>
      <xdr:spPr>
        <a:xfrm>
          <a:off x="14389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51833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E8BC07C5-0206-4F2B-97FD-12339422F831}"/>
            </a:ext>
          </a:extLst>
        </xdr:cNvPr>
        <xdr:cNvSpPr txBox="1"/>
      </xdr:nvSpPr>
      <xdr:spPr>
        <a:xfrm>
          <a:off x="13500744" y="622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81551</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33721725-7F26-4040-AADA-4B3610D18FB9}"/>
            </a:ext>
          </a:extLst>
        </xdr:cNvPr>
        <xdr:cNvSpPr txBox="1"/>
      </xdr:nvSpPr>
      <xdr:spPr>
        <a:xfrm>
          <a:off x="12611744" y="625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E2F1889-7FD1-4668-80C8-E275C67339B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3E6D62A3-6D11-4FC5-A22D-B24B103618B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CC5F98E0-60F8-4C6E-8641-AE2C2ED937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16B9BB9-A4FD-462B-9262-B6FAF47580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505F1E04-BD86-4D1D-862A-3BFC41C7DE2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52FF91D8-5AE5-4313-88D6-C3BFC03DE0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3DBE0D0E-26E0-4DB1-81DB-849B143E28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6B4C8487-9670-46C0-964E-3FA0F7FD70B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CB9B1E40-68FD-4E59-A8D8-31EF601895F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A3489C48-A721-46A2-A002-E6A05D1D78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1C5E683D-CF98-459F-95CE-4846D588E98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BBB4A4CD-D7D9-4FFE-A96E-E7CF85830F9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0A92911E-7F55-4C37-B39A-2091440E553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57569BED-A152-45A8-8B57-A0E0044C124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3376E895-8044-4C7F-9116-FD2BC5EC931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A4332E58-3811-4DDB-BF79-0B417D68734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73609100-A655-4EE6-9C70-19A972E195C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0B949133-7BC8-4CF2-851A-C5DF95DBE70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164D529C-0CF8-4F56-9E0E-651DADB71E3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84806967-89A2-4907-8BB4-9BF6CD00253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7D205903-840D-4A0F-A5FC-4430EE9D9D0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9C956A86-542E-4FD3-B5BD-7B6A7938124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9E483497-3A3C-400A-A818-6F4BB813EFB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1F4CF82D-6E6B-46D8-A43E-46BB1E9A429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79759164-0002-4CFA-B7F2-1FD4B1EF7C3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474" name="直線コネクタ 473">
          <a:extLst>
            <a:ext uri="{FF2B5EF4-FFF2-40B4-BE49-F238E27FC236}">
              <a16:creationId xmlns:a16="http://schemas.microsoft.com/office/drawing/2014/main" id="{47D9FDF6-D95A-486E-94D8-27537437B226}"/>
            </a:ext>
          </a:extLst>
        </xdr:cNvPr>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5FB3A030-1E50-4B3E-B756-8157344D909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a:extLst>
            <a:ext uri="{FF2B5EF4-FFF2-40B4-BE49-F238E27FC236}">
              <a16:creationId xmlns:a16="http://schemas.microsoft.com/office/drawing/2014/main" id="{B6CDBA98-6BEB-42A2-9AD6-1699E56C12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D549579D-9E89-4E73-844F-8D3C3244BB93}"/>
            </a:ext>
          </a:extLst>
        </xdr:cNvPr>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478" name="直線コネクタ 477">
          <a:extLst>
            <a:ext uri="{FF2B5EF4-FFF2-40B4-BE49-F238E27FC236}">
              <a16:creationId xmlns:a16="http://schemas.microsoft.com/office/drawing/2014/main" id="{AF36FCC4-0568-4DA8-AC97-099506C16731}"/>
            </a:ext>
          </a:extLst>
        </xdr:cNvPr>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69DA123D-9981-4CC5-B874-7C5CD941F61B}"/>
            </a:ext>
          </a:extLst>
        </xdr:cNvPr>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0" name="フローチャート: 判断 479">
          <a:extLst>
            <a:ext uri="{FF2B5EF4-FFF2-40B4-BE49-F238E27FC236}">
              <a16:creationId xmlns:a16="http://schemas.microsoft.com/office/drawing/2014/main" id="{AFD8C562-25FA-4DBE-9730-DF49C9004D8E}"/>
            </a:ext>
          </a:extLst>
        </xdr:cNvPr>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481" name="フローチャート: 判断 480">
          <a:extLst>
            <a:ext uri="{FF2B5EF4-FFF2-40B4-BE49-F238E27FC236}">
              <a16:creationId xmlns:a16="http://schemas.microsoft.com/office/drawing/2014/main" id="{93FBC702-1CDC-4CA1-86FF-72C16D711C49}"/>
            </a:ext>
          </a:extLst>
        </xdr:cNvPr>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a:extLst>
            <a:ext uri="{FF2B5EF4-FFF2-40B4-BE49-F238E27FC236}">
              <a16:creationId xmlns:a16="http://schemas.microsoft.com/office/drawing/2014/main" id="{94B2C55B-95CE-4DC4-BCF2-A5067333F47E}"/>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483" name="フローチャート: 判断 482">
          <a:extLst>
            <a:ext uri="{FF2B5EF4-FFF2-40B4-BE49-F238E27FC236}">
              <a16:creationId xmlns:a16="http://schemas.microsoft.com/office/drawing/2014/main" id="{03D41912-A42D-4026-A9C4-FF7290245213}"/>
            </a:ext>
          </a:extLst>
        </xdr:cNvPr>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484" name="フローチャート: 判断 483">
          <a:extLst>
            <a:ext uri="{FF2B5EF4-FFF2-40B4-BE49-F238E27FC236}">
              <a16:creationId xmlns:a16="http://schemas.microsoft.com/office/drawing/2014/main" id="{19B7AAED-CDF4-4785-83E8-06D4B916E4DF}"/>
            </a:ext>
          </a:extLst>
        </xdr:cNvPr>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B691459-FD6C-406B-98C8-61B968CF126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BBC2730-F6FC-4B05-B54A-2E41E989EA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511148D-070D-49CC-AC7E-0A7D1A818D0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A0CEC94-F3FB-4266-8636-8E7D380F7B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C0AF6F8-5A3C-4A1D-8C28-DB5F52FA074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170724</xdr:rowOff>
    </xdr:from>
    <xdr:to>
      <xdr:col>116</xdr:col>
      <xdr:colOff>114300</xdr:colOff>
      <xdr:row>36</xdr:row>
      <xdr:rowOff>100874</xdr:rowOff>
    </xdr:to>
    <xdr:sp macro="" textlink="">
      <xdr:nvSpPr>
        <xdr:cNvPr id="490" name="楕円 489">
          <a:extLst>
            <a:ext uri="{FF2B5EF4-FFF2-40B4-BE49-F238E27FC236}">
              <a16:creationId xmlns:a16="http://schemas.microsoft.com/office/drawing/2014/main" id="{D5BA1338-6CC7-43F5-BDF6-4D1B127F6059}"/>
            </a:ext>
          </a:extLst>
        </xdr:cNvPr>
        <xdr:cNvSpPr/>
      </xdr:nvSpPr>
      <xdr:spPr>
        <a:xfrm>
          <a:off x="221107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22151</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D4FDE6F8-CBE3-4857-83E9-0F8E79CBF13D}"/>
            </a:ext>
          </a:extLst>
        </xdr:cNvPr>
        <xdr:cNvSpPr txBox="1"/>
      </xdr:nvSpPr>
      <xdr:spPr>
        <a:xfrm>
          <a:off x="22199600" y="60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149497</xdr:rowOff>
    </xdr:from>
    <xdr:to>
      <xdr:col>112</xdr:col>
      <xdr:colOff>38100</xdr:colOff>
      <xdr:row>37</xdr:row>
      <xdr:rowOff>79647</xdr:rowOff>
    </xdr:to>
    <xdr:sp macro="" textlink="">
      <xdr:nvSpPr>
        <xdr:cNvPr id="492" name="楕円 491">
          <a:extLst>
            <a:ext uri="{FF2B5EF4-FFF2-40B4-BE49-F238E27FC236}">
              <a16:creationId xmlns:a16="http://schemas.microsoft.com/office/drawing/2014/main" id="{C12FFC73-1AD3-4275-8164-1D5D536AAF75}"/>
            </a:ext>
          </a:extLst>
        </xdr:cNvPr>
        <xdr:cNvSpPr/>
      </xdr:nvSpPr>
      <xdr:spPr>
        <a:xfrm>
          <a:off x="21272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50074</xdr:rowOff>
    </xdr:from>
    <xdr:to>
      <xdr:col>116</xdr:col>
      <xdr:colOff>63500</xdr:colOff>
      <xdr:row>37</xdr:row>
      <xdr:rowOff>28847</xdr:rowOff>
    </xdr:to>
    <xdr:cxnSp macro="">
      <xdr:nvCxnSpPr>
        <xdr:cNvPr id="493" name="直線コネクタ 492">
          <a:extLst>
            <a:ext uri="{FF2B5EF4-FFF2-40B4-BE49-F238E27FC236}">
              <a16:creationId xmlns:a16="http://schemas.microsoft.com/office/drawing/2014/main" id="{AC076B7D-9EAF-4AF7-9672-239DF6C38B63}"/>
            </a:ext>
          </a:extLst>
        </xdr:cNvPr>
        <xdr:cNvCxnSpPr/>
      </xdr:nvCxnSpPr>
      <xdr:spPr>
        <a:xfrm flipV="1">
          <a:off x="21323300" y="6222274"/>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170724</xdr:rowOff>
    </xdr:from>
    <xdr:to>
      <xdr:col>107</xdr:col>
      <xdr:colOff>101600</xdr:colOff>
      <xdr:row>36</xdr:row>
      <xdr:rowOff>100874</xdr:rowOff>
    </xdr:to>
    <xdr:sp macro="" textlink="">
      <xdr:nvSpPr>
        <xdr:cNvPr id="494" name="楕円 493">
          <a:extLst>
            <a:ext uri="{FF2B5EF4-FFF2-40B4-BE49-F238E27FC236}">
              <a16:creationId xmlns:a16="http://schemas.microsoft.com/office/drawing/2014/main" id="{BCC6EA1C-61A7-4987-91DA-A4D3F562F0FE}"/>
            </a:ext>
          </a:extLst>
        </xdr:cNvPr>
        <xdr:cNvSpPr/>
      </xdr:nvSpPr>
      <xdr:spPr>
        <a:xfrm>
          <a:off x="20383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50074</xdr:rowOff>
    </xdr:from>
    <xdr:to>
      <xdr:col>111</xdr:col>
      <xdr:colOff>177800</xdr:colOff>
      <xdr:row>37</xdr:row>
      <xdr:rowOff>28847</xdr:rowOff>
    </xdr:to>
    <xdr:cxnSp macro="">
      <xdr:nvCxnSpPr>
        <xdr:cNvPr id="495" name="直線コネクタ 494">
          <a:extLst>
            <a:ext uri="{FF2B5EF4-FFF2-40B4-BE49-F238E27FC236}">
              <a16:creationId xmlns:a16="http://schemas.microsoft.com/office/drawing/2014/main" id="{4CE3B7A9-BDA7-4A3B-8722-E6B3C5D3D1A8}"/>
            </a:ext>
          </a:extLst>
        </xdr:cNvPr>
        <xdr:cNvCxnSpPr/>
      </xdr:nvCxnSpPr>
      <xdr:spPr>
        <a:xfrm>
          <a:off x="20434300" y="622227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147864</xdr:rowOff>
    </xdr:from>
    <xdr:to>
      <xdr:col>102</xdr:col>
      <xdr:colOff>165100</xdr:colOff>
      <xdr:row>36</xdr:row>
      <xdr:rowOff>78014</xdr:rowOff>
    </xdr:to>
    <xdr:sp macro="" textlink="">
      <xdr:nvSpPr>
        <xdr:cNvPr id="496" name="楕円 495">
          <a:extLst>
            <a:ext uri="{FF2B5EF4-FFF2-40B4-BE49-F238E27FC236}">
              <a16:creationId xmlns:a16="http://schemas.microsoft.com/office/drawing/2014/main" id="{28CB261C-A2EA-4B8D-B6BD-7540032329C3}"/>
            </a:ext>
          </a:extLst>
        </xdr:cNvPr>
        <xdr:cNvSpPr/>
      </xdr:nvSpPr>
      <xdr:spPr>
        <a:xfrm>
          <a:off x="19494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27214</xdr:rowOff>
    </xdr:from>
    <xdr:to>
      <xdr:col>107</xdr:col>
      <xdr:colOff>50800</xdr:colOff>
      <xdr:row>36</xdr:row>
      <xdr:rowOff>50074</xdr:rowOff>
    </xdr:to>
    <xdr:cxnSp macro="">
      <xdr:nvCxnSpPr>
        <xdr:cNvPr id="497" name="直線コネクタ 496">
          <a:extLst>
            <a:ext uri="{FF2B5EF4-FFF2-40B4-BE49-F238E27FC236}">
              <a16:creationId xmlns:a16="http://schemas.microsoft.com/office/drawing/2014/main" id="{5FF5D54D-5153-40BC-8CE9-1D0811C2893A}"/>
            </a:ext>
          </a:extLst>
        </xdr:cNvPr>
        <xdr:cNvCxnSpPr/>
      </xdr:nvCxnSpPr>
      <xdr:spPr>
        <a:xfrm>
          <a:off x="19545300" y="61994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18869</xdr:rowOff>
    </xdr:from>
    <xdr:to>
      <xdr:col>98</xdr:col>
      <xdr:colOff>38100</xdr:colOff>
      <xdr:row>36</xdr:row>
      <xdr:rowOff>120469</xdr:rowOff>
    </xdr:to>
    <xdr:sp macro="" textlink="">
      <xdr:nvSpPr>
        <xdr:cNvPr id="498" name="楕円 497">
          <a:extLst>
            <a:ext uri="{FF2B5EF4-FFF2-40B4-BE49-F238E27FC236}">
              <a16:creationId xmlns:a16="http://schemas.microsoft.com/office/drawing/2014/main" id="{5C73362E-81A2-4A69-A197-A139167C2865}"/>
            </a:ext>
          </a:extLst>
        </xdr:cNvPr>
        <xdr:cNvSpPr/>
      </xdr:nvSpPr>
      <xdr:spPr>
        <a:xfrm>
          <a:off x="18605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27214</xdr:rowOff>
    </xdr:from>
    <xdr:to>
      <xdr:col>102</xdr:col>
      <xdr:colOff>114300</xdr:colOff>
      <xdr:row>36</xdr:row>
      <xdr:rowOff>69669</xdr:rowOff>
    </xdr:to>
    <xdr:cxnSp macro="">
      <xdr:nvCxnSpPr>
        <xdr:cNvPr id="499" name="直線コネクタ 498">
          <a:extLst>
            <a:ext uri="{FF2B5EF4-FFF2-40B4-BE49-F238E27FC236}">
              <a16:creationId xmlns:a16="http://schemas.microsoft.com/office/drawing/2014/main" id="{3260DF9D-18FE-4392-A4CE-A39F298F255B}"/>
            </a:ext>
          </a:extLst>
        </xdr:cNvPr>
        <xdr:cNvCxnSpPr/>
      </xdr:nvCxnSpPr>
      <xdr:spPr>
        <a:xfrm flipV="1">
          <a:off x="18656300" y="619941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116494</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103CC964-FE32-44F1-988D-46674DD30EB2}"/>
            </a:ext>
          </a:extLst>
        </xdr:cNvPr>
        <xdr:cNvSpPr txBox="1"/>
      </xdr:nvSpPr>
      <xdr:spPr>
        <a:xfrm>
          <a:off x="21075727" y="680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B6C12EB6-07E4-4B63-9D33-A6743B336585}"/>
            </a:ext>
          </a:extLst>
        </xdr:cNvPr>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10358</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88D4FF08-EFFA-458B-866A-7CA5A3D8AE85}"/>
            </a:ext>
          </a:extLst>
        </xdr:cNvPr>
        <xdr:cNvSpPr txBox="1"/>
      </xdr:nvSpPr>
      <xdr:spPr>
        <a:xfrm>
          <a:off x="19310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20155</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2174E470-64C3-420C-9004-8A3A6BF6C949}"/>
            </a:ext>
          </a:extLst>
        </xdr:cNvPr>
        <xdr:cNvSpPr txBox="1"/>
      </xdr:nvSpPr>
      <xdr:spPr>
        <a:xfrm>
          <a:off x="18421427"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96174</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44EABBEB-2575-45D4-BBAF-E86216864A35}"/>
            </a:ext>
          </a:extLst>
        </xdr:cNvPr>
        <xdr:cNvSpPr txBox="1"/>
      </xdr:nvSpPr>
      <xdr:spPr>
        <a:xfrm>
          <a:off x="21075727"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117401</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2F38E730-7CAB-43E2-9456-A43FDBDECC1D}"/>
            </a:ext>
          </a:extLst>
        </xdr:cNvPr>
        <xdr:cNvSpPr txBox="1"/>
      </xdr:nvSpPr>
      <xdr:spPr>
        <a:xfrm>
          <a:off x="20199427" y="59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94541</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8F8803BF-F304-4118-8BE5-4B368B779FC1}"/>
            </a:ext>
          </a:extLst>
        </xdr:cNvPr>
        <xdr:cNvSpPr txBox="1"/>
      </xdr:nvSpPr>
      <xdr:spPr>
        <a:xfrm>
          <a:off x="19310427" y="592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136996</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7DDD6112-0F84-467F-81E6-21143830CB23}"/>
            </a:ext>
          </a:extLst>
        </xdr:cNvPr>
        <xdr:cNvSpPr txBox="1"/>
      </xdr:nvSpPr>
      <xdr:spPr>
        <a:xfrm>
          <a:off x="18421427" y="596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C8B0DFA-5D8D-47B4-980B-ED2102BEE6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416FB88-0D78-4C35-9429-ABBA10DE2D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3DD2246C-B4BD-428D-AADB-C47C01C937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6D5DE93A-ECD7-4FF6-98BD-7B5ACDB76B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408DA4AF-ABCF-4F62-AAB5-87B9084DAE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30881EAA-EB93-4040-80F9-B3FE3F8A9D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16A6B29-170C-4734-A0FB-D4B01DE5E57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F3D9EC2A-AD88-4400-A483-515C461D774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E53A004C-2D21-4A2C-9828-8A2DFFF408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411D25D8-29CF-48D2-AD52-F67E3F5084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C055EDFF-7FA2-4E0D-B7B8-490BBD90CD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76DA77C2-87D5-4B4E-9E67-D5A330409F2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39389D08-925A-453D-AC52-1699057DF0D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4E27C2D8-88D2-4BE4-8100-05346FAC1F7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275399F4-CCB6-4F40-A69E-614EC8B2FE6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F0954B92-B617-43BE-BF6B-2152B966831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B07ECDAE-CFC1-45D8-8AE4-4D3B8DC0203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16DC1D12-28BA-43CB-A92E-ABC3115685B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1D19B60A-9638-4AA5-8AA2-85008F13948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71C6AD0C-42E6-4039-87A5-20B84052592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2762879C-181A-4C74-8C74-BBE9510A083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D10C8FA6-1C9F-4111-B96C-1B17AE8950C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AD68E680-75CD-4EBF-85C0-B6908302B0C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D5C4D03C-D6C7-4185-A951-ECE818BAB2B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532" name="直線コネクタ 531">
          <a:extLst>
            <a:ext uri="{FF2B5EF4-FFF2-40B4-BE49-F238E27FC236}">
              <a16:creationId xmlns:a16="http://schemas.microsoft.com/office/drawing/2014/main" id="{46CDA707-C87F-4242-AC06-E39D77BAFC64}"/>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51B95F0B-0BE2-4E00-B7C6-7F4527A67BE6}"/>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534" name="直線コネクタ 533">
          <a:extLst>
            <a:ext uri="{FF2B5EF4-FFF2-40B4-BE49-F238E27FC236}">
              <a16:creationId xmlns:a16="http://schemas.microsoft.com/office/drawing/2014/main" id="{04D39009-3467-4CA7-AA22-EDCEB418859D}"/>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FEE7563D-9148-42BA-9A9A-E2D9B6FB67B5}"/>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6" name="直線コネクタ 535">
          <a:extLst>
            <a:ext uri="{FF2B5EF4-FFF2-40B4-BE49-F238E27FC236}">
              <a16:creationId xmlns:a16="http://schemas.microsoft.com/office/drawing/2014/main" id="{3FC7CF7F-E35F-4351-9787-1B66C38C1941}"/>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170197</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BB8D7A90-DFCF-436D-87F6-F9248D557AC3}"/>
            </a:ext>
          </a:extLst>
        </xdr:cNvPr>
        <xdr:cNvSpPr txBox="1"/>
      </xdr:nvSpPr>
      <xdr:spPr>
        <a:xfrm>
          <a:off x="16357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38" name="フローチャート: 判断 537">
          <a:extLst>
            <a:ext uri="{FF2B5EF4-FFF2-40B4-BE49-F238E27FC236}">
              <a16:creationId xmlns:a16="http://schemas.microsoft.com/office/drawing/2014/main" id="{99531ABE-FD7B-45A9-A45C-7EFD684DA9C8}"/>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id="{A686BAD0-8B32-4F6C-B19F-78D6B2987FC2}"/>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40" name="フローチャート: 判断 539">
          <a:extLst>
            <a:ext uri="{FF2B5EF4-FFF2-40B4-BE49-F238E27FC236}">
              <a16:creationId xmlns:a16="http://schemas.microsoft.com/office/drawing/2014/main" id="{7C132E2F-2810-45E0-928A-350872187C37}"/>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541" name="フローチャート: 判断 540">
          <a:extLst>
            <a:ext uri="{FF2B5EF4-FFF2-40B4-BE49-F238E27FC236}">
              <a16:creationId xmlns:a16="http://schemas.microsoft.com/office/drawing/2014/main" id="{A17514EE-A110-4C78-872C-7CBD568B6399}"/>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2" name="フローチャート: 判断 541">
          <a:extLst>
            <a:ext uri="{FF2B5EF4-FFF2-40B4-BE49-F238E27FC236}">
              <a16:creationId xmlns:a16="http://schemas.microsoft.com/office/drawing/2014/main" id="{1520F6F3-5DF6-4653-9FC0-43BC34E5D7AA}"/>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0F2ECE9-855C-42D1-AD7F-111EAC9EA8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3F532E2-B59E-49FA-BCBE-E123E463B3B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BDF578F-B03C-4C99-A7BC-E5094ADFDC5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7E23EC9-571B-4736-B104-C12668CD22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2A25011-EEA4-4BAA-9912-D4C624ECC41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162560</xdr:rowOff>
    </xdr:from>
    <xdr:to>
      <xdr:col>85</xdr:col>
      <xdr:colOff>177800</xdr:colOff>
      <xdr:row>60</xdr:row>
      <xdr:rowOff>92710</xdr:rowOff>
    </xdr:to>
    <xdr:sp macro="" textlink="">
      <xdr:nvSpPr>
        <xdr:cNvPr id="548" name="楕円 547">
          <a:extLst>
            <a:ext uri="{FF2B5EF4-FFF2-40B4-BE49-F238E27FC236}">
              <a16:creationId xmlns:a16="http://schemas.microsoft.com/office/drawing/2014/main" id="{2BA8E6BC-9BE8-4B91-B77E-B32C1F9B3A09}"/>
            </a:ext>
          </a:extLst>
        </xdr:cNvPr>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140987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29709143-5602-416C-8BC5-B572891AD220}"/>
            </a:ext>
          </a:extLst>
        </xdr:cNvPr>
        <xdr:cNvSpPr txBox="1"/>
      </xdr:nvSpPr>
      <xdr:spPr>
        <a:xfrm>
          <a:off x="1635760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141605</xdr:rowOff>
    </xdr:from>
    <xdr:to>
      <xdr:col>81</xdr:col>
      <xdr:colOff>101600</xdr:colOff>
      <xdr:row>60</xdr:row>
      <xdr:rowOff>71755</xdr:rowOff>
    </xdr:to>
    <xdr:sp macro="" textlink="">
      <xdr:nvSpPr>
        <xdr:cNvPr id="550" name="楕円 549">
          <a:extLst>
            <a:ext uri="{FF2B5EF4-FFF2-40B4-BE49-F238E27FC236}">
              <a16:creationId xmlns:a16="http://schemas.microsoft.com/office/drawing/2014/main" id="{2CB012A7-98D4-457A-B56C-D15692F47E98}"/>
            </a:ext>
          </a:extLst>
        </xdr:cNvPr>
        <xdr:cNvSpPr/>
      </xdr:nvSpPr>
      <xdr:spPr>
        <a:xfrm>
          <a:off x="1543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20955</xdr:rowOff>
    </xdr:from>
    <xdr:to>
      <xdr:col>85</xdr:col>
      <xdr:colOff>127000</xdr:colOff>
      <xdr:row>60</xdr:row>
      <xdr:rowOff>41910</xdr:rowOff>
    </xdr:to>
    <xdr:cxnSp macro="">
      <xdr:nvCxnSpPr>
        <xdr:cNvPr id="551" name="直線コネクタ 550">
          <a:extLst>
            <a:ext uri="{FF2B5EF4-FFF2-40B4-BE49-F238E27FC236}">
              <a16:creationId xmlns:a16="http://schemas.microsoft.com/office/drawing/2014/main" id="{EC7AA59C-64E7-4F0F-B98A-C36ADE0BDF6D}"/>
            </a:ext>
          </a:extLst>
        </xdr:cNvPr>
        <xdr:cNvCxnSpPr/>
      </xdr:nvCxnSpPr>
      <xdr:spPr>
        <a:xfrm>
          <a:off x="15481300" y="103079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2" name="楕円 551">
          <a:extLst>
            <a:ext uri="{FF2B5EF4-FFF2-40B4-BE49-F238E27FC236}">
              <a16:creationId xmlns:a16="http://schemas.microsoft.com/office/drawing/2014/main" id="{195B87DE-B991-4DF1-99E6-A095FA2A2C6E}"/>
            </a:ext>
          </a:extLst>
        </xdr:cNvPr>
        <xdr:cNvSpPr/>
      </xdr:nvSpPr>
      <xdr:spPr>
        <a:xfrm>
          <a:off x="14541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xdr:rowOff>
    </xdr:from>
    <xdr:to>
      <xdr:col>81</xdr:col>
      <xdr:colOff>50800</xdr:colOff>
      <xdr:row>60</xdr:row>
      <xdr:rowOff>20955</xdr:rowOff>
    </xdr:to>
    <xdr:cxnSp macro="">
      <xdr:nvCxnSpPr>
        <xdr:cNvPr id="553" name="直線コネクタ 552">
          <a:extLst>
            <a:ext uri="{FF2B5EF4-FFF2-40B4-BE49-F238E27FC236}">
              <a16:creationId xmlns:a16="http://schemas.microsoft.com/office/drawing/2014/main" id="{82324FDB-DF0E-46FB-A88E-5A255E3DBF54}"/>
            </a:ext>
          </a:extLst>
        </xdr:cNvPr>
        <xdr:cNvCxnSpPr/>
      </xdr:nvCxnSpPr>
      <xdr:spPr>
        <a:xfrm>
          <a:off x="14592300" y="102965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554" name="楕円 553">
          <a:extLst>
            <a:ext uri="{FF2B5EF4-FFF2-40B4-BE49-F238E27FC236}">
              <a16:creationId xmlns:a16="http://schemas.microsoft.com/office/drawing/2014/main" id="{1C6D60A7-C181-42C6-B457-045642DD87E8}"/>
            </a:ext>
          </a:extLst>
        </xdr:cNvPr>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60</xdr:row>
      <xdr:rowOff>9525</xdr:rowOff>
    </xdr:to>
    <xdr:cxnSp macro="">
      <xdr:nvCxnSpPr>
        <xdr:cNvPr id="555" name="直線コネクタ 554">
          <a:extLst>
            <a:ext uri="{FF2B5EF4-FFF2-40B4-BE49-F238E27FC236}">
              <a16:creationId xmlns:a16="http://schemas.microsoft.com/office/drawing/2014/main" id="{0FA1F6E7-A0A0-4F38-A68B-4E49C9B8A7D6}"/>
            </a:ext>
          </a:extLst>
        </xdr:cNvPr>
        <xdr:cNvCxnSpPr/>
      </xdr:nvCxnSpPr>
      <xdr:spPr>
        <a:xfrm>
          <a:off x="13703300" y="10256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556" name="楕円 555">
          <a:extLst>
            <a:ext uri="{FF2B5EF4-FFF2-40B4-BE49-F238E27FC236}">
              <a16:creationId xmlns:a16="http://schemas.microsoft.com/office/drawing/2014/main" id="{D0B69C5F-E5E2-4F64-8A53-B67D3D91EF6D}"/>
            </a:ext>
          </a:extLst>
        </xdr:cNvPr>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59</xdr:row>
      <xdr:rowOff>140970</xdr:rowOff>
    </xdr:to>
    <xdr:cxnSp macro="">
      <xdr:nvCxnSpPr>
        <xdr:cNvPr id="557" name="直線コネクタ 556">
          <a:extLst>
            <a:ext uri="{FF2B5EF4-FFF2-40B4-BE49-F238E27FC236}">
              <a16:creationId xmlns:a16="http://schemas.microsoft.com/office/drawing/2014/main" id="{C5A2470F-23F6-4C58-A8F6-D5F28E2DC91B}"/>
            </a:ext>
          </a:extLst>
        </xdr:cNvPr>
        <xdr:cNvCxnSpPr/>
      </xdr:nvCxnSpPr>
      <xdr:spPr>
        <a:xfrm>
          <a:off x="12814300" y="1024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a:extLst>
            <a:ext uri="{FF2B5EF4-FFF2-40B4-BE49-F238E27FC236}">
              <a16:creationId xmlns:a16="http://schemas.microsoft.com/office/drawing/2014/main" id="{FE7ACB39-4A86-4AF9-B681-897FA76A7F5F}"/>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9" name="n_2aveValue【学校施設】&#10;有形固定資産減価償却率">
          <a:extLst>
            <a:ext uri="{FF2B5EF4-FFF2-40B4-BE49-F238E27FC236}">
              <a16:creationId xmlns:a16="http://schemas.microsoft.com/office/drawing/2014/main" id="{55ED49AA-CAA3-4196-88AF-DB0545A49B9C}"/>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560" name="n_3aveValue【学校施設】&#10;有形固定資産減価償却率">
          <a:extLst>
            <a:ext uri="{FF2B5EF4-FFF2-40B4-BE49-F238E27FC236}">
              <a16:creationId xmlns:a16="http://schemas.microsoft.com/office/drawing/2014/main" id="{E2FF4057-A357-474B-8E30-3A78099F2B98}"/>
            </a:ext>
          </a:extLst>
        </xdr:cNvPr>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561" name="n_4aveValue【学校施設】&#10;有形固定資産減価償却率">
          <a:extLst>
            <a:ext uri="{FF2B5EF4-FFF2-40B4-BE49-F238E27FC236}">
              <a16:creationId xmlns:a16="http://schemas.microsoft.com/office/drawing/2014/main" id="{E18FC514-40AA-4731-A1BC-D27324228ECB}"/>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62882</xdr:rowOff>
    </xdr:from>
    <xdr:ext cx="405111" cy="259045"/>
    <xdr:sp macro="" textlink="">
      <xdr:nvSpPr>
        <xdr:cNvPr id="562" name="n_1mainValue【学校施設】&#10;有形固定資産減価償却率">
          <a:extLst>
            <a:ext uri="{FF2B5EF4-FFF2-40B4-BE49-F238E27FC236}">
              <a16:creationId xmlns:a16="http://schemas.microsoft.com/office/drawing/2014/main" id="{C4586227-2BAF-472E-A891-64E155EB7A65}"/>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63" name="n_2mainValue【学校施設】&#10;有形固定資産減価償却率">
          <a:extLst>
            <a:ext uri="{FF2B5EF4-FFF2-40B4-BE49-F238E27FC236}">
              <a16:creationId xmlns:a16="http://schemas.microsoft.com/office/drawing/2014/main" id="{50679551-E1F3-48AF-9133-0D82FBB75C44}"/>
            </a:ext>
          </a:extLst>
        </xdr:cNvPr>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564" name="n_3mainValue【学校施設】&#10;有形固定資産減価償却率">
          <a:extLst>
            <a:ext uri="{FF2B5EF4-FFF2-40B4-BE49-F238E27FC236}">
              <a16:creationId xmlns:a16="http://schemas.microsoft.com/office/drawing/2014/main" id="{C9947F5B-4711-4004-A727-C00BA493F435}"/>
            </a:ext>
          </a:extLst>
        </xdr:cNvPr>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65" name="n_4mainValue【学校施設】&#10;有形固定資産減価償却率">
          <a:extLst>
            <a:ext uri="{FF2B5EF4-FFF2-40B4-BE49-F238E27FC236}">
              <a16:creationId xmlns:a16="http://schemas.microsoft.com/office/drawing/2014/main" id="{E1634D7B-BE5F-4113-9ED0-6D5E836C4422}"/>
            </a:ext>
          </a:extLst>
        </xdr:cNvPr>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E395E87A-D1C3-4D6A-9B1F-2925C4E32D3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668DEFB4-32DD-4D43-9AA0-2CD407BD65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1D15596F-8D14-4C1B-9475-EDF9B39F24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48EB8DCE-4BCC-4EAD-B610-55A49478270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236D0468-A787-459A-A5F4-10304D2A4DF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DB6A09B8-0E1E-4854-A2BC-3F9B908168C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2DB677B9-3964-433A-B1C2-3529616A9F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9E8B8170-F128-4A9D-BD60-981C337D8B9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884575E2-B42C-4CAF-9519-3B0C993A4FF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8EAA9882-CA64-4B89-899B-D5B97B97F3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FFF0ED1E-8B69-4127-BAB7-B8777533E18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3CE050C9-6EBB-477A-8498-81F42E36560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B23D7A14-1841-401A-98E2-52448B6292B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26DD117F-D264-46D1-8A34-EF50721C362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42B52C28-A07B-4A6F-AC53-1D3E732037E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74073972-B025-4C61-86A5-EC2B5A69D19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6DE1A096-FD11-491C-B755-E7BC4C607B2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CD844622-4285-410A-8A14-7134AC6BD04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51610563-5DDD-449C-8BCF-D06218CAB98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6F702508-AE09-440A-B8D2-CF4B8B624F9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75D4A2F3-75EE-44A1-83E6-98AAD8900C4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657276EA-37A0-4BB1-ABA1-B88415BA22E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DA5AF528-93FA-48A0-895B-565F408C027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8AAB74C9-673D-4909-9C73-54B9670DFA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590" name="直線コネクタ 589">
          <a:extLst>
            <a:ext uri="{FF2B5EF4-FFF2-40B4-BE49-F238E27FC236}">
              <a16:creationId xmlns:a16="http://schemas.microsoft.com/office/drawing/2014/main" id="{B967E22E-235B-4D2C-B8BC-84F5E2A76F1D}"/>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591" name="【学校施設】&#10;一人当たり面積最小値テキスト">
          <a:extLst>
            <a:ext uri="{FF2B5EF4-FFF2-40B4-BE49-F238E27FC236}">
              <a16:creationId xmlns:a16="http://schemas.microsoft.com/office/drawing/2014/main" id="{A0EBADDB-1393-4453-9767-70AF68CE43A6}"/>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592" name="直線コネクタ 591">
          <a:extLst>
            <a:ext uri="{FF2B5EF4-FFF2-40B4-BE49-F238E27FC236}">
              <a16:creationId xmlns:a16="http://schemas.microsoft.com/office/drawing/2014/main" id="{A38D06A4-E70C-4E58-BAB4-A930B3CED466}"/>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593" name="【学校施設】&#10;一人当たり面積最大値テキスト">
          <a:extLst>
            <a:ext uri="{FF2B5EF4-FFF2-40B4-BE49-F238E27FC236}">
              <a16:creationId xmlns:a16="http://schemas.microsoft.com/office/drawing/2014/main" id="{0F4431D3-24E3-48EC-B780-5BD55454B01B}"/>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594" name="直線コネクタ 593">
          <a:extLst>
            <a:ext uri="{FF2B5EF4-FFF2-40B4-BE49-F238E27FC236}">
              <a16:creationId xmlns:a16="http://schemas.microsoft.com/office/drawing/2014/main" id="{70A9861D-26EB-4250-A86B-27221E6D6D6A}"/>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595" name="【学校施設】&#10;一人当たり面積平均値テキスト">
          <a:extLst>
            <a:ext uri="{FF2B5EF4-FFF2-40B4-BE49-F238E27FC236}">
              <a16:creationId xmlns:a16="http://schemas.microsoft.com/office/drawing/2014/main" id="{69A33735-45B2-49DC-9431-E7E36447619D}"/>
            </a:ext>
          </a:extLst>
        </xdr:cNvPr>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596" name="フローチャート: 判断 595">
          <a:extLst>
            <a:ext uri="{FF2B5EF4-FFF2-40B4-BE49-F238E27FC236}">
              <a16:creationId xmlns:a16="http://schemas.microsoft.com/office/drawing/2014/main" id="{7FB26F4C-1F33-4CDE-8680-2477A3CFBBD0}"/>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597" name="フローチャート: 判断 596">
          <a:extLst>
            <a:ext uri="{FF2B5EF4-FFF2-40B4-BE49-F238E27FC236}">
              <a16:creationId xmlns:a16="http://schemas.microsoft.com/office/drawing/2014/main" id="{4DAE3680-94B0-425D-B831-AE43265594D2}"/>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598" name="フローチャート: 判断 597">
          <a:extLst>
            <a:ext uri="{FF2B5EF4-FFF2-40B4-BE49-F238E27FC236}">
              <a16:creationId xmlns:a16="http://schemas.microsoft.com/office/drawing/2014/main" id="{FD46E60B-B810-4CA1-8101-15AF105D1A9C}"/>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599" name="フローチャート: 判断 598">
          <a:extLst>
            <a:ext uri="{FF2B5EF4-FFF2-40B4-BE49-F238E27FC236}">
              <a16:creationId xmlns:a16="http://schemas.microsoft.com/office/drawing/2014/main" id="{3964C4D1-4600-4D49-BC38-88AC34E17103}"/>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00" name="フローチャート: 判断 599">
          <a:extLst>
            <a:ext uri="{FF2B5EF4-FFF2-40B4-BE49-F238E27FC236}">
              <a16:creationId xmlns:a16="http://schemas.microsoft.com/office/drawing/2014/main" id="{31E05358-E0E2-4A71-8483-8D45CCCF2763}"/>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53A8809-C074-4F62-87C1-6C6FBB1397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D4D95C6-0409-4B63-9100-63C9882867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86949A4-7349-49FB-8C1C-DB5754F47C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E481DF7-F3EF-4DF9-A507-855BEADAD7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46F69B-E89E-4709-89A3-5480692156F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53594</xdr:rowOff>
    </xdr:from>
    <xdr:to>
      <xdr:col>116</xdr:col>
      <xdr:colOff>114300</xdr:colOff>
      <xdr:row>57</xdr:row>
      <xdr:rowOff>155194</xdr:rowOff>
    </xdr:to>
    <xdr:sp macro="" textlink="">
      <xdr:nvSpPr>
        <xdr:cNvPr id="606" name="楕円 605">
          <a:extLst>
            <a:ext uri="{FF2B5EF4-FFF2-40B4-BE49-F238E27FC236}">
              <a16:creationId xmlns:a16="http://schemas.microsoft.com/office/drawing/2014/main" id="{3245D70D-E09B-4CC8-9182-3FFD80873106}"/>
            </a:ext>
          </a:extLst>
        </xdr:cNvPr>
        <xdr:cNvSpPr/>
      </xdr:nvSpPr>
      <xdr:spPr>
        <a:xfrm>
          <a:off x="22110700" y="98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76471</xdr:rowOff>
    </xdr:from>
    <xdr:ext cx="469744" cy="259045"/>
    <xdr:sp macro="" textlink="">
      <xdr:nvSpPr>
        <xdr:cNvPr id="607" name="【学校施設】&#10;一人当たり面積該当値テキスト">
          <a:extLst>
            <a:ext uri="{FF2B5EF4-FFF2-40B4-BE49-F238E27FC236}">
              <a16:creationId xmlns:a16="http://schemas.microsoft.com/office/drawing/2014/main" id="{EACAD92D-9302-4557-B33D-2CF7A2C2AAEE}"/>
            </a:ext>
          </a:extLst>
        </xdr:cNvPr>
        <xdr:cNvSpPr txBox="1"/>
      </xdr:nvSpPr>
      <xdr:spPr>
        <a:xfrm>
          <a:off x="22199600"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62738</xdr:rowOff>
    </xdr:from>
    <xdr:to>
      <xdr:col>112</xdr:col>
      <xdr:colOff>38100</xdr:colOff>
      <xdr:row>57</xdr:row>
      <xdr:rowOff>164338</xdr:rowOff>
    </xdr:to>
    <xdr:sp macro="" textlink="">
      <xdr:nvSpPr>
        <xdr:cNvPr id="608" name="楕円 607">
          <a:extLst>
            <a:ext uri="{FF2B5EF4-FFF2-40B4-BE49-F238E27FC236}">
              <a16:creationId xmlns:a16="http://schemas.microsoft.com/office/drawing/2014/main" id="{0DD65522-4220-43D3-AA95-773B211E67DB}"/>
            </a:ext>
          </a:extLst>
        </xdr:cNvPr>
        <xdr:cNvSpPr/>
      </xdr:nvSpPr>
      <xdr:spPr>
        <a:xfrm>
          <a:off x="212725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104394</xdr:rowOff>
    </xdr:from>
    <xdr:to>
      <xdr:col>116</xdr:col>
      <xdr:colOff>63500</xdr:colOff>
      <xdr:row>57</xdr:row>
      <xdr:rowOff>113538</xdr:rowOff>
    </xdr:to>
    <xdr:cxnSp macro="">
      <xdr:nvCxnSpPr>
        <xdr:cNvPr id="609" name="直線コネクタ 608">
          <a:extLst>
            <a:ext uri="{FF2B5EF4-FFF2-40B4-BE49-F238E27FC236}">
              <a16:creationId xmlns:a16="http://schemas.microsoft.com/office/drawing/2014/main" id="{E34AA3DB-0AB8-4B7D-B1EB-5B93AEE5A1CC}"/>
            </a:ext>
          </a:extLst>
        </xdr:cNvPr>
        <xdr:cNvCxnSpPr/>
      </xdr:nvCxnSpPr>
      <xdr:spPr>
        <a:xfrm flipV="1">
          <a:off x="21323300" y="9877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88646</xdr:rowOff>
    </xdr:from>
    <xdr:to>
      <xdr:col>107</xdr:col>
      <xdr:colOff>101600</xdr:colOff>
      <xdr:row>58</xdr:row>
      <xdr:rowOff>18796</xdr:rowOff>
    </xdr:to>
    <xdr:sp macro="" textlink="">
      <xdr:nvSpPr>
        <xdr:cNvPr id="610" name="楕円 609">
          <a:extLst>
            <a:ext uri="{FF2B5EF4-FFF2-40B4-BE49-F238E27FC236}">
              <a16:creationId xmlns:a16="http://schemas.microsoft.com/office/drawing/2014/main" id="{6F16929E-BC50-480D-8E91-6EC9E4306A08}"/>
            </a:ext>
          </a:extLst>
        </xdr:cNvPr>
        <xdr:cNvSpPr/>
      </xdr:nvSpPr>
      <xdr:spPr>
        <a:xfrm>
          <a:off x="20383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113538</xdr:rowOff>
    </xdr:from>
    <xdr:to>
      <xdr:col>111</xdr:col>
      <xdr:colOff>177800</xdr:colOff>
      <xdr:row>57</xdr:row>
      <xdr:rowOff>139446</xdr:rowOff>
    </xdr:to>
    <xdr:cxnSp macro="">
      <xdr:nvCxnSpPr>
        <xdr:cNvPr id="611" name="直線コネクタ 610">
          <a:extLst>
            <a:ext uri="{FF2B5EF4-FFF2-40B4-BE49-F238E27FC236}">
              <a16:creationId xmlns:a16="http://schemas.microsoft.com/office/drawing/2014/main" id="{519B3CBA-BC50-4BC2-BA8F-0710CBBE9999}"/>
            </a:ext>
          </a:extLst>
        </xdr:cNvPr>
        <xdr:cNvCxnSpPr/>
      </xdr:nvCxnSpPr>
      <xdr:spPr>
        <a:xfrm flipV="1">
          <a:off x="20434300" y="988618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62738</xdr:rowOff>
    </xdr:from>
    <xdr:to>
      <xdr:col>102</xdr:col>
      <xdr:colOff>165100</xdr:colOff>
      <xdr:row>57</xdr:row>
      <xdr:rowOff>164338</xdr:rowOff>
    </xdr:to>
    <xdr:sp macro="" textlink="">
      <xdr:nvSpPr>
        <xdr:cNvPr id="612" name="楕円 611">
          <a:extLst>
            <a:ext uri="{FF2B5EF4-FFF2-40B4-BE49-F238E27FC236}">
              <a16:creationId xmlns:a16="http://schemas.microsoft.com/office/drawing/2014/main" id="{DAC22BA8-E274-4A5F-98BF-2B55AD7C58C4}"/>
            </a:ext>
          </a:extLst>
        </xdr:cNvPr>
        <xdr:cNvSpPr/>
      </xdr:nvSpPr>
      <xdr:spPr>
        <a:xfrm>
          <a:off x="19494500" y="98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113538</xdr:rowOff>
    </xdr:from>
    <xdr:to>
      <xdr:col>107</xdr:col>
      <xdr:colOff>50800</xdr:colOff>
      <xdr:row>57</xdr:row>
      <xdr:rowOff>139446</xdr:rowOff>
    </xdr:to>
    <xdr:cxnSp macro="">
      <xdr:nvCxnSpPr>
        <xdr:cNvPr id="613" name="直線コネクタ 612">
          <a:extLst>
            <a:ext uri="{FF2B5EF4-FFF2-40B4-BE49-F238E27FC236}">
              <a16:creationId xmlns:a16="http://schemas.microsoft.com/office/drawing/2014/main" id="{2FE32D46-9E32-4AC7-8225-12CF6485B383}"/>
            </a:ext>
          </a:extLst>
        </xdr:cNvPr>
        <xdr:cNvCxnSpPr/>
      </xdr:nvCxnSpPr>
      <xdr:spPr>
        <a:xfrm>
          <a:off x="19545300" y="988618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90170</xdr:rowOff>
    </xdr:from>
    <xdr:to>
      <xdr:col>98</xdr:col>
      <xdr:colOff>38100</xdr:colOff>
      <xdr:row>58</xdr:row>
      <xdr:rowOff>20320</xdr:rowOff>
    </xdr:to>
    <xdr:sp macro="" textlink="">
      <xdr:nvSpPr>
        <xdr:cNvPr id="614" name="楕円 613">
          <a:extLst>
            <a:ext uri="{FF2B5EF4-FFF2-40B4-BE49-F238E27FC236}">
              <a16:creationId xmlns:a16="http://schemas.microsoft.com/office/drawing/2014/main" id="{3753A2CC-6847-437D-A983-BE7673FD0A51}"/>
            </a:ext>
          </a:extLst>
        </xdr:cNvPr>
        <xdr:cNvSpPr/>
      </xdr:nvSpPr>
      <xdr:spPr>
        <a:xfrm>
          <a:off x="18605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113538</xdr:rowOff>
    </xdr:from>
    <xdr:to>
      <xdr:col>102</xdr:col>
      <xdr:colOff>114300</xdr:colOff>
      <xdr:row>57</xdr:row>
      <xdr:rowOff>140970</xdr:rowOff>
    </xdr:to>
    <xdr:cxnSp macro="">
      <xdr:nvCxnSpPr>
        <xdr:cNvPr id="615" name="直線コネクタ 614">
          <a:extLst>
            <a:ext uri="{FF2B5EF4-FFF2-40B4-BE49-F238E27FC236}">
              <a16:creationId xmlns:a16="http://schemas.microsoft.com/office/drawing/2014/main" id="{0002FABC-AA42-4EEF-97B5-9EC8A889BAD2}"/>
            </a:ext>
          </a:extLst>
        </xdr:cNvPr>
        <xdr:cNvCxnSpPr/>
      </xdr:nvCxnSpPr>
      <xdr:spPr>
        <a:xfrm flipV="1">
          <a:off x="18656300" y="9886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616" name="n_1aveValue【学校施設】&#10;一人当たり面積">
          <a:extLst>
            <a:ext uri="{FF2B5EF4-FFF2-40B4-BE49-F238E27FC236}">
              <a16:creationId xmlns:a16="http://schemas.microsoft.com/office/drawing/2014/main" id="{2A808632-0C61-46ED-9CB1-680CDBA7119F}"/>
            </a:ext>
          </a:extLst>
        </xdr:cNvPr>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16781</xdr:rowOff>
    </xdr:from>
    <xdr:ext cx="469744" cy="259045"/>
    <xdr:sp macro="" textlink="">
      <xdr:nvSpPr>
        <xdr:cNvPr id="617" name="n_2aveValue【学校施設】&#10;一人当たり面積">
          <a:extLst>
            <a:ext uri="{FF2B5EF4-FFF2-40B4-BE49-F238E27FC236}">
              <a16:creationId xmlns:a16="http://schemas.microsoft.com/office/drawing/2014/main" id="{0A99198B-3330-4477-8505-F5B5CC22682A}"/>
            </a:ext>
          </a:extLst>
        </xdr:cNvPr>
        <xdr:cNvSpPr txBox="1"/>
      </xdr:nvSpPr>
      <xdr:spPr>
        <a:xfrm>
          <a:off x="20199427" y="1047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618" name="n_3aveValue【学校施設】&#10;一人当たり面積">
          <a:extLst>
            <a:ext uri="{FF2B5EF4-FFF2-40B4-BE49-F238E27FC236}">
              <a16:creationId xmlns:a16="http://schemas.microsoft.com/office/drawing/2014/main" id="{FDB9F8FF-5602-412C-9C55-582754FD0BD2}"/>
            </a:ext>
          </a:extLst>
        </xdr:cNvPr>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619" name="n_4aveValue【学校施設】&#10;一人当たり面積">
          <a:extLst>
            <a:ext uri="{FF2B5EF4-FFF2-40B4-BE49-F238E27FC236}">
              <a16:creationId xmlns:a16="http://schemas.microsoft.com/office/drawing/2014/main" id="{5769F142-5559-4A16-8EB3-76DC58F49E4E}"/>
            </a:ext>
          </a:extLst>
        </xdr:cNvPr>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9415</xdr:rowOff>
    </xdr:from>
    <xdr:ext cx="469744" cy="259045"/>
    <xdr:sp macro="" textlink="">
      <xdr:nvSpPr>
        <xdr:cNvPr id="620" name="n_1mainValue【学校施設】&#10;一人当たり面積">
          <a:extLst>
            <a:ext uri="{FF2B5EF4-FFF2-40B4-BE49-F238E27FC236}">
              <a16:creationId xmlns:a16="http://schemas.microsoft.com/office/drawing/2014/main" id="{2098D6F7-DDA9-441F-9B5D-96EBBA7846DC}"/>
            </a:ext>
          </a:extLst>
        </xdr:cNvPr>
        <xdr:cNvSpPr txBox="1"/>
      </xdr:nvSpPr>
      <xdr:spPr>
        <a:xfrm>
          <a:off x="21075727" y="96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35323</xdr:rowOff>
    </xdr:from>
    <xdr:ext cx="469744" cy="259045"/>
    <xdr:sp macro="" textlink="">
      <xdr:nvSpPr>
        <xdr:cNvPr id="621" name="n_2mainValue【学校施設】&#10;一人当たり面積">
          <a:extLst>
            <a:ext uri="{FF2B5EF4-FFF2-40B4-BE49-F238E27FC236}">
              <a16:creationId xmlns:a16="http://schemas.microsoft.com/office/drawing/2014/main" id="{1D984093-D59D-4165-86DF-CA6FA395D3CA}"/>
            </a:ext>
          </a:extLst>
        </xdr:cNvPr>
        <xdr:cNvSpPr txBox="1"/>
      </xdr:nvSpPr>
      <xdr:spPr>
        <a:xfrm>
          <a:off x="20199427" y="963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9415</xdr:rowOff>
    </xdr:from>
    <xdr:ext cx="469744" cy="259045"/>
    <xdr:sp macro="" textlink="">
      <xdr:nvSpPr>
        <xdr:cNvPr id="622" name="n_3mainValue【学校施設】&#10;一人当たり面積">
          <a:extLst>
            <a:ext uri="{FF2B5EF4-FFF2-40B4-BE49-F238E27FC236}">
              <a16:creationId xmlns:a16="http://schemas.microsoft.com/office/drawing/2014/main" id="{C2DE270E-F257-4249-B4F8-3E9D4DABDD86}"/>
            </a:ext>
          </a:extLst>
        </xdr:cNvPr>
        <xdr:cNvSpPr txBox="1"/>
      </xdr:nvSpPr>
      <xdr:spPr>
        <a:xfrm>
          <a:off x="19310427" y="96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36847</xdr:rowOff>
    </xdr:from>
    <xdr:ext cx="469744" cy="259045"/>
    <xdr:sp macro="" textlink="">
      <xdr:nvSpPr>
        <xdr:cNvPr id="623" name="n_4mainValue【学校施設】&#10;一人当たり面積">
          <a:extLst>
            <a:ext uri="{FF2B5EF4-FFF2-40B4-BE49-F238E27FC236}">
              <a16:creationId xmlns:a16="http://schemas.microsoft.com/office/drawing/2014/main" id="{98815849-5B1D-44D4-9669-867343AAB541}"/>
            </a:ext>
          </a:extLst>
        </xdr:cNvPr>
        <xdr:cNvSpPr txBox="1"/>
      </xdr:nvSpPr>
      <xdr:spPr>
        <a:xfrm>
          <a:off x="18421427" y="963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314CF395-3F48-4E21-8069-431B1BD9D4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93812A4-586B-4065-8AE1-72A9AFCD365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88D709F6-12C9-440A-A221-BCC2BC37AC6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AD6FAC51-678F-4FE5-81FD-934E83A022A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B9A0D292-214E-492D-A618-FD48718AB7A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FB887006-A217-40F0-B984-090FF87F6AC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A7F91E6C-4FED-47E0-8DEC-4992C9993FC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F4BF57F3-CC4F-44CE-9EFC-6D8F6D10A21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790199F7-64FC-41DF-BAC8-63E7D470A6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7741D927-DCF2-4832-B2D6-0822917DDA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7FBE4943-98B8-4617-9C2E-212D72BF345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C3EDE9A0-CE4F-4FC2-B45B-57F7E6C1198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6635FB46-2543-46A7-9E49-64E1DFD6A2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FFA61851-339F-478D-911D-73AC6EEADDD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9849F001-95C8-459B-9840-D0060D4EC5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C97C061B-1CE4-4129-8A20-2E1080A92BE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94003BB9-BBD6-4F3B-B49C-6B1BA648CC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4FA781AE-77FD-4997-8929-BDEE3D8948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84945086-86BB-40DF-9A0C-7A88950C65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8583B1F6-818B-4C06-8837-3AFFFF916A1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D55E286F-77E6-423E-BA64-0C91D1A387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649060A9-38BF-4939-BEE3-F6E72022DA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D7A32A4-EAD0-49B5-B2D0-FFE8BEC367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9F9C32BB-F96E-4461-BFB4-978B76D6EC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7A650903-2305-4367-A133-50C34F66A6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62CE91AF-87E4-47D2-9641-8A2D59FE53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8B679D71-46F1-4236-A007-F40F89B00F0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DDC59F6C-3218-4078-A88B-61D3A3AFE80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F97E18AA-8DCE-4F54-AD2B-6D44CDDB24A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4BCEAA2-32A9-4562-903D-368B6C59B17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E2EE3B07-CD16-40B5-B955-8EDD34B7089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0265A36A-179D-482E-9120-8DBC5C2BAC6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6A2C6F71-2646-4DA1-8432-F195BFA9FC9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9FD5ABC4-1CC3-4663-9950-BBED62F16CF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7CCA5940-25A6-422D-84F0-E093C42894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D9FA64E3-8D68-4163-A1B1-4B0849674D5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C7169653-CFB0-474D-94F5-1C6939CC562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74CE6E33-F197-43C4-B333-5521B4B0921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E5D43983-EBE7-439F-A583-1930B7316C9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65EDFBFC-6C37-4F5E-9251-A8F9C05405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E9C828FB-B494-4037-83CC-9EB5991FCC7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665" name="直線コネクタ 664">
          <a:extLst>
            <a:ext uri="{FF2B5EF4-FFF2-40B4-BE49-F238E27FC236}">
              <a16:creationId xmlns:a16="http://schemas.microsoft.com/office/drawing/2014/main" id="{9C6AA7B3-1ACE-4E6D-A889-F909921B0A7C}"/>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666" name="【公民館】&#10;有形固定資産減価償却率最小値テキスト">
          <a:extLst>
            <a:ext uri="{FF2B5EF4-FFF2-40B4-BE49-F238E27FC236}">
              <a16:creationId xmlns:a16="http://schemas.microsoft.com/office/drawing/2014/main" id="{B1176171-B83B-43F5-A10C-B8B99556EB42}"/>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667" name="直線コネクタ 666">
          <a:extLst>
            <a:ext uri="{FF2B5EF4-FFF2-40B4-BE49-F238E27FC236}">
              <a16:creationId xmlns:a16="http://schemas.microsoft.com/office/drawing/2014/main" id="{8E40E4D6-6BB0-4790-8450-02B8571EC684}"/>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668" name="【公民館】&#10;有形固定資産減価償却率最大値テキスト">
          <a:extLst>
            <a:ext uri="{FF2B5EF4-FFF2-40B4-BE49-F238E27FC236}">
              <a16:creationId xmlns:a16="http://schemas.microsoft.com/office/drawing/2014/main" id="{8CDB498C-4CBA-45B3-BEA1-1272C568CEC6}"/>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669" name="直線コネクタ 668">
          <a:extLst>
            <a:ext uri="{FF2B5EF4-FFF2-40B4-BE49-F238E27FC236}">
              <a16:creationId xmlns:a16="http://schemas.microsoft.com/office/drawing/2014/main" id="{AAB9FD85-C9B4-46C3-801B-6C00AE1BB137}"/>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64606</xdr:rowOff>
    </xdr:from>
    <xdr:ext cx="405111" cy="259045"/>
    <xdr:sp macro="" textlink="">
      <xdr:nvSpPr>
        <xdr:cNvPr id="670" name="【公民館】&#10;有形固定資産減価償却率平均値テキスト">
          <a:extLst>
            <a:ext uri="{FF2B5EF4-FFF2-40B4-BE49-F238E27FC236}">
              <a16:creationId xmlns:a16="http://schemas.microsoft.com/office/drawing/2014/main" id="{F6413CCD-792D-4D83-ACCE-1E1D976FEA4E}"/>
            </a:ext>
          </a:extLst>
        </xdr:cNvPr>
        <xdr:cNvSpPr txBox="1"/>
      </xdr:nvSpPr>
      <xdr:spPr>
        <a:xfrm>
          <a:off x="16357600" y="1789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671" name="フローチャート: 判断 670">
          <a:extLst>
            <a:ext uri="{FF2B5EF4-FFF2-40B4-BE49-F238E27FC236}">
              <a16:creationId xmlns:a16="http://schemas.microsoft.com/office/drawing/2014/main" id="{B0ED4B3F-2B0E-43BB-8DB4-261A0FA2E75F}"/>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672" name="フローチャート: 判断 671">
          <a:extLst>
            <a:ext uri="{FF2B5EF4-FFF2-40B4-BE49-F238E27FC236}">
              <a16:creationId xmlns:a16="http://schemas.microsoft.com/office/drawing/2014/main" id="{E340C5A2-BD68-410C-9339-35233E76BEA3}"/>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73" name="フローチャート: 判断 672">
          <a:extLst>
            <a:ext uri="{FF2B5EF4-FFF2-40B4-BE49-F238E27FC236}">
              <a16:creationId xmlns:a16="http://schemas.microsoft.com/office/drawing/2014/main" id="{D2DB426A-18BF-4184-BA3C-46222382E8A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674" name="フローチャート: 判断 673">
          <a:extLst>
            <a:ext uri="{FF2B5EF4-FFF2-40B4-BE49-F238E27FC236}">
              <a16:creationId xmlns:a16="http://schemas.microsoft.com/office/drawing/2014/main" id="{0CB44D0B-92B4-4EB3-847A-2CBB31F6066A}"/>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5" name="フローチャート: 判断 674">
          <a:extLst>
            <a:ext uri="{FF2B5EF4-FFF2-40B4-BE49-F238E27FC236}">
              <a16:creationId xmlns:a16="http://schemas.microsoft.com/office/drawing/2014/main" id="{FB722E5F-51DB-464E-927B-9CD3B319808B}"/>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00FB4FA-7904-4BE4-9236-FF397235E4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4F23719-7C70-4224-AA0A-C2B79A1F48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287480E-2A9B-47B2-9842-BFBD342778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3AE8602-8DCB-4595-A48B-C666080407F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2486A38-0A74-404E-82D7-1FC8B5EC5C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43362</xdr:rowOff>
    </xdr:from>
    <xdr:to>
      <xdr:col>85</xdr:col>
      <xdr:colOff>177800</xdr:colOff>
      <xdr:row>107</xdr:row>
      <xdr:rowOff>144962</xdr:rowOff>
    </xdr:to>
    <xdr:sp macro="" textlink="">
      <xdr:nvSpPr>
        <xdr:cNvPr id="681" name="楕円 680">
          <a:extLst>
            <a:ext uri="{FF2B5EF4-FFF2-40B4-BE49-F238E27FC236}">
              <a16:creationId xmlns:a16="http://schemas.microsoft.com/office/drawing/2014/main" id="{864F5674-5F4B-465D-B1DC-5BD877F12596}"/>
            </a:ext>
          </a:extLst>
        </xdr:cNvPr>
        <xdr:cNvSpPr/>
      </xdr:nvSpPr>
      <xdr:spPr>
        <a:xfrm>
          <a:off x="16268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21789</xdr:rowOff>
    </xdr:from>
    <xdr:ext cx="405111" cy="259045"/>
    <xdr:sp macro="" textlink="">
      <xdr:nvSpPr>
        <xdr:cNvPr id="682" name="【公民館】&#10;有形固定資産減価償却率該当値テキスト">
          <a:extLst>
            <a:ext uri="{FF2B5EF4-FFF2-40B4-BE49-F238E27FC236}">
              <a16:creationId xmlns:a16="http://schemas.microsoft.com/office/drawing/2014/main" id="{0179DDD7-5646-4D8A-BE77-798178C4AF97}"/>
            </a:ext>
          </a:extLst>
        </xdr:cNvPr>
        <xdr:cNvSpPr txBox="1"/>
      </xdr:nvSpPr>
      <xdr:spPr>
        <a:xfrm>
          <a:off x="16357600"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9071</xdr:rowOff>
    </xdr:from>
    <xdr:to>
      <xdr:col>81</xdr:col>
      <xdr:colOff>101600</xdr:colOff>
      <xdr:row>107</xdr:row>
      <xdr:rowOff>110671</xdr:rowOff>
    </xdr:to>
    <xdr:sp macro="" textlink="">
      <xdr:nvSpPr>
        <xdr:cNvPr id="683" name="楕円 682">
          <a:extLst>
            <a:ext uri="{FF2B5EF4-FFF2-40B4-BE49-F238E27FC236}">
              <a16:creationId xmlns:a16="http://schemas.microsoft.com/office/drawing/2014/main" id="{AA8BB1FF-3014-4873-93B8-4EFF060486D2}"/>
            </a:ext>
          </a:extLst>
        </xdr:cNvPr>
        <xdr:cNvSpPr/>
      </xdr:nvSpPr>
      <xdr:spPr>
        <a:xfrm>
          <a:off x="15430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59871</xdr:rowOff>
    </xdr:from>
    <xdr:to>
      <xdr:col>85</xdr:col>
      <xdr:colOff>127000</xdr:colOff>
      <xdr:row>107</xdr:row>
      <xdr:rowOff>94162</xdr:rowOff>
    </xdr:to>
    <xdr:cxnSp macro="">
      <xdr:nvCxnSpPr>
        <xdr:cNvPr id="684" name="直線コネクタ 683">
          <a:extLst>
            <a:ext uri="{FF2B5EF4-FFF2-40B4-BE49-F238E27FC236}">
              <a16:creationId xmlns:a16="http://schemas.microsoft.com/office/drawing/2014/main" id="{B1428B45-9F76-4060-8487-9DC30BE0AEBA}"/>
            </a:ext>
          </a:extLst>
        </xdr:cNvPr>
        <xdr:cNvCxnSpPr/>
      </xdr:nvCxnSpPr>
      <xdr:spPr>
        <a:xfrm>
          <a:off x="15481300" y="1840502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142966</xdr:rowOff>
    </xdr:from>
    <xdr:to>
      <xdr:col>76</xdr:col>
      <xdr:colOff>165100</xdr:colOff>
      <xdr:row>107</xdr:row>
      <xdr:rowOff>73116</xdr:rowOff>
    </xdr:to>
    <xdr:sp macro="" textlink="">
      <xdr:nvSpPr>
        <xdr:cNvPr id="685" name="楕円 684">
          <a:extLst>
            <a:ext uri="{FF2B5EF4-FFF2-40B4-BE49-F238E27FC236}">
              <a16:creationId xmlns:a16="http://schemas.microsoft.com/office/drawing/2014/main" id="{D1ACD7F7-50C0-4F90-9444-E00C8AAA0415}"/>
            </a:ext>
          </a:extLst>
        </xdr:cNvPr>
        <xdr:cNvSpPr/>
      </xdr:nvSpPr>
      <xdr:spPr>
        <a:xfrm>
          <a:off x="14541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22316</xdr:rowOff>
    </xdr:from>
    <xdr:to>
      <xdr:col>81</xdr:col>
      <xdr:colOff>50800</xdr:colOff>
      <xdr:row>107</xdr:row>
      <xdr:rowOff>59871</xdr:rowOff>
    </xdr:to>
    <xdr:cxnSp macro="">
      <xdr:nvCxnSpPr>
        <xdr:cNvPr id="686" name="直線コネクタ 685">
          <a:extLst>
            <a:ext uri="{FF2B5EF4-FFF2-40B4-BE49-F238E27FC236}">
              <a16:creationId xmlns:a16="http://schemas.microsoft.com/office/drawing/2014/main" id="{E3C9E04B-391E-48B9-BCE7-1901AE014CA1}"/>
            </a:ext>
          </a:extLst>
        </xdr:cNvPr>
        <xdr:cNvCxnSpPr/>
      </xdr:nvCxnSpPr>
      <xdr:spPr>
        <a:xfrm>
          <a:off x="14592300" y="1836746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687" name="楕円 686">
          <a:extLst>
            <a:ext uri="{FF2B5EF4-FFF2-40B4-BE49-F238E27FC236}">
              <a16:creationId xmlns:a16="http://schemas.microsoft.com/office/drawing/2014/main" id="{B14F4B9D-6E3C-49A6-8D33-C733BA1D7B5D}"/>
            </a:ext>
          </a:extLst>
        </xdr:cNvPr>
        <xdr:cNvSpPr/>
      </xdr:nvSpPr>
      <xdr:spPr>
        <a:xfrm>
          <a:off x="1365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10886</xdr:rowOff>
    </xdr:from>
    <xdr:to>
      <xdr:col>76</xdr:col>
      <xdr:colOff>114300</xdr:colOff>
      <xdr:row>107</xdr:row>
      <xdr:rowOff>22316</xdr:rowOff>
    </xdr:to>
    <xdr:cxnSp macro="">
      <xdr:nvCxnSpPr>
        <xdr:cNvPr id="688" name="直線コネクタ 687">
          <a:extLst>
            <a:ext uri="{FF2B5EF4-FFF2-40B4-BE49-F238E27FC236}">
              <a16:creationId xmlns:a16="http://schemas.microsoft.com/office/drawing/2014/main" id="{EC8ACDEC-D44D-4355-B730-C0A56002BD40}"/>
            </a:ext>
          </a:extLst>
        </xdr:cNvPr>
        <xdr:cNvCxnSpPr/>
      </xdr:nvCxnSpPr>
      <xdr:spPr>
        <a:xfrm>
          <a:off x="13703300" y="183560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116839</xdr:rowOff>
    </xdr:from>
    <xdr:to>
      <xdr:col>67</xdr:col>
      <xdr:colOff>101600</xdr:colOff>
      <xdr:row>107</xdr:row>
      <xdr:rowOff>46989</xdr:rowOff>
    </xdr:to>
    <xdr:sp macro="" textlink="">
      <xdr:nvSpPr>
        <xdr:cNvPr id="689" name="楕円 688">
          <a:extLst>
            <a:ext uri="{FF2B5EF4-FFF2-40B4-BE49-F238E27FC236}">
              <a16:creationId xmlns:a16="http://schemas.microsoft.com/office/drawing/2014/main" id="{BD1B7641-22E4-40E0-BEFB-7B2EC57F19D6}"/>
            </a:ext>
          </a:extLst>
        </xdr:cNvPr>
        <xdr:cNvSpPr/>
      </xdr:nvSpPr>
      <xdr:spPr>
        <a:xfrm>
          <a:off x="1276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167639</xdr:rowOff>
    </xdr:from>
    <xdr:to>
      <xdr:col>71</xdr:col>
      <xdr:colOff>177800</xdr:colOff>
      <xdr:row>107</xdr:row>
      <xdr:rowOff>10886</xdr:rowOff>
    </xdr:to>
    <xdr:cxnSp macro="">
      <xdr:nvCxnSpPr>
        <xdr:cNvPr id="690" name="直線コネクタ 689">
          <a:extLst>
            <a:ext uri="{FF2B5EF4-FFF2-40B4-BE49-F238E27FC236}">
              <a16:creationId xmlns:a16="http://schemas.microsoft.com/office/drawing/2014/main" id="{35398B23-3538-4AE4-8C1E-C06D659B18FD}"/>
            </a:ext>
          </a:extLst>
        </xdr:cNvPr>
        <xdr:cNvCxnSpPr/>
      </xdr:nvCxnSpPr>
      <xdr:spPr>
        <a:xfrm>
          <a:off x="12814300" y="1834133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112503</xdr:rowOff>
    </xdr:from>
    <xdr:ext cx="405111" cy="259045"/>
    <xdr:sp macro="" textlink="">
      <xdr:nvSpPr>
        <xdr:cNvPr id="691" name="n_1aveValue【公民館】&#10;有形固定資産減価償却率">
          <a:extLst>
            <a:ext uri="{FF2B5EF4-FFF2-40B4-BE49-F238E27FC236}">
              <a16:creationId xmlns:a16="http://schemas.microsoft.com/office/drawing/2014/main" id="{57A91907-251C-416C-BD32-EFBBA5F4069F}"/>
            </a:ext>
          </a:extLst>
        </xdr:cNvPr>
        <xdr:cNvSpPr txBox="1"/>
      </xdr:nvSpPr>
      <xdr:spPr>
        <a:xfrm>
          <a:off x="15266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92" name="n_2aveValue【公民館】&#10;有形固定資産減価償却率">
          <a:extLst>
            <a:ext uri="{FF2B5EF4-FFF2-40B4-BE49-F238E27FC236}">
              <a16:creationId xmlns:a16="http://schemas.microsoft.com/office/drawing/2014/main" id="{032BD300-58FC-4BD1-A4CB-AB2961A18FF9}"/>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119034</xdr:rowOff>
    </xdr:from>
    <xdr:ext cx="405111" cy="259045"/>
    <xdr:sp macro="" textlink="">
      <xdr:nvSpPr>
        <xdr:cNvPr id="693" name="n_3aveValue【公民館】&#10;有形固定資産減価償却率">
          <a:extLst>
            <a:ext uri="{FF2B5EF4-FFF2-40B4-BE49-F238E27FC236}">
              <a16:creationId xmlns:a16="http://schemas.microsoft.com/office/drawing/2014/main" id="{8ABD3AB8-CEFF-4023-8F58-C59AF72C5676}"/>
            </a:ext>
          </a:extLst>
        </xdr:cNvPr>
        <xdr:cNvSpPr txBox="1"/>
      </xdr:nvSpPr>
      <xdr:spPr>
        <a:xfrm>
          <a:off x="13500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4" name="n_4aveValue【公民館】&#10;有形固定資産減価償却率">
          <a:extLst>
            <a:ext uri="{FF2B5EF4-FFF2-40B4-BE49-F238E27FC236}">
              <a16:creationId xmlns:a16="http://schemas.microsoft.com/office/drawing/2014/main" id="{DB2D03B6-45C1-4090-ACDE-2CDF5A6B6544}"/>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101798</xdr:rowOff>
    </xdr:from>
    <xdr:ext cx="405111" cy="259045"/>
    <xdr:sp macro="" textlink="">
      <xdr:nvSpPr>
        <xdr:cNvPr id="695" name="n_1mainValue【公民館】&#10;有形固定資産減価償却率">
          <a:extLst>
            <a:ext uri="{FF2B5EF4-FFF2-40B4-BE49-F238E27FC236}">
              <a16:creationId xmlns:a16="http://schemas.microsoft.com/office/drawing/2014/main" id="{D08577E7-667D-42F9-8FE1-9ABD3F641138}"/>
            </a:ext>
          </a:extLst>
        </xdr:cNvPr>
        <xdr:cNvSpPr txBox="1"/>
      </xdr:nvSpPr>
      <xdr:spPr>
        <a:xfrm>
          <a:off x="152660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64243</xdr:rowOff>
    </xdr:from>
    <xdr:ext cx="405111" cy="259045"/>
    <xdr:sp macro="" textlink="">
      <xdr:nvSpPr>
        <xdr:cNvPr id="696" name="n_2mainValue【公民館】&#10;有形固定資産減価償却率">
          <a:extLst>
            <a:ext uri="{FF2B5EF4-FFF2-40B4-BE49-F238E27FC236}">
              <a16:creationId xmlns:a16="http://schemas.microsoft.com/office/drawing/2014/main" id="{FF4CF398-B055-4867-92FF-EBB4FDE4B321}"/>
            </a:ext>
          </a:extLst>
        </xdr:cNvPr>
        <xdr:cNvSpPr txBox="1"/>
      </xdr:nvSpPr>
      <xdr:spPr>
        <a:xfrm>
          <a:off x="14389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697" name="n_3mainValue【公民館】&#10;有形固定資産減価償却率">
          <a:extLst>
            <a:ext uri="{FF2B5EF4-FFF2-40B4-BE49-F238E27FC236}">
              <a16:creationId xmlns:a16="http://schemas.microsoft.com/office/drawing/2014/main" id="{ABE89231-0B32-4BC8-A684-76E6E0528E77}"/>
            </a:ext>
          </a:extLst>
        </xdr:cNvPr>
        <xdr:cNvSpPr txBox="1"/>
      </xdr:nvSpPr>
      <xdr:spPr>
        <a:xfrm>
          <a:off x="13500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38116</xdr:rowOff>
    </xdr:from>
    <xdr:ext cx="405111" cy="259045"/>
    <xdr:sp macro="" textlink="">
      <xdr:nvSpPr>
        <xdr:cNvPr id="698" name="n_4mainValue【公民館】&#10;有形固定資産減価償却率">
          <a:extLst>
            <a:ext uri="{FF2B5EF4-FFF2-40B4-BE49-F238E27FC236}">
              <a16:creationId xmlns:a16="http://schemas.microsoft.com/office/drawing/2014/main" id="{29490ABF-C0EA-44B2-B50D-EDAB02E4C210}"/>
            </a:ext>
          </a:extLst>
        </xdr:cNvPr>
        <xdr:cNvSpPr txBox="1"/>
      </xdr:nvSpPr>
      <xdr:spPr>
        <a:xfrm>
          <a:off x="12611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71F1947C-272B-409B-AE5E-DC6785FC5C9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4870687-3829-452A-B662-770D15E0C77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92B51C40-E8CA-4284-8772-51334F5250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5A41D5D5-A52F-4B9C-9B5A-C9CC38208A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D28F23BC-5429-4C2E-828E-0BAA3B8308B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FCFE4A33-0F3D-4B37-A1C5-50829D56D3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258C24AC-DA0E-417E-A0C1-29D24AC3F9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E42FC0F-6514-4897-AE86-37F3AF3706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FA1E4709-70DB-4D08-AF74-84F64971A17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5B08A291-68C4-4BBE-A287-636FBC98B3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F9575A28-AB9E-4E29-A5A8-CBFB146334A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7DA75B29-088C-4124-BBEE-6BFD86AC0AB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D219CDA7-BD5D-4341-BDEB-108AE9CDF12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DADC9ACB-FE58-4149-8A63-139CCE2FEB0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B9865652-BB4F-4144-B8D0-B8EAEBE7FE4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7F8C8272-E7F8-46E2-B27C-B45C382608C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6A16BB14-6AFA-460D-9A54-687F054F426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64E75762-B881-49D1-AAEF-9C3EFEC89BF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F6520BF2-DB6B-44F8-AA62-9A723FD1F55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F4013F11-5B4E-4EEF-BDCB-709EAD0294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95DBAFC0-4FA9-41C0-97E9-FCBCD26A9C1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720" name="直線コネクタ 719">
          <a:extLst>
            <a:ext uri="{FF2B5EF4-FFF2-40B4-BE49-F238E27FC236}">
              <a16:creationId xmlns:a16="http://schemas.microsoft.com/office/drawing/2014/main" id="{D9D7E161-B979-42B5-B39F-2CF4DA872F0B}"/>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21" name="【公民館】&#10;一人当たり面積最小値テキスト">
          <a:extLst>
            <a:ext uri="{FF2B5EF4-FFF2-40B4-BE49-F238E27FC236}">
              <a16:creationId xmlns:a16="http://schemas.microsoft.com/office/drawing/2014/main" id="{5531CA5F-B08B-4540-9AFB-89CE31E56B4E}"/>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722" name="直線コネクタ 721">
          <a:extLst>
            <a:ext uri="{FF2B5EF4-FFF2-40B4-BE49-F238E27FC236}">
              <a16:creationId xmlns:a16="http://schemas.microsoft.com/office/drawing/2014/main" id="{E07ECBF3-E496-4181-90F9-7AC24821C92D}"/>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723" name="【公民館】&#10;一人当たり面積最大値テキスト">
          <a:extLst>
            <a:ext uri="{FF2B5EF4-FFF2-40B4-BE49-F238E27FC236}">
              <a16:creationId xmlns:a16="http://schemas.microsoft.com/office/drawing/2014/main" id="{EA62BA56-67D9-4CB2-98E3-0CC99D65269A}"/>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724" name="直線コネクタ 723">
          <a:extLst>
            <a:ext uri="{FF2B5EF4-FFF2-40B4-BE49-F238E27FC236}">
              <a16:creationId xmlns:a16="http://schemas.microsoft.com/office/drawing/2014/main" id="{4ED36758-851F-4193-972A-1F4440196C90}"/>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725" name="【公民館】&#10;一人当たり面積平均値テキスト">
          <a:extLst>
            <a:ext uri="{FF2B5EF4-FFF2-40B4-BE49-F238E27FC236}">
              <a16:creationId xmlns:a16="http://schemas.microsoft.com/office/drawing/2014/main" id="{29CB8996-5568-4330-8D0B-4B03EBA69768}"/>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26" name="フローチャート: 判断 725">
          <a:extLst>
            <a:ext uri="{FF2B5EF4-FFF2-40B4-BE49-F238E27FC236}">
              <a16:creationId xmlns:a16="http://schemas.microsoft.com/office/drawing/2014/main" id="{411AFA6C-E209-4F67-AA09-A5F336DB203E}"/>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727" name="フローチャート: 判断 726">
          <a:extLst>
            <a:ext uri="{FF2B5EF4-FFF2-40B4-BE49-F238E27FC236}">
              <a16:creationId xmlns:a16="http://schemas.microsoft.com/office/drawing/2014/main" id="{D521BA06-8E02-43A9-92CE-F39CB6F4A4CE}"/>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728" name="フローチャート: 判断 727">
          <a:extLst>
            <a:ext uri="{FF2B5EF4-FFF2-40B4-BE49-F238E27FC236}">
              <a16:creationId xmlns:a16="http://schemas.microsoft.com/office/drawing/2014/main" id="{9F9E9079-4325-4953-ACB5-CAE093ADBD0E}"/>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729" name="フローチャート: 判断 728">
          <a:extLst>
            <a:ext uri="{FF2B5EF4-FFF2-40B4-BE49-F238E27FC236}">
              <a16:creationId xmlns:a16="http://schemas.microsoft.com/office/drawing/2014/main" id="{98444298-0386-42D8-A069-091BF49A9A57}"/>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730" name="フローチャート: 判断 729">
          <a:extLst>
            <a:ext uri="{FF2B5EF4-FFF2-40B4-BE49-F238E27FC236}">
              <a16:creationId xmlns:a16="http://schemas.microsoft.com/office/drawing/2014/main" id="{60F6B953-8F6D-47E0-9BDE-635B248ACC3C}"/>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5D2DD23-0FE8-4259-BBC2-3971123DB8B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FA6D1D00-9759-4E7C-BE9B-68EF012652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3AA2C98-C5A8-436D-8AF7-A9C02C93D1B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07F0D47-5410-410E-B316-F3C11676B0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0C172DF-FC94-4A92-8083-3B5093CE0D3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736" name="楕円 735">
          <a:extLst>
            <a:ext uri="{FF2B5EF4-FFF2-40B4-BE49-F238E27FC236}">
              <a16:creationId xmlns:a16="http://schemas.microsoft.com/office/drawing/2014/main" id="{5E9E76D1-1F6A-4811-9CE4-26783D68CC8C}"/>
            </a:ext>
          </a:extLst>
        </xdr:cNvPr>
        <xdr:cNvSpPr/>
      </xdr:nvSpPr>
      <xdr:spPr>
        <a:xfrm>
          <a:off x="221107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155719</xdr:rowOff>
    </xdr:from>
    <xdr:ext cx="469744" cy="259045"/>
    <xdr:sp macro="" textlink="">
      <xdr:nvSpPr>
        <xdr:cNvPr id="737" name="【公民館】&#10;一人当たり面積該当値テキスト">
          <a:extLst>
            <a:ext uri="{FF2B5EF4-FFF2-40B4-BE49-F238E27FC236}">
              <a16:creationId xmlns:a16="http://schemas.microsoft.com/office/drawing/2014/main" id="{7D1D336B-0F50-43F9-B764-0795298F2CCA}"/>
            </a:ext>
          </a:extLst>
        </xdr:cNvPr>
        <xdr:cNvSpPr txBox="1"/>
      </xdr:nvSpPr>
      <xdr:spPr>
        <a:xfrm>
          <a:off x="22199600" y="179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137413</xdr:rowOff>
    </xdr:from>
    <xdr:to>
      <xdr:col>112</xdr:col>
      <xdr:colOff>38100</xdr:colOff>
      <xdr:row>106</xdr:row>
      <xdr:rowOff>67563</xdr:rowOff>
    </xdr:to>
    <xdr:sp macro="" textlink="">
      <xdr:nvSpPr>
        <xdr:cNvPr id="738" name="楕円 737">
          <a:extLst>
            <a:ext uri="{FF2B5EF4-FFF2-40B4-BE49-F238E27FC236}">
              <a16:creationId xmlns:a16="http://schemas.microsoft.com/office/drawing/2014/main" id="{F59A0B74-179D-47F5-9758-5F1C29E6E327}"/>
            </a:ext>
          </a:extLst>
        </xdr:cNvPr>
        <xdr:cNvSpPr/>
      </xdr:nvSpPr>
      <xdr:spPr>
        <a:xfrm>
          <a:off x="21272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xdr:rowOff>
    </xdr:from>
    <xdr:to>
      <xdr:col>116</xdr:col>
      <xdr:colOff>63500</xdr:colOff>
      <xdr:row>106</xdr:row>
      <xdr:rowOff>16763</xdr:rowOff>
    </xdr:to>
    <xdr:cxnSp macro="">
      <xdr:nvCxnSpPr>
        <xdr:cNvPr id="739" name="直線コネクタ 738">
          <a:extLst>
            <a:ext uri="{FF2B5EF4-FFF2-40B4-BE49-F238E27FC236}">
              <a16:creationId xmlns:a16="http://schemas.microsoft.com/office/drawing/2014/main" id="{B23A733F-0FF5-449E-A7F1-385450050DBC}"/>
            </a:ext>
          </a:extLst>
        </xdr:cNvPr>
        <xdr:cNvCxnSpPr/>
      </xdr:nvCxnSpPr>
      <xdr:spPr>
        <a:xfrm flipV="1">
          <a:off x="21323300" y="181858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141987</xdr:rowOff>
    </xdr:from>
    <xdr:to>
      <xdr:col>107</xdr:col>
      <xdr:colOff>101600</xdr:colOff>
      <xdr:row>106</xdr:row>
      <xdr:rowOff>72137</xdr:rowOff>
    </xdr:to>
    <xdr:sp macro="" textlink="">
      <xdr:nvSpPr>
        <xdr:cNvPr id="740" name="楕円 739">
          <a:extLst>
            <a:ext uri="{FF2B5EF4-FFF2-40B4-BE49-F238E27FC236}">
              <a16:creationId xmlns:a16="http://schemas.microsoft.com/office/drawing/2014/main" id="{87239E9E-8219-4368-A9F1-D9D7E441B080}"/>
            </a:ext>
          </a:extLst>
        </xdr:cNvPr>
        <xdr:cNvSpPr/>
      </xdr:nvSpPr>
      <xdr:spPr>
        <a:xfrm>
          <a:off x="20383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xdr:rowOff>
    </xdr:from>
    <xdr:to>
      <xdr:col>111</xdr:col>
      <xdr:colOff>177800</xdr:colOff>
      <xdr:row>106</xdr:row>
      <xdr:rowOff>21337</xdr:rowOff>
    </xdr:to>
    <xdr:cxnSp macro="">
      <xdr:nvCxnSpPr>
        <xdr:cNvPr id="741" name="直線コネクタ 740">
          <a:extLst>
            <a:ext uri="{FF2B5EF4-FFF2-40B4-BE49-F238E27FC236}">
              <a16:creationId xmlns:a16="http://schemas.microsoft.com/office/drawing/2014/main" id="{85154A28-7DF6-45AA-9BEB-3341AB839819}"/>
            </a:ext>
          </a:extLst>
        </xdr:cNvPr>
        <xdr:cNvCxnSpPr/>
      </xdr:nvCxnSpPr>
      <xdr:spPr>
        <a:xfrm flipV="1">
          <a:off x="20434300" y="1819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742" name="楕円 741">
          <a:extLst>
            <a:ext uri="{FF2B5EF4-FFF2-40B4-BE49-F238E27FC236}">
              <a16:creationId xmlns:a16="http://schemas.microsoft.com/office/drawing/2014/main" id="{D2F0A823-68D8-4F31-A8BA-856C903D4EFA}"/>
            </a:ext>
          </a:extLst>
        </xdr:cNvPr>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xdr:rowOff>
    </xdr:from>
    <xdr:to>
      <xdr:col>107</xdr:col>
      <xdr:colOff>50800</xdr:colOff>
      <xdr:row>106</xdr:row>
      <xdr:rowOff>21337</xdr:rowOff>
    </xdr:to>
    <xdr:cxnSp macro="">
      <xdr:nvCxnSpPr>
        <xdr:cNvPr id="743" name="直線コネクタ 742">
          <a:extLst>
            <a:ext uri="{FF2B5EF4-FFF2-40B4-BE49-F238E27FC236}">
              <a16:creationId xmlns:a16="http://schemas.microsoft.com/office/drawing/2014/main" id="{61010C28-99DB-4EDC-80C1-AA334A965E3D}"/>
            </a:ext>
          </a:extLst>
        </xdr:cNvPr>
        <xdr:cNvCxnSpPr/>
      </xdr:nvCxnSpPr>
      <xdr:spPr>
        <a:xfrm>
          <a:off x="19545300" y="181767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744" name="楕円 743">
          <a:extLst>
            <a:ext uri="{FF2B5EF4-FFF2-40B4-BE49-F238E27FC236}">
              <a16:creationId xmlns:a16="http://schemas.microsoft.com/office/drawing/2014/main" id="{D15C4E6D-B49D-48C1-93EB-D716444247F3}"/>
            </a:ext>
          </a:extLst>
        </xdr:cNvPr>
        <xdr:cNvSpPr/>
      </xdr:nvSpPr>
      <xdr:spPr>
        <a:xfrm>
          <a:off x="18605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9906</xdr:rowOff>
    </xdr:to>
    <xdr:cxnSp macro="">
      <xdr:nvCxnSpPr>
        <xdr:cNvPr id="745" name="直線コネクタ 744">
          <a:extLst>
            <a:ext uri="{FF2B5EF4-FFF2-40B4-BE49-F238E27FC236}">
              <a16:creationId xmlns:a16="http://schemas.microsoft.com/office/drawing/2014/main" id="{50EF30F9-0991-46AD-BA33-876772340095}"/>
            </a:ext>
          </a:extLst>
        </xdr:cNvPr>
        <xdr:cNvCxnSpPr/>
      </xdr:nvCxnSpPr>
      <xdr:spPr>
        <a:xfrm flipV="1">
          <a:off x="18656300" y="181767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81551</xdr:rowOff>
    </xdr:from>
    <xdr:ext cx="469744" cy="259045"/>
    <xdr:sp macro="" textlink="">
      <xdr:nvSpPr>
        <xdr:cNvPr id="746" name="n_1aveValue【公民館】&#10;一人当たり面積">
          <a:extLst>
            <a:ext uri="{FF2B5EF4-FFF2-40B4-BE49-F238E27FC236}">
              <a16:creationId xmlns:a16="http://schemas.microsoft.com/office/drawing/2014/main" id="{77AB1773-9F64-4EA4-AFE0-CBBCF0C0F4AB}"/>
            </a:ext>
          </a:extLst>
        </xdr:cNvPr>
        <xdr:cNvSpPr txBox="1"/>
      </xdr:nvSpPr>
      <xdr:spPr>
        <a:xfrm>
          <a:off x="21075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111269</xdr:rowOff>
    </xdr:from>
    <xdr:ext cx="469744" cy="259045"/>
    <xdr:sp macro="" textlink="">
      <xdr:nvSpPr>
        <xdr:cNvPr id="747" name="n_2aveValue【公民館】&#10;一人当たり面積">
          <a:extLst>
            <a:ext uri="{FF2B5EF4-FFF2-40B4-BE49-F238E27FC236}">
              <a16:creationId xmlns:a16="http://schemas.microsoft.com/office/drawing/2014/main" id="{F930E056-CD00-4112-8B9B-7C091603C554}"/>
            </a:ext>
          </a:extLst>
        </xdr:cNvPr>
        <xdr:cNvSpPr txBox="1"/>
      </xdr:nvSpPr>
      <xdr:spPr>
        <a:xfrm>
          <a:off x="20199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136414</xdr:rowOff>
    </xdr:from>
    <xdr:ext cx="469744" cy="259045"/>
    <xdr:sp macro="" textlink="">
      <xdr:nvSpPr>
        <xdr:cNvPr id="748" name="n_3aveValue【公民館】&#10;一人当たり面積">
          <a:extLst>
            <a:ext uri="{FF2B5EF4-FFF2-40B4-BE49-F238E27FC236}">
              <a16:creationId xmlns:a16="http://schemas.microsoft.com/office/drawing/2014/main" id="{4DBDDFB4-284F-4FB2-803A-DF7E9C851310}"/>
            </a:ext>
          </a:extLst>
        </xdr:cNvPr>
        <xdr:cNvSpPr txBox="1"/>
      </xdr:nvSpPr>
      <xdr:spPr>
        <a:xfrm>
          <a:off x="19310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749" name="n_4aveValue【公民館】&#10;一人当たり面積">
          <a:extLst>
            <a:ext uri="{FF2B5EF4-FFF2-40B4-BE49-F238E27FC236}">
              <a16:creationId xmlns:a16="http://schemas.microsoft.com/office/drawing/2014/main" id="{2FB982D6-9F0B-48CD-BF86-AE28DF447C3E}"/>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84090</xdr:rowOff>
    </xdr:from>
    <xdr:ext cx="469744" cy="259045"/>
    <xdr:sp macro="" textlink="">
      <xdr:nvSpPr>
        <xdr:cNvPr id="750" name="n_1mainValue【公民館】&#10;一人当たり面積">
          <a:extLst>
            <a:ext uri="{FF2B5EF4-FFF2-40B4-BE49-F238E27FC236}">
              <a16:creationId xmlns:a16="http://schemas.microsoft.com/office/drawing/2014/main" id="{C9DD4673-B298-420D-AED0-C0446D837EA9}"/>
            </a:ext>
          </a:extLst>
        </xdr:cNvPr>
        <xdr:cNvSpPr txBox="1"/>
      </xdr:nvSpPr>
      <xdr:spPr>
        <a:xfrm>
          <a:off x="210757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88664</xdr:rowOff>
    </xdr:from>
    <xdr:ext cx="469744" cy="259045"/>
    <xdr:sp macro="" textlink="">
      <xdr:nvSpPr>
        <xdr:cNvPr id="751" name="n_2mainValue【公民館】&#10;一人当たり面積">
          <a:extLst>
            <a:ext uri="{FF2B5EF4-FFF2-40B4-BE49-F238E27FC236}">
              <a16:creationId xmlns:a16="http://schemas.microsoft.com/office/drawing/2014/main" id="{EE32A7EE-F9DE-4F79-A3EC-58F4326FF98E}"/>
            </a:ext>
          </a:extLst>
        </xdr:cNvPr>
        <xdr:cNvSpPr txBox="1"/>
      </xdr:nvSpPr>
      <xdr:spPr>
        <a:xfrm>
          <a:off x="20199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752" name="n_3mainValue【公民館】&#10;一人当たり面積">
          <a:extLst>
            <a:ext uri="{FF2B5EF4-FFF2-40B4-BE49-F238E27FC236}">
              <a16:creationId xmlns:a16="http://schemas.microsoft.com/office/drawing/2014/main" id="{A4B6428B-35A1-45AD-8FD9-612B9196DC9E}"/>
            </a:ext>
          </a:extLst>
        </xdr:cNvPr>
        <xdr:cNvSpPr txBox="1"/>
      </xdr:nvSpPr>
      <xdr:spPr>
        <a:xfrm>
          <a:off x="19310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753" name="n_4mainValue【公民館】&#10;一人当たり面積">
          <a:extLst>
            <a:ext uri="{FF2B5EF4-FFF2-40B4-BE49-F238E27FC236}">
              <a16:creationId xmlns:a16="http://schemas.microsoft.com/office/drawing/2014/main" id="{BEE9E807-C291-4ABD-8EF5-BF9F04E6B40E}"/>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F1846A17-DC60-43CA-9D1E-B99BA2E922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9AA954AE-A91B-44B7-BB0B-BD909E65F25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C1BA0553-79C0-4509-A293-A37C3DBA03C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については統廃合が進み、有形固定資産減価償却率は類似団体平均程度となっている。面積については類似団体より大幅に上回っており、子どもたちが活動を行うには十分な面積を確保していると考えられる。</a:t>
          </a:r>
        </a:p>
        <a:p>
          <a:r>
            <a:rPr kumimoji="1" lang="ja-JP" altLang="en-US" sz="1300">
              <a:latin typeface="ＭＳ Ｐゴシック" panose="020B0600070205080204" pitchFamily="50" charset="-128"/>
              <a:ea typeface="ＭＳ Ｐゴシック" panose="020B0600070205080204" pitchFamily="50" charset="-128"/>
            </a:rPr>
            <a:t>認定こども園・保育所については統廃合とともに施設を新設してきたが、施設数が多く償却率は年々増加していく。施設の統廃合を予定しているが、現状の施設を活用していく予定であり、償却率が大きく減少する見込みはない。</a:t>
          </a:r>
        </a:p>
        <a:p>
          <a:r>
            <a:rPr kumimoji="1" lang="ja-JP" altLang="en-US" sz="1300">
              <a:latin typeface="ＭＳ Ｐゴシック" panose="020B0600070205080204" pitchFamily="50" charset="-128"/>
              <a:ea typeface="ＭＳ Ｐゴシック" panose="020B0600070205080204" pitchFamily="50" charset="-128"/>
            </a:rPr>
            <a:t>公営住宅や公民館については取得日が古い建物が多いため、有形固定資産減価償却率が高く、統廃合や長寿命化などの施設の整理を重点的に検討する必要がある。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6230F1-88F0-4103-840F-110A2C1DE11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8903F5-1516-4055-9DF5-78D549CCE29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FDB989-D69A-4927-8273-266B7E9ED7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095DDC-D3D1-4DD1-8140-EAD27097C8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A28773-4CC5-4CEE-8982-664F0AC6D6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4AD9BD-4FAB-4F84-BDEF-3494496A15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A54C0D-E3DB-4BF8-9ED9-73C783645A1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D078EA-DA36-4C0B-9E23-A8CF3E3DC0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BBF0083-5106-4882-B464-CD031DB5CD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2AA10E-002E-436A-8B99-C7AA3F2CE8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53,962
52,811
584.55
39,402,729
36,873,250
2,232,914
19,543,102
30,392,703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3206DE-C7BF-4711-A562-BD73F3C3A7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DB5DF9-6B1D-4CE3-AD32-C60A20FDD3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8B77AD-51A9-4C6F-93DC-9D3D958C3B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354ABC-C19B-41FF-9BF7-00F8B7FC51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C871AF-19F2-40C5-A705-47544C332D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845F89-DE0D-4C7B-9CE3-E16DA3B5ED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A2E5F2-58E7-4A7B-91F1-B512F9AC79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19BEF3-251C-4301-95BD-FBC6FC71FE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7A4884-EF63-455E-A40D-D91A946AAB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DD7715-2152-40FF-891D-43901AD303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6DF2BC-AC43-403A-BA89-4F21533E3D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7C6A91-C43F-4B5F-B06C-0F754871C2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F64F8F-5E05-4979-8D37-2C5B977C33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3D1086-2E0A-439F-BE7A-D9F9D665A7B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B2E5C4-F48F-451F-8635-B29BF41508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2D600F-974A-4CB7-9415-B3C0F5B192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F69DE9-60CE-4A4E-B916-85BCD73490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EC1FF5-E383-448B-90BC-2CC332F515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3926FC-3431-4DA3-A709-3FFA6DFE8E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19DE18-B7DB-43E0-A8BE-B5F0B20447D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996DC2-339F-49FC-99B2-6AA3EFB866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BAC3FA-4874-4F5C-A11E-D802E8FDEB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2DB36C-5D1C-451A-9B77-263F1DDAC99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D6AD35-6226-457A-9C08-977975EF88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13B282-23EA-4D06-9BFB-7B5A9288CE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F8A380-5C3E-4B28-88D1-697043E7DDE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7A7575-3D54-4787-831D-7434B783722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903F4F-89F0-4920-9C91-4D389F9BFA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D6BAF2-D14C-4279-A447-96ABC0A4FB4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CECA2C-8355-4644-9E71-C55F0957C5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E86BF3-822D-4BD2-9482-76F07D4FC59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E944D1-556D-465D-9B7B-A88762AE98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62AF14B-D907-4AF6-B461-7E44206651F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CFD7CB9-6C52-4FE6-9F7B-AE6985C3B8A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6B27891-4FF1-4D28-A128-8A988E7447F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EFBEFB1-BDAA-48CE-BC8E-8392DE894F5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CEBE219-8BAB-47BD-B5F0-3852F51C7CD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251B36C-1E9A-443A-A649-D88CA1AF341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6E1BF06-323F-4528-9867-35248623B59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3038059-2481-4E97-89B1-2A45493F4B2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5DDF729-BDAD-47F5-BD44-1EB6D7514E4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47A4D63-7526-4906-A876-BB33545C6FC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CFDD849-5F33-4E71-A461-1EB7ADA7CEE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96F3D4A-7E41-4C02-9781-2A5D772A008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427391D-B3DD-475F-A989-B2E961B8728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D0A343F-2C46-4460-87FE-14C70219BE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id="{2958B368-8C5A-4BE8-971C-ECFC3C361676}"/>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id="{799D3831-CF58-4D6B-8445-EE7259A2C0C2}"/>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id="{A8544D92-2AA2-4E05-B523-D346D36CE0CD}"/>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id="{99593F01-D62E-491D-B3C0-3F73AD9B0CF1}"/>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id="{63354CEA-63AD-4800-BB77-13DE05FAB25B}"/>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a:extLst>
            <a:ext uri="{FF2B5EF4-FFF2-40B4-BE49-F238E27FC236}">
              <a16:creationId xmlns:a16="http://schemas.microsoft.com/office/drawing/2014/main" id="{B93A435E-E8ED-424D-911A-68093446B09E}"/>
            </a:ext>
          </a:extLst>
        </xdr:cNvPr>
        <xdr:cNvSpPr txBox="1"/>
      </xdr:nvSpPr>
      <xdr:spPr>
        <a:xfrm>
          <a:off x="4673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5A62CFE8-1563-40B8-B1FD-D3D09F626806}"/>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id="{BC74E189-9451-4E94-9562-1FBAEF51B8C1}"/>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id="{3796AC27-11D0-4261-9B67-CAC4647AA279}"/>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id="{A513E25E-A67E-40D3-8B49-F869E45BA028}"/>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id="{787CBE31-34A4-45B6-927B-D4EADCE01590}"/>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B11172-4AA3-4990-9E21-55F731D609D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86D099B-C220-44AF-AC6E-E16B3EADFA8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11B218E-B74C-4142-929E-58A6FF70B27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86636F-7128-4996-A7E0-847B2B5249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A6C7F2F-5D90-4AC3-85B0-0BF9839871D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164193</xdr:rowOff>
    </xdr:from>
    <xdr:to>
      <xdr:col>24</xdr:col>
      <xdr:colOff>114300</xdr:colOff>
      <xdr:row>35</xdr:row>
      <xdr:rowOff>94343</xdr:rowOff>
    </xdr:to>
    <xdr:sp macro="" textlink="">
      <xdr:nvSpPr>
        <xdr:cNvPr id="74" name="楕円 73">
          <a:extLst>
            <a:ext uri="{FF2B5EF4-FFF2-40B4-BE49-F238E27FC236}">
              <a16:creationId xmlns:a16="http://schemas.microsoft.com/office/drawing/2014/main" id="{ECDD03FE-9BA9-47C2-BCBF-D2A5CDDFF013}"/>
            </a:ext>
          </a:extLst>
        </xdr:cNvPr>
        <xdr:cNvSpPr/>
      </xdr:nvSpPr>
      <xdr:spPr>
        <a:xfrm>
          <a:off x="45847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15620</xdr:rowOff>
    </xdr:from>
    <xdr:ext cx="405111" cy="259045"/>
    <xdr:sp macro="" textlink="">
      <xdr:nvSpPr>
        <xdr:cNvPr id="75" name="【図書館】&#10;有形固定資産減価償却率該当値テキスト">
          <a:extLst>
            <a:ext uri="{FF2B5EF4-FFF2-40B4-BE49-F238E27FC236}">
              <a16:creationId xmlns:a16="http://schemas.microsoft.com/office/drawing/2014/main" id="{7B170F28-414B-4433-843E-6E7C6CDB5F27}"/>
            </a:ext>
          </a:extLst>
        </xdr:cNvPr>
        <xdr:cNvSpPr txBox="1"/>
      </xdr:nvSpPr>
      <xdr:spPr>
        <a:xfrm>
          <a:off x="4673600" y="58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121739</xdr:rowOff>
    </xdr:from>
    <xdr:to>
      <xdr:col>20</xdr:col>
      <xdr:colOff>38100</xdr:colOff>
      <xdr:row>35</xdr:row>
      <xdr:rowOff>51889</xdr:rowOff>
    </xdr:to>
    <xdr:sp macro="" textlink="">
      <xdr:nvSpPr>
        <xdr:cNvPr id="76" name="楕円 75">
          <a:extLst>
            <a:ext uri="{FF2B5EF4-FFF2-40B4-BE49-F238E27FC236}">
              <a16:creationId xmlns:a16="http://schemas.microsoft.com/office/drawing/2014/main" id="{A85CC78F-A487-49A0-8C5F-262EBB3E1E09}"/>
            </a:ext>
          </a:extLst>
        </xdr:cNvPr>
        <xdr:cNvSpPr/>
      </xdr:nvSpPr>
      <xdr:spPr>
        <a:xfrm>
          <a:off x="3746500" y="59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1089</xdr:rowOff>
    </xdr:from>
    <xdr:to>
      <xdr:col>24</xdr:col>
      <xdr:colOff>63500</xdr:colOff>
      <xdr:row>35</xdr:row>
      <xdr:rowOff>43543</xdr:rowOff>
    </xdr:to>
    <xdr:cxnSp macro="">
      <xdr:nvCxnSpPr>
        <xdr:cNvPr id="77" name="直線コネクタ 76">
          <a:extLst>
            <a:ext uri="{FF2B5EF4-FFF2-40B4-BE49-F238E27FC236}">
              <a16:creationId xmlns:a16="http://schemas.microsoft.com/office/drawing/2014/main" id="{F4D17090-C0B5-4379-A1B6-D923A2580668}"/>
            </a:ext>
          </a:extLst>
        </xdr:cNvPr>
        <xdr:cNvCxnSpPr/>
      </xdr:nvCxnSpPr>
      <xdr:spPr>
        <a:xfrm>
          <a:off x="3797300" y="600183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79284</xdr:rowOff>
    </xdr:from>
    <xdr:to>
      <xdr:col>15</xdr:col>
      <xdr:colOff>101600</xdr:colOff>
      <xdr:row>35</xdr:row>
      <xdr:rowOff>9434</xdr:rowOff>
    </xdr:to>
    <xdr:sp macro="" textlink="">
      <xdr:nvSpPr>
        <xdr:cNvPr id="78" name="楕円 77">
          <a:extLst>
            <a:ext uri="{FF2B5EF4-FFF2-40B4-BE49-F238E27FC236}">
              <a16:creationId xmlns:a16="http://schemas.microsoft.com/office/drawing/2014/main" id="{3274CAE8-7D69-4F5C-916E-C17957AC772E}"/>
            </a:ext>
          </a:extLst>
        </xdr:cNvPr>
        <xdr:cNvSpPr/>
      </xdr:nvSpPr>
      <xdr:spPr>
        <a:xfrm>
          <a:off x="2857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130084</xdr:rowOff>
    </xdr:from>
    <xdr:to>
      <xdr:col>19</xdr:col>
      <xdr:colOff>177800</xdr:colOff>
      <xdr:row>35</xdr:row>
      <xdr:rowOff>1089</xdr:rowOff>
    </xdr:to>
    <xdr:cxnSp macro="">
      <xdr:nvCxnSpPr>
        <xdr:cNvPr id="79" name="直線コネクタ 78">
          <a:extLst>
            <a:ext uri="{FF2B5EF4-FFF2-40B4-BE49-F238E27FC236}">
              <a16:creationId xmlns:a16="http://schemas.microsoft.com/office/drawing/2014/main" id="{533700B3-ECA8-45F0-AD72-BF0AE27CFDE2}"/>
            </a:ext>
          </a:extLst>
        </xdr:cNvPr>
        <xdr:cNvCxnSpPr/>
      </xdr:nvCxnSpPr>
      <xdr:spPr>
        <a:xfrm>
          <a:off x="2908300" y="595938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36830</xdr:rowOff>
    </xdr:from>
    <xdr:to>
      <xdr:col>10</xdr:col>
      <xdr:colOff>165100</xdr:colOff>
      <xdr:row>34</xdr:row>
      <xdr:rowOff>138430</xdr:rowOff>
    </xdr:to>
    <xdr:sp macro="" textlink="">
      <xdr:nvSpPr>
        <xdr:cNvPr id="80" name="楕円 79">
          <a:extLst>
            <a:ext uri="{FF2B5EF4-FFF2-40B4-BE49-F238E27FC236}">
              <a16:creationId xmlns:a16="http://schemas.microsoft.com/office/drawing/2014/main" id="{B0055EA4-1CCB-484D-A872-E9475C3F7B10}"/>
            </a:ext>
          </a:extLst>
        </xdr:cNvPr>
        <xdr:cNvSpPr/>
      </xdr:nvSpPr>
      <xdr:spPr>
        <a:xfrm>
          <a:off x="1968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87630</xdr:rowOff>
    </xdr:from>
    <xdr:to>
      <xdr:col>15</xdr:col>
      <xdr:colOff>50800</xdr:colOff>
      <xdr:row>34</xdr:row>
      <xdr:rowOff>130084</xdr:rowOff>
    </xdr:to>
    <xdr:cxnSp macro="">
      <xdr:nvCxnSpPr>
        <xdr:cNvPr id="81" name="直線コネクタ 80">
          <a:extLst>
            <a:ext uri="{FF2B5EF4-FFF2-40B4-BE49-F238E27FC236}">
              <a16:creationId xmlns:a16="http://schemas.microsoft.com/office/drawing/2014/main" id="{EBB9BF3A-8B14-4228-863C-B6DA6EA35819}"/>
            </a:ext>
          </a:extLst>
        </xdr:cNvPr>
        <xdr:cNvCxnSpPr/>
      </xdr:nvCxnSpPr>
      <xdr:spPr>
        <a:xfrm>
          <a:off x="2019300" y="59169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167458</xdr:rowOff>
    </xdr:from>
    <xdr:to>
      <xdr:col>6</xdr:col>
      <xdr:colOff>38100</xdr:colOff>
      <xdr:row>34</xdr:row>
      <xdr:rowOff>97608</xdr:rowOff>
    </xdr:to>
    <xdr:sp macro="" textlink="">
      <xdr:nvSpPr>
        <xdr:cNvPr id="82" name="楕円 81">
          <a:extLst>
            <a:ext uri="{FF2B5EF4-FFF2-40B4-BE49-F238E27FC236}">
              <a16:creationId xmlns:a16="http://schemas.microsoft.com/office/drawing/2014/main" id="{BC17D97A-2CAB-47B0-85F0-CDB564345EFD}"/>
            </a:ext>
          </a:extLst>
        </xdr:cNvPr>
        <xdr:cNvSpPr/>
      </xdr:nvSpPr>
      <xdr:spPr>
        <a:xfrm>
          <a:off x="1079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46808</xdr:rowOff>
    </xdr:from>
    <xdr:to>
      <xdr:col>10</xdr:col>
      <xdr:colOff>114300</xdr:colOff>
      <xdr:row>34</xdr:row>
      <xdr:rowOff>87630</xdr:rowOff>
    </xdr:to>
    <xdr:cxnSp macro="">
      <xdr:nvCxnSpPr>
        <xdr:cNvPr id="83" name="直線コネクタ 82">
          <a:extLst>
            <a:ext uri="{FF2B5EF4-FFF2-40B4-BE49-F238E27FC236}">
              <a16:creationId xmlns:a16="http://schemas.microsoft.com/office/drawing/2014/main" id="{3121BA58-9256-4196-B133-8ED2F02FE2F0}"/>
            </a:ext>
          </a:extLst>
        </xdr:cNvPr>
        <xdr:cNvCxnSpPr/>
      </xdr:nvCxnSpPr>
      <xdr:spPr>
        <a:xfrm>
          <a:off x="1130300" y="587610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84" name="n_1aveValue【図書館】&#10;有形固定資産減価償却率">
          <a:extLst>
            <a:ext uri="{FF2B5EF4-FFF2-40B4-BE49-F238E27FC236}">
              <a16:creationId xmlns:a16="http://schemas.microsoft.com/office/drawing/2014/main" id="{81F8432C-90BA-4050-8347-A7FB7E3EEC79}"/>
            </a:ext>
          </a:extLst>
        </xdr:cNvPr>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5" name="n_2aveValue【図書館】&#10;有形固定資産減価償却率">
          <a:extLst>
            <a:ext uri="{FF2B5EF4-FFF2-40B4-BE49-F238E27FC236}">
              <a16:creationId xmlns:a16="http://schemas.microsoft.com/office/drawing/2014/main" id="{F6E9A642-ED63-46D0-AD05-21BB49734C0E}"/>
            </a:ext>
          </a:extLst>
        </xdr:cNvPr>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33219</xdr:rowOff>
    </xdr:from>
    <xdr:ext cx="405111" cy="259045"/>
    <xdr:sp macro="" textlink="">
      <xdr:nvSpPr>
        <xdr:cNvPr id="86" name="n_3aveValue【図書館】&#10;有形固定資産減価償却率">
          <a:extLst>
            <a:ext uri="{FF2B5EF4-FFF2-40B4-BE49-F238E27FC236}">
              <a16:creationId xmlns:a16="http://schemas.microsoft.com/office/drawing/2014/main" id="{FC1FC9D7-24C5-46C2-B3EA-F556D5F12968}"/>
            </a:ext>
          </a:extLst>
        </xdr:cNvPr>
        <xdr:cNvSpPr txBox="1"/>
      </xdr:nvSpPr>
      <xdr:spPr>
        <a:xfrm>
          <a:off x="1816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59344</xdr:rowOff>
    </xdr:from>
    <xdr:ext cx="405111" cy="259045"/>
    <xdr:sp macro="" textlink="">
      <xdr:nvSpPr>
        <xdr:cNvPr id="87" name="n_4aveValue【図書館】&#10;有形固定資産減価償却率">
          <a:extLst>
            <a:ext uri="{FF2B5EF4-FFF2-40B4-BE49-F238E27FC236}">
              <a16:creationId xmlns:a16="http://schemas.microsoft.com/office/drawing/2014/main" id="{01952307-2E70-4C24-BE30-0BE00E9C6B8F}"/>
            </a:ext>
          </a:extLst>
        </xdr:cNvPr>
        <xdr:cNvSpPr txBox="1"/>
      </xdr:nvSpPr>
      <xdr:spPr>
        <a:xfrm>
          <a:off x="927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68416</xdr:rowOff>
    </xdr:from>
    <xdr:ext cx="405111" cy="259045"/>
    <xdr:sp macro="" textlink="">
      <xdr:nvSpPr>
        <xdr:cNvPr id="88" name="n_1mainValue【図書館】&#10;有形固定資産減価償却率">
          <a:extLst>
            <a:ext uri="{FF2B5EF4-FFF2-40B4-BE49-F238E27FC236}">
              <a16:creationId xmlns:a16="http://schemas.microsoft.com/office/drawing/2014/main" id="{0D30D933-0C00-4CDC-97A3-FCDABEECDB65}"/>
            </a:ext>
          </a:extLst>
        </xdr:cNvPr>
        <xdr:cNvSpPr txBox="1"/>
      </xdr:nvSpPr>
      <xdr:spPr>
        <a:xfrm>
          <a:off x="3582044" y="572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25961</xdr:rowOff>
    </xdr:from>
    <xdr:ext cx="405111" cy="259045"/>
    <xdr:sp macro="" textlink="">
      <xdr:nvSpPr>
        <xdr:cNvPr id="89" name="n_2mainValue【図書館】&#10;有形固定資産減価償却率">
          <a:extLst>
            <a:ext uri="{FF2B5EF4-FFF2-40B4-BE49-F238E27FC236}">
              <a16:creationId xmlns:a16="http://schemas.microsoft.com/office/drawing/2014/main" id="{5A45685D-493B-4A5C-91B0-C3F2EB86D790}"/>
            </a:ext>
          </a:extLst>
        </xdr:cNvPr>
        <xdr:cNvSpPr txBox="1"/>
      </xdr:nvSpPr>
      <xdr:spPr>
        <a:xfrm>
          <a:off x="27057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154957</xdr:rowOff>
    </xdr:from>
    <xdr:ext cx="405111" cy="259045"/>
    <xdr:sp macro="" textlink="">
      <xdr:nvSpPr>
        <xdr:cNvPr id="90" name="n_3mainValue【図書館】&#10;有形固定資産減価償却率">
          <a:extLst>
            <a:ext uri="{FF2B5EF4-FFF2-40B4-BE49-F238E27FC236}">
              <a16:creationId xmlns:a16="http://schemas.microsoft.com/office/drawing/2014/main" id="{55D27B8E-0ED0-49AD-97F1-D61290CB1301}"/>
            </a:ext>
          </a:extLst>
        </xdr:cNvPr>
        <xdr:cNvSpPr txBox="1"/>
      </xdr:nvSpPr>
      <xdr:spPr>
        <a:xfrm>
          <a:off x="1816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114135</xdr:rowOff>
    </xdr:from>
    <xdr:ext cx="405111" cy="259045"/>
    <xdr:sp macro="" textlink="">
      <xdr:nvSpPr>
        <xdr:cNvPr id="91" name="n_4mainValue【図書館】&#10;有形固定資産減価償却率">
          <a:extLst>
            <a:ext uri="{FF2B5EF4-FFF2-40B4-BE49-F238E27FC236}">
              <a16:creationId xmlns:a16="http://schemas.microsoft.com/office/drawing/2014/main" id="{627EBA65-80D1-4E90-A25C-C24D3864277A}"/>
            </a:ext>
          </a:extLst>
        </xdr:cNvPr>
        <xdr:cNvSpPr txBox="1"/>
      </xdr:nvSpPr>
      <xdr:spPr>
        <a:xfrm>
          <a:off x="927744" y="560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E410A97-36BD-4D66-8EC7-3A61AD74EF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44D635A-8D67-41E6-B097-6908B6F07E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4ECC7B9-C80F-461F-B919-E6D0B7782B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0BF667A-81A5-472E-943D-FA4559E515F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3897D35-7DE1-4BBF-BAFA-C8BAE4E9C00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2263DB1-3422-4322-B985-D330EB5620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DD035AC-464E-43F4-93B7-A2E49DB722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8FA7D19-17F3-4EE5-973B-41086ABF59D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D79A1C0-7245-4FEA-A2EF-7D38BE30408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EBDA3C2-5E6B-4D3A-B44D-A07552E445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9D76E55-27EE-4774-9EC1-7EBBDF39FDB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BAA2CC4-71FF-473E-B6C8-4CFDBB50268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2B62F7F-77D7-4072-8A0D-B25678850F2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BE38857-605B-4292-A7FD-7F487209AE5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9F81C90-3A9F-4502-94F3-68C7328605E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F5F8402-90DF-4F63-86A1-70E31554463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6062BE2-E4A0-4617-B5D6-FB81C08814C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D7C075D-F071-4FF8-A0A9-62F577B9F21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753FC19-3897-43AC-BD36-FD3F502D56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9A6ED0C-08ED-41EE-B2C3-FB7E79238E3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5F86E62-C9F9-4358-A740-81CC6FFA402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id="{F8911FF6-53CD-405D-BEEF-901828B194BD}"/>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id="{A9806ED4-7D3D-41F6-8B82-6DD10B9207EA}"/>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id="{A9AB2772-176C-4FE8-A5AC-0571DC55A0DB}"/>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CB50FD67-293D-40EA-9E15-58374FBCD275}"/>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6077F4A3-E9CE-454F-8860-116A98BF9AEB}"/>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a:extLst>
            <a:ext uri="{FF2B5EF4-FFF2-40B4-BE49-F238E27FC236}">
              <a16:creationId xmlns:a16="http://schemas.microsoft.com/office/drawing/2014/main" id="{E56C5156-EBCC-4417-B1D0-F0388ABF2D42}"/>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id="{7935C26E-CB7C-46D5-BBF3-7C5F8952E55E}"/>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id="{8BD1E84C-1281-43E4-B0D3-371D5C11FCD9}"/>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a16="http://schemas.microsoft.com/office/drawing/2014/main" id="{549923B8-CCD7-4A37-B825-C5F2E582B680}"/>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a16="http://schemas.microsoft.com/office/drawing/2014/main" id="{9D5145D3-8E6B-4FF2-B14F-39BDD2FEEC3B}"/>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a16="http://schemas.microsoft.com/office/drawing/2014/main" id="{3BC8E2B6-776C-4C3C-B921-1C98FDB6662F}"/>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E80C1BC-0BE0-40E0-AFEF-C68EE2F835B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ED852E-F79A-4DF9-ADB2-16C80DB021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93C7D6-A34C-43E3-98E8-9AB3C1508D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12B376-BA38-444A-81F3-337ED8A65D8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FBFC31-B205-4E5B-83AF-34D86BBEE5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29" name="楕円 128">
          <a:extLst>
            <a:ext uri="{FF2B5EF4-FFF2-40B4-BE49-F238E27FC236}">
              <a16:creationId xmlns:a16="http://schemas.microsoft.com/office/drawing/2014/main" id="{5E3DAB5E-A11D-4070-AC70-00B62D07C8D0}"/>
            </a:ext>
          </a:extLst>
        </xdr:cNvPr>
        <xdr:cNvSpPr/>
      </xdr:nvSpPr>
      <xdr:spPr>
        <a:xfrm>
          <a:off x="104267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085FF7F3-792F-4299-BDE1-5D58A07CF772}"/>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31" name="楕円 130">
          <a:extLst>
            <a:ext uri="{FF2B5EF4-FFF2-40B4-BE49-F238E27FC236}">
              <a16:creationId xmlns:a16="http://schemas.microsoft.com/office/drawing/2014/main" id="{F28ADBFC-B690-409E-B2DE-87BBBC4953E5}"/>
            </a:ext>
          </a:extLst>
        </xdr:cNvPr>
        <xdr:cNvSpPr/>
      </xdr:nvSpPr>
      <xdr:spPr>
        <a:xfrm>
          <a:off x="9588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94488</xdr:rowOff>
    </xdr:to>
    <xdr:cxnSp macro="">
      <xdr:nvCxnSpPr>
        <xdr:cNvPr id="132" name="直線コネクタ 131">
          <a:extLst>
            <a:ext uri="{FF2B5EF4-FFF2-40B4-BE49-F238E27FC236}">
              <a16:creationId xmlns:a16="http://schemas.microsoft.com/office/drawing/2014/main" id="{899D7D0B-CDC3-4C21-8BFF-14B050965700}"/>
            </a:ext>
          </a:extLst>
        </xdr:cNvPr>
        <xdr:cNvCxnSpPr/>
      </xdr:nvCxnSpPr>
      <xdr:spPr>
        <a:xfrm>
          <a:off x="9639300" y="6952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3" name="楕円 132">
          <a:extLst>
            <a:ext uri="{FF2B5EF4-FFF2-40B4-BE49-F238E27FC236}">
              <a16:creationId xmlns:a16="http://schemas.microsoft.com/office/drawing/2014/main" id="{D5E677AC-8523-4818-B626-4AD5088B9C1A}"/>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94488</xdr:rowOff>
    </xdr:from>
    <xdr:to>
      <xdr:col>50</xdr:col>
      <xdr:colOff>114300</xdr:colOff>
      <xdr:row>40</xdr:row>
      <xdr:rowOff>99060</xdr:rowOff>
    </xdr:to>
    <xdr:cxnSp macro="">
      <xdr:nvCxnSpPr>
        <xdr:cNvPr id="134" name="直線コネクタ 133">
          <a:extLst>
            <a:ext uri="{FF2B5EF4-FFF2-40B4-BE49-F238E27FC236}">
              <a16:creationId xmlns:a16="http://schemas.microsoft.com/office/drawing/2014/main" id="{ACBDB0FC-2DC2-4253-8DCC-3652C74EADB7}"/>
            </a:ext>
          </a:extLst>
        </xdr:cNvPr>
        <xdr:cNvCxnSpPr/>
      </xdr:nvCxnSpPr>
      <xdr:spPr>
        <a:xfrm flipV="1">
          <a:off x="8750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52832</xdr:rowOff>
    </xdr:from>
    <xdr:to>
      <xdr:col>41</xdr:col>
      <xdr:colOff>101600</xdr:colOff>
      <xdr:row>40</xdr:row>
      <xdr:rowOff>154432</xdr:rowOff>
    </xdr:to>
    <xdr:sp macro="" textlink="">
      <xdr:nvSpPr>
        <xdr:cNvPr id="135" name="楕円 134">
          <a:extLst>
            <a:ext uri="{FF2B5EF4-FFF2-40B4-BE49-F238E27FC236}">
              <a16:creationId xmlns:a16="http://schemas.microsoft.com/office/drawing/2014/main" id="{D0DAAD76-CBFB-4504-9BB7-8EA2EBF49DDA}"/>
            </a:ext>
          </a:extLst>
        </xdr:cNvPr>
        <xdr:cNvSpPr/>
      </xdr:nvSpPr>
      <xdr:spPr>
        <a:xfrm>
          <a:off x="7810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103632</xdr:rowOff>
    </xdr:to>
    <xdr:cxnSp macro="">
      <xdr:nvCxnSpPr>
        <xdr:cNvPr id="136" name="直線コネクタ 135">
          <a:extLst>
            <a:ext uri="{FF2B5EF4-FFF2-40B4-BE49-F238E27FC236}">
              <a16:creationId xmlns:a16="http://schemas.microsoft.com/office/drawing/2014/main" id="{D9FD2224-2002-49EE-8F01-27D3AD2C7879}"/>
            </a:ext>
          </a:extLst>
        </xdr:cNvPr>
        <xdr:cNvCxnSpPr/>
      </xdr:nvCxnSpPr>
      <xdr:spPr>
        <a:xfrm flipV="1">
          <a:off x="7861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7" name="楕円 136">
          <a:extLst>
            <a:ext uri="{FF2B5EF4-FFF2-40B4-BE49-F238E27FC236}">
              <a16:creationId xmlns:a16="http://schemas.microsoft.com/office/drawing/2014/main" id="{14604C57-1C69-41B0-8185-59032DF0C835}"/>
            </a:ext>
          </a:extLst>
        </xdr:cNvPr>
        <xdr:cNvSpPr/>
      </xdr:nvSpPr>
      <xdr:spPr>
        <a:xfrm>
          <a:off x="6921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103632</xdr:rowOff>
    </xdr:from>
    <xdr:to>
      <xdr:col>41</xdr:col>
      <xdr:colOff>50800</xdr:colOff>
      <xdr:row>40</xdr:row>
      <xdr:rowOff>103632</xdr:rowOff>
    </xdr:to>
    <xdr:cxnSp macro="">
      <xdr:nvCxnSpPr>
        <xdr:cNvPr id="138" name="直線コネクタ 137">
          <a:extLst>
            <a:ext uri="{FF2B5EF4-FFF2-40B4-BE49-F238E27FC236}">
              <a16:creationId xmlns:a16="http://schemas.microsoft.com/office/drawing/2014/main" id="{09EF2D24-624D-4DE9-82BD-FFD92B1B2E30}"/>
            </a:ext>
          </a:extLst>
        </xdr:cNvPr>
        <xdr:cNvCxnSpPr/>
      </xdr:nvCxnSpPr>
      <xdr:spPr>
        <a:xfrm>
          <a:off x="6972300" y="696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129811</xdr:rowOff>
    </xdr:from>
    <xdr:ext cx="469744" cy="259045"/>
    <xdr:sp macro="" textlink="">
      <xdr:nvSpPr>
        <xdr:cNvPr id="139" name="n_1aveValue【図書館】&#10;一人当たり面積">
          <a:extLst>
            <a:ext uri="{FF2B5EF4-FFF2-40B4-BE49-F238E27FC236}">
              <a16:creationId xmlns:a16="http://schemas.microsoft.com/office/drawing/2014/main" id="{C63396D0-C971-4DEF-84DE-B98D6715AE25}"/>
            </a:ext>
          </a:extLst>
        </xdr:cNvPr>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161815</xdr:rowOff>
    </xdr:from>
    <xdr:ext cx="469744" cy="259045"/>
    <xdr:sp macro="" textlink="">
      <xdr:nvSpPr>
        <xdr:cNvPr id="140" name="n_2aveValue【図書館】&#10;一人当たり面積">
          <a:extLst>
            <a:ext uri="{FF2B5EF4-FFF2-40B4-BE49-F238E27FC236}">
              <a16:creationId xmlns:a16="http://schemas.microsoft.com/office/drawing/2014/main" id="{F3448172-4BF1-47E4-B596-9FD05F05FA80}"/>
            </a:ext>
          </a:extLst>
        </xdr:cNvPr>
        <xdr:cNvSpPr txBox="1"/>
      </xdr:nvSpPr>
      <xdr:spPr>
        <a:xfrm>
          <a:off x="8515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a:extLst>
            <a:ext uri="{FF2B5EF4-FFF2-40B4-BE49-F238E27FC236}">
              <a16:creationId xmlns:a16="http://schemas.microsoft.com/office/drawing/2014/main" id="{92E42A59-F6F9-4F0D-AB2B-F31E50C8C782}"/>
            </a:ext>
          </a:extLst>
        </xdr:cNvPr>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150131</xdr:rowOff>
    </xdr:from>
    <xdr:ext cx="469744" cy="259045"/>
    <xdr:sp macro="" textlink="">
      <xdr:nvSpPr>
        <xdr:cNvPr id="142" name="n_4aveValue【図書館】&#10;一人当たり面積">
          <a:extLst>
            <a:ext uri="{FF2B5EF4-FFF2-40B4-BE49-F238E27FC236}">
              <a16:creationId xmlns:a16="http://schemas.microsoft.com/office/drawing/2014/main" id="{9FDEFDC4-3692-4F8B-A4E8-161559F65371}"/>
            </a:ext>
          </a:extLst>
        </xdr:cNvPr>
        <xdr:cNvSpPr txBox="1"/>
      </xdr:nvSpPr>
      <xdr:spPr>
        <a:xfrm>
          <a:off x="6737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136415</xdr:rowOff>
    </xdr:from>
    <xdr:ext cx="469744" cy="259045"/>
    <xdr:sp macro="" textlink="">
      <xdr:nvSpPr>
        <xdr:cNvPr id="143" name="n_1mainValue【図書館】&#10;一人当たり面積">
          <a:extLst>
            <a:ext uri="{FF2B5EF4-FFF2-40B4-BE49-F238E27FC236}">
              <a16:creationId xmlns:a16="http://schemas.microsoft.com/office/drawing/2014/main" id="{CEF879A8-B969-4087-9D03-3C9967BE5D0E}"/>
            </a:ext>
          </a:extLst>
        </xdr:cNvPr>
        <xdr:cNvSpPr txBox="1"/>
      </xdr:nvSpPr>
      <xdr:spPr>
        <a:xfrm>
          <a:off x="93917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4" name="n_2mainValue【図書館】&#10;一人当たり面積">
          <a:extLst>
            <a:ext uri="{FF2B5EF4-FFF2-40B4-BE49-F238E27FC236}">
              <a16:creationId xmlns:a16="http://schemas.microsoft.com/office/drawing/2014/main" id="{8661BA06-F771-4120-A67B-C7D24DE49183}"/>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170959</xdr:rowOff>
    </xdr:from>
    <xdr:ext cx="469744" cy="259045"/>
    <xdr:sp macro="" textlink="">
      <xdr:nvSpPr>
        <xdr:cNvPr id="145" name="n_3mainValue【図書館】&#10;一人当たり面積">
          <a:extLst>
            <a:ext uri="{FF2B5EF4-FFF2-40B4-BE49-F238E27FC236}">
              <a16:creationId xmlns:a16="http://schemas.microsoft.com/office/drawing/2014/main" id="{47E2CCAB-9005-439A-9FC6-CCD0F9F939A9}"/>
            </a:ext>
          </a:extLst>
        </xdr:cNvPr>
        <xdr:cNvSpPr txBox="1"/>
      </xdr:nvSpPr>
      <xdr:spPr>
        <a:xfrm>
          <a:off x="7626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6" name="n_4mainValue【図書館】&#10;一人当たり面積">
          <a:extLst>
            <a:ext uri="{FF2B5EF4-FFF2-40B4-BE49-F238E27FC236}">
              <a16:creationId xmlns:a16="http://schemas.microsoft.com/office/drawing/2014/main" id="{FE053D19-F78D-4541-A814-076057C500B1}"/>
            </a:ext>
          </a:extLst>
        </xdr:cNvPr>
        <xdr:cNvSpPr txBox="1"/>
      </xdr:nvSpPr>
      <xdr:spPr>
        <a:xfrm>
          <a:off x="6737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1E0E106-8560-46BE-B96C-4B1F094E8E7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8046CCB-D163-4DCC-8ECB-5823080C17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3529DA4-0676-46C2-9890-76B8AF5455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0EE0F8B-91C4-4B65-8E48-3CDECC9A3DE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7001180-D321-4573-BFC5-C142A3CDC7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2BCAD55-3681-4CCF-80D8-1A94D0BDCFD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6829ADB-AD67-406B-823E-47A5F272C46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CCB6748-62A6-4CD7-80DD-1E097B6A95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1986AD9-1971-4BA9-95AE-4AEE4ED733A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2757713-DF59-4A4F-932E-1EE87ACAD9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3BB787E-8B0A-4EA3-B4E8-3F95524C88B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B670CBE-CA8B-4833-B435-6E681408CE4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67F1860-94A1-4E0D-965A-43EDF6F859C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5F6825B-EC2B-44A6-AB8F-0B05A7D6B39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D04DA37-19EE-48B0-8D3C-D451B049FBE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FBB05FB-6496-4D49-8392-EEA4D50EC6F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94CFC87-E87C-48FE-820C-13E4F9A8A4E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55C5F35-3CF1-4C59-B199-60E5E0E44AD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6CE1FC1-C00D-4F85-BE72-0036F834866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D04474E-27EB-4B4B-A55F-5E2FC9F4851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B7C628F-A26C-400A-AE86-ED0C4E0A54D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F2128A5-A7B6-41AC-8009-6D4BDFD41F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8E46795-95E5-405B-9B91-EAA0D46A814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09D3D70-18F5-4C83-80FC-1E4013EAB12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id="{2738EF5A-2CED-409C-9CCD-DEAF01B1973F}"/>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B6FF31F5-8F7B-487B-9389-30C34A973071}"/>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id="{87876196-2787-427E-A394-CE64CC7DC5EB}"/>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F047555-83EC-4783-8E8E-E6331B02B6D4}"/>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A69AFC49-7B7F-4F87-87EC-1C5E90D4BA7D}"/>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75AF717-809D-4808-9696-6005A059BF54}"/>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id="{8F136FA9-80B2-4AC1-80EE-8527CFEBC35E}"/>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id="{669F8419-AA85-4061-818C-BD7D6563EAB5}"/>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a16="http://schemas.microsoft.com/office/drawing/2014/main" id="{0B1A2091-A6C5-4B72-B599-523F9CB5B175}"/>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FFBF9306-A9CC-45FA-89B8-A7EDA1AEF8E5}"/>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id="{BCC6CEB0-7DBA-48DC-A9E3-C5CB7B3E3554}"/>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4AB4C1F-3AFC-49A1-A1E8-7711EA3BFD4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D66A331-2F09-47A5-871C-7DAD89E1DB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0E4CCE-AF51-4956-99E5-22BD89015A3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061D5A8-4A91-4F14-9025-BD1E0D7435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9015A36-F9C5-4894-A022-F1BC9B3B22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87" name="楕円 186">
          <a:extLst>
            <a:ext uri="{FF2B5EF4-FFF2-40B4-BE49-F238E27FC236}">
              <a16:creationId xmlns:a16="http://schemas.microsoft.com/office/drawing/2014/main" id="{A9F496B2-8092-45AE-84A1-436156FDAD1D}"/>
            </a:ext>
          </a:extLst>
        </xdr:cNvPr>
        <xdr:cNvSpPr/>
      </xdr:nvSpPr>
      <xdr:spPr>
        <a:xfrm>
          <a:off x="4584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CF61B4D-CEE7-4160-AD87-897DE1735F67}"/>
            </a:ext>
          </a:extLst>
        </xdr:cNvPr>
        <xdr:cNvSpPr txBox="1"/>
      </xdr:nvSpPr>
      <xdr:spPr>
        <a:xfrm>
          <a:off x="46736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8255</xdr:rowOff>
    </xdr:from>
    <xdr:to>
      <xdr:col>20</xdr:col>
      <xdr:colOff>38100</xdr:colOff>
      <xdr:row>62</xdr:row>
      <xdr:rowOff>109855</xdr:rowOff>
    </xdr:to>
    <xdr:sp macro="" textlink="">
      <xdr:nvSpPr>
        <xdr:cNvPr id="189" name="楕円 188">
          <a:extLst>
            <a:ext uri="{FF2B5EF4-FFF2-40B4-BE49-F238E27FC236}">
              <a16:creationId xmlns:a16="http://schemas.microsoft.com/office/drawing/2014/main" id="{8B1E8B2A-623D-4077-9CB5-7717F4AEAE78}"/>
            </a:ext>
          </a:extLst>
        </xdr:cNvPr>
        <xdr:cNvSpPr/>
      </xdr:nvSpPr>
      <xdr:spPr>
        <a:xfrm>
          <a:off x="3746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59055</xdr:rowOff>
    </xdr:to>
    <xdr:cxnSp macro="">
      <xdr:nvCxnSpPr>
        <xdr:cNvPr id="190" name="直線コネクタ 189">
          <a:extLst>
            <a:ext uri="{FF2B5EF4-FFF2-40B4-BE49-F238E27FC236}">
              <a16:creationId xmlns:a16="http://schemas.microsoft.com/office/drawing/2014/main" id="{92193D52-2A3F-454C-8192-D1148FEFE2E3}"/>
            </a:ext>
          </a:extLst>
        </xdr:cNvPr>
        <xdr:cNvCxnSpPr/>
      </xdr:nvCxnSpPr>
      <xdr:spPr>
        <a:xfrm flipV="1">
          <a:off x="3797300" y="106870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151130</xdr:rowOff>
    </xdr:from>
    <xdr:to>
      <xdr:col>15</xdr:col>
      <xdr:colOff>101600</xdr:colOff>
      <xdr:row>62</xdr:row>
      <xdr:rowOff>81280</xdr:rowOff>
    </xdr:to>
    <xdr:sp macro="" textlink="">
      <xdr:nvSpPr>
        <xdr:cNvPr id="191" name="楕円 190">
          <a:extLst>
            <a:ext uri="{FF2B5EF4-FFF2-40B4-BE49-F238E27FC236}">
              <a16:creationId xmlns:a16="http://schemas.microsoft.com/office/drawing/2014/main" id="{7B75FD4A-A24F-40C2-A46D-2B7132527817}"/>
            </a:ext>
          </a:extLst>
        </xdr:cNvPr>
        <xdr:cNvSpPr/>
      </xdr:nvSpPr>
      <xdr:spPr>
        <a:xfrm>
          <a:off x="2857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30480</xdr:rowOff>
    </xdr:from>
    <xdr:to>
      <xdr:col>19</xdr:col>
      <xdr:colOff>177800</xdr:colOff>
      <xdr:row>62</xdr:row>
      <xdr:rowOff>59055</xdr:rowOff>
    </xdr:to>
    <xdr:cxnSp macro="">
      <xdr:nvCxnSpPr>
        <xdr:cNvPr id="192" name="直線コネクタ 191">
          <a:extLst>
            <a:ext uri="{FF2B5EF4-FFF2-40B4-BE49-F238E27FC236}">
              <a16:creationId xmlns:a16="http://schemas.microsoft.com/office/drawing/2014/main" id="{573FCC51-1B3A-426F-A91E-3A0C0EF419F6}"/>
            </a:ext>
          </a:extLst>
        </xdr:cNvPr>
        <xdr:cNvCxnSpPr/>
      </xdr:nvCxnSpPr>
      <xdr:spPr>
        <a:xfrm>
          <a:off x="2908300" y="106603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114935</xdr:rowOff>
    </xdr:from>
    <xdr:to>
      <xdr:col>10</xdr:col>
      <xdr:colOff>165100</xdr:colOff>
      <xdr:row>62</xdr:row>
      <xdr:rowOff>45085</xdr:rowOff>
    </xdr:to>
    <xdr:sp macro="" textlink="">
      <xdr:nvSpPr>
        <xdr:cNvPr id="193" name="楕円 192">
          <a:extLst>
            <a:ext uri="{FF2B5EF4-FFF2-40B4-BE49-F238E27FC236}">
              <a16:creationId xmlns:a16="http://schemas.microsoft.com/office/drawing/2014/main" id="{3DD85D78-DEEE-4D29-A0B0-D26448317D89}"/>
            </a:ext>
          </a:extLst>
        </xdr:cNvPr>
        <xdr:cNvSpPr/>
      </xdr:nvSpPr>
      <xdr:spPr>
        <a:xfrm>
          <a:off x="1968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30480</xdr:rowOff>
    </xdr:to>
    <xdr:cxnSp macro="">
      <xdr:nvCxnSpPr>
        <xdr:cNvPr id="194" name="直線コネクタ 193">
          <a:extLst>
            <a:ext uri="{FF2B5EF4-FFF2-40B4-BE49-F238E27FC236}">
              <a16:creationId xmlns:a16="http://schemas.microsoft.com/office/drawing/2014/main" id="{996DEC1A-A765-4D8F-AF51-30B4847799CD}"/>
            </a:ext>
          </a:extLst>
        </xdr:cNvPr>
        <xdr:cNvCxnSpPr/>
      </xdr:nvCxnSpPr>
      <xdr:spPr>
        <a:xfrm>
          <a:off x="2019300" y="106241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195" name="楕円 194">
          <a:extLst>
            <a:ext uri="{FF2B5EF4-FFF2-40B4-BE49-F238E27FC236}">
              <a16:creationId xmlns:a16="http://schemas.microsoft.com/office/drawing/2014/main" id="{AFA6EEB9-5257-43EF-8A9B-ABCDDA02D026}"/>
            </a:ext>
          </a:extLst>
        </xdr:cNvPr>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61</xdr:row>
      <xdr:rowOff>165735</xdr:rowOff>
    </xdr:to>
    <xdr:cxnSp macro="">
      <xdr:nvCxnSpPr>
        <xdr:cNvPr id="196" name="直線コネクタ 195">
          <a:extLst>
            <a:ext uri="{FF2B5EF4-FFF2-40B4-BE49-F238E27FC236}">
              <a16:creationId xmlns:a16="http://schemas.microsoft.com/office/drawing/2014/main" id="{A1E64330-754F-4284-B46F-302F65FF2626}"/>
            </a:ext>
          </a:extLst>
        </xdr:cNvPr>
        <xdr:cNvCxnSpPr/>
      </xdr:nvCxnSpPr>
      <xdr:spPr>
        <a:xfrm>
          <a:off x="1130300" y="10591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2F8AED09-A8DE-4563-B4E7-1255AFF75211}"/>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a:extLst>
            <a:ext uri="{FF2B5EF4-FFF2-40B4-BE49-F238E27FC236}">
              <a16:creationId xmlns:a16="http://schemas.microsoft.com/office/drawing/2014/main" id="{0767B8CB-ADDC-4DE6-B78A-0B976FFB2197}"/>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a:extLst>
            <a:ext uri="{FF2B5EF4-FFF2-40B4-BE49-F238E27FC236}">
              <a16:creationId xmlns:a16="http://schemas.microsoft.com/office/drawing/2014/main" id="{197EEBDB-F12E-4FDC-9E6B-450665746379}"/>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a:extLst>
            <a:ext uri="{FF2B5EF4-FFF2-40B4-BE49-F238E27FC236}">
              <a16:creationId xmlns:a16="http://schemas.microsoft.com/office/drawing/2014/main" id="{4E9681FA-8536-4DC9-B3BB-177088BF9F26}"/>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100982</xdr:rowOff>
    </xdr:from>
    <xdr:ext cx="405111" cy="259045"/>
    <xdr:sp macro="" textlink="">
      <xdr:nvSpPr>
        <xdr:cNvPr id="201" name="n_1mainValue【体育館・プール】&#10;有形固定資産減価償却率">
          <a:extLst>
            <a:ext uri="{FF2B5EF4-FFF2-40B4-BE49-F238E27FC236}">
              <a16:creationId xmlns:a16="http://schemas.microsoft.com/office/drawing/2014/main" id="{2B292F4F-002B-4083-B30A-8C70AA2E9EEF}"/>
            </a:ext>
          </a:extLst>
        </xdr:cNvPr>
        <xdr:cNvSpPr txBox="1"/>
      </xdr:nvSpPr>
      <xdr:spPr>
        <a:xfrm>
          <a:off x="35820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72407</xdr:rowOff>
    </xdr:from>
    <xdr:ext cx="405111" cy="259045"/>
    <xdr:sp macro="" textlink="">
      <xdr:nvSpPr>
        <xdr:cNvPr id="202" name="n_2mainValue【体育館・プール】&#10;有形固定資産減価償却率">
          <a:extLst>
            <a:ext uri="{FF2B5EF4-FFF2-40B4-BE49-F238E27FC236}">
              <a16:creationId xmlns:a16="http://schemas.microsoft.com/office/drawing/2014/main" id="{42785F54-5C31-475C-975F-A4F4FE1FCE6C}"/>
            </a:ext>
          </a:extLst>
        </xdr:cNvPr>
        <xdr:cNvSpPr txBox="1"/>
      </xdr:nvSpPr>
      <xdr:spPr>
        <a:xfrm>
          <a:off x="2705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36212</xdr:rowOff>
    </xdr:from>
    <xdr:ext cx="405111" cy="259045"/>
    <xdr:sp macro="" textlink="">
      <xdr:nvSpPr>
        <xdr:cNvPr id="203" name="n_3mainValue【体育館・プール】&#10;有形固定資産減価償却率">
          <a:extLst>
            <a:ext uri="{FF2B5EF4-FFF2-40B4-BE49-F238E27FC236}">
              <a16:creationId xmlns:a16="http://schemas.microsoft.com/office/drawing/2014/main" id="{A4DC637D-A25E-4522-9A67-7033F6B27BC8}"/>
            </a:ext>
          </a:extLst>
        </xdr:cNvPr>
        <xdr:cNvSpPr txBox="1"/>
      </xdr:nvSpPr>
      <xdr:spPr>
        <a:xfrm>
          <a:off x="1816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204" name="n_4mainValue【体育館・プール】&#10;有形固定資産減価償却率">
          <a:extLst>
            <a:ext uri="{FF2B5EF4-FFF2-40B4-BE49-F238E27FC236}">
              <a16:creationId xmlns:a16="http://schemas.microsoft.com/office/drawing/2014/main" id="{E860BAF4-873A-470F-9879-5B7B54AF7E4B}"/>
            </a:ext>
          </a:extLst>
        </xdr:cNvPr>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1F5BB18-64C9-43D3-9D22-B7FD2F1867C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753CB8C-019C-48CA-999F-E08F0CD4D1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4B6B461-9069-41EA-AD8A-80738E6E234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7737DC1-6F8A-4277-BD86-17972941F47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6CFCEB7-0DA3-45A6-85C2-AEEDA8D078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42C012D-81F9-4F87-908C-5E5BDD1433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62134D4-A1BC-457D-814C-1F0952E71E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469A47E-566F-4960-AEE1-3FDE0D10D3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7CD2D73-01E4-489A-9DDA-FE53FDC14D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F6468E4-2BAE-4717-B1A7-4288E944DF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25C9923-0E00-4553-95E6-A688746FA71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D327246-A9FA-4DD5-A617-3D4E8A8E600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0128B98-DBD1-4A06-854A-6842FFE133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9AC514A-368C-4FA6-B39B-B2183DE2C4A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C2EFBC0-08DE-47FF-B2E3-6B1778FB7F8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6F6CB66-F92D-4BBE-BB87-6B78B661A4C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A2E0649-261A-4E30-BF78-5D81589D61C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F84EE3D-2FDD-4A87-A611-E376C50325E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1D3289E-19F8-4762-8D30-A6CCF287A2B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9DDF3AE-1F89-4DA6-A9DD-697A20FF7F2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2BC4646-3CEE-430E-B91A-CCE5C5FF9E7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29434D8-4C67-44EB-BFF3-EDC7866D2AE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317A7F62-9558-4657-BF6A-1A564183A87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D8182E0C-B8CF-484D-88FA-04D2D4DFCC79}"/>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42E36A64-05C8-4A84-98DA-72704E41F58A}"/>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960F1C45-5BF4-475A-B4CE-0CB3E25098D1}"/>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id="{04F1C477-CB2C-4E98-BA7E-ECD9D54C0888}"/>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id="{FF73C48B-BC96-42FE-983E-DCE6EC6D1564}"/>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24147</xdr:rowOff>
    </xdr:from>
    <xdr:ext cx="469744" cy="259045"/>
    <xdr:sp macro="" textlink="">
      <xdr:nvSpPr>
        <xdr:cNvPr id="233" name="【体育館・プール】&#10;一人当たり面積平均値テキスト">
          <a:extLst>
            <a:ext uri="{FF2B5EF4-FFF2-40B4-BE49-F238E27FC236}">
              <a16:creationId xmlns:a16="http://schemas.microsoft.com/office/drawing/2014/main" id="{6B980A03-6D0E-427A-9C0B-A1D025A0CB9F}"/>
            </a:ext>
          </a:extLst>
        </xdr:cNvPr>
        <xdr:cNvSpPr txBox="1"/>
      </xdr:nvSpPr>
      <xdr:spPr>
        <a:xfrm>
          <a:off x="10515600" y="1048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id="{15188AC5-33FD-424B-864A-49D9C7686F84}"/>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id="{6680E4D7-0C93-41D8-858E-AF9388A5E86E}"/>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a16="http://schemas.microsoft.com/office/drawing/2014/main" id="{90503822-9D83-4BA9-916B-CB52FB421293}"/>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a16="http://schemas.microsoft.com/office/drawing/2014/main" id="{DC91ABCD-F8F7-4045-8482-A3F4B1267B49}"/>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a16="http://schemas.microsoft.com/office/drawing/2014/main" id="{E434E85F-FCC2-42F5-867B-F894062EE5FB}"/>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D1D5989-7B0A-42FC-A471-54606BFE5B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A503730-4D3D-4119-A2B1-9073290B9B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7895B55-FE23-4B98-963A-D28A6F4E812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57B1E1C-B011-441A-8DA7-8ECB391AC5B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8ADB9BE-249D-4BC3-8228-64EE98B22C5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53340</xdr:rowOff>
    </xdr:from>
    <xdr:to>
      <xdr:col>55</xdr:col>
      <xdr:colOff>50800</xdr:colOff>
      <xdr:row>62</xdr:row>
      <xdr:rowOff>154940</xdr:rowOff>
    </xdr:to>
    <xdr:sp macro="" textlink="">
      <xdr:nvSpPr>
        <xdr:cNvPr id="244" name="楕円 243">
          <a:extLst>
            <a:ext uri="{FF2B5EF4-FFF2-40B4-BE49-F238E27FC236}">
              <a16:creationId xmlns:a16="http://schemas.microsoft.com/office/drawing/2014/main" id="{8ADB5794-94B5-468B-9BB1-AF0567567F70}"/>
            </a:ext>
          </a:extLst>
        </xdr:cNvPr>
        <xdr:cNvSpPr/>
      </xdr:nvSpPr>
      <xdr:spPr>
        <a:xfrm>
          <a:off x="104267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31767</xdr:rowOff>
    </xdr:from>
    <xdr:ext cx="469744" cy="259045"/>
    <xdr:sp macro="" textlink="">
      <xdr:nvSpPr>
        <xdr:cNvPr id="245" name="【体育館・プール】&#10;一人当たり面積該当値テキスト">
          <a:extLst>
            <a:ext uri="{FF2B5EF4-FFF2-40B4-BE49-F238E27FC236}">
              <a16:creationId xmlns:a16="http://schemas.microsoft.com/office/drawing/2014/main" id="{BC4D5CA9-A072-413F-9E19-3D8D916D576B}"/>
            </a:ext>
          </a:extLst>
        </xdr:cNvPr>
        <xdr:cNvSpPr txBox="1"/>
      </xdr:nvSpPr>
      <xdr:spPr>
        <a:xfrm>
          <a:off x="10515600" y="106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54610</xdr:rowOff>
    </xdr:from>
    <xdr:to>
      <xdr:col>50</xdr:col>
      <xdr:colOff>165100</xdr:colOff>
      <xdr:row>62</xdr:row>
      <xdr:rowOff>156210</xdr:rowOff>
    </xdr:to>
    <xdr:sp macro="" textlink="">
      <xdr:nvSpPr>
        <xdr:cNvPr id="246" name="楕円 245">
          <a:extLst>
            <a:ext uri="{FF2B5EF4-FFF2-40B4-BE49-F238E27FC236}">
              <a16:creationId xmlns:a16="http://schemas.microsoft.com/office/drawing/2014/main" id="{25878D06-C1DB-4B58-80BC-9C2E1CD593FB}"/>
            </a:ext>
          </a:extLst>
        </xdr:cNvPr>
        <xdr:cNvSpPr/>
      </xdr:nvSpPr>
      <xdr:spPr>
        <a:xfrm>
          <a:off x="9588500" y="106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104140</xdr:rowOff>
    </xdr:from>
    <xdr:to>
      <xdr:col>55</xdr:col>
      <xdr:colOff>0</xdr:colOff>
      <xdr:row>62</xdr:row>
      <xdr:rowOff>105410</xdr:rowOff>
    </xdr:to>
    <xdr:cxnSp macro="">
      <xdr:nvCxnSpPr>
        <xdr:cNvPr id="247" name="直線コネクタ 246">
          <a:extLst>
            <a:ext uri="{FF2B5EF4-FFF2-40B4-BE49-F238E27FC236}">
              <a16:creationId xmlns:a16="http://schemas.microsoft.com/office/drawing/2014/main" id="{29E72CBD-0C10-4F60-A992-2933A1B11F48}"/>
            </a:ext>
          </a:extLst>
        </xdr:cNvPr>
        <xdr:cNvCxnSpPr/>
      </xdr:nvCxnSpPr>
      <xdr:spPr>
        <a:xfrm flipV="1">
          <a:off x="9639300" y="107340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58420</xdr:rowOff>
    </xdr:from>
    <xdr:to>
      <xdr:col>46</xdr:col>
      <xdr:colOff>38100</xdr:colOff>
      <xdr:row>62</xdr:row>
      <xdr:rowOff>160020</xdr:rowOff>
    </xdr:to>
    <xdr:sp macro="" textlink="">
      <xdr:nvSpPr>
        <xdr:cNvPr id="248" name="楕円 247">
          <a:extLst>
            <a:ext uri="{FF2B5EF4-FFF2-40B4-BE49-F238E27FC236}">
              <a16:creationId xmlns:a16="http://schemas.microsoft.com/office/drawing/2014/main" id="{1A180D41-AE91-4CAA-AD53-E81786F65471}"/>
            </a:ext>
          </a:extLst>
        </xdr:cNvPr>
        <xdr:cNvSpPr/>
      </xdr:nvSpPr>
      <xdr:spPr>
        <a:xfrm>
          <a:off x="8699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105410</xdr:rowOff>
    </xdr:from>
    <xdr:to>
      <xdr:col>50</xdr:col>
      <xdr:colOff>114300</xdr:colOff>
      <xdr:row>62</xdr:row>
      <xdr:rowOff>109220</xdr:rowOff>
    </xdr:to>
    <xdr:cxnSp macro="">
      <xdr:nvCxnSpPr>
        <xdr:cNvPr id="249" name="直線コネクタ 248">
          <a:extLst>
            <a:ext uri="{FF2B5EF4-FFF2-40B4-BE49-F238E27FC236}">
              <a16:creationId xmlns:a16="http://schemas.microsoft.com/office/drawing/2014/main" id="{FAF71173-AAEE-4D44-8805-3716FC7EFA0D}"/>
            </a:ext>
          </a:extLst>
        </xdr:cNvPr>
        <xdr:cNvCxnSpPr/>
      </xdr:nvCxnSpPr>
      <xdr:spPr>
        <a:xfrm flipV="1">
          <a:off x="8750300" y="10735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85090</xdr:rowOff>
    </xdr:from>
    <xdr:to>
      <xdr:col>41</xdr:col>
      <xdr:colOff>101600</xdr:colOff>
      <xdr:row>63</xdr:row>
      <xdr:rowOff>15240</xdr:rowOff>
    </xdr:to>
    <xdr:sp macro="" textlink="">
      <xdr:nvSpPr>
        <xdr:cNvPr id="250" name="楕円 249">
          <a:extLst>
            <a:ext uri="{FF2B5EF4-FFF2-40B4-BE49-F238E27FC236}">
              <a16:creationId xmlns:a16="http://schemas.microsoft.com/office/drawing/2014/main" id="{DC3BC76B-CCC8-4CD3-87B8-7BA7B2B0E8AB}"/>
            </a:ext>
          </a:extLst>
        </xdr:cNvPr>
        <xdr:cNvSpPr/>
      </xdr:nvSpPr>
      <xdr:spPr>
        <a:xfrm>
          <a:off x="7810500" y="107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109220</xdr:rowOff>
    </xdr:from>
    <xdr:to>
      <xdr:col>45</xdr:col>
      <xdr:colOff>177800</xdr:colOff>
      <xdr:row>62</xdr:row>
      <xdr:rowOff>135890</xdr:rowOff>
    </xdr:to>
    <xdr:cxnSp macro="">
      <xdr:nvCxnSpPr>
        <xdr:cNvPr id="251" name="直線コネクタ 250">
          <a:extLst>
            <a:ext uri="{FF2B5EF4-FFF2-40B4-BE49-F238E27FC236}">
              <a16:creationId xmlns:a16="http://schemas.microsoft.com/office/drawing/2014/main" id="{D518A235-E666-49B3-BD64-DE4FEF5187D8}"/>
            </a:ext>
          </a:extLst>
        </xdr:cNvPr>
        <xdr:cNvCxnSpPr/>
      </xdr:nvCxnSpPr>
      <xdr:spPr>
        <a:xfrm flipV="1">
          <a:off x="7861300" y="10739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90170</xdr:rowOff>
    </xdr:from>
    <xdr:to>
      <xdr:col>36</xdr:col>
      <xdr:colOff>165100</xdr:colOff>
      <xdr:row>63</xdr:row>
      <xdr:rowOff>20320</xdr:rowOff>
    </xdr:to>
    <xdr:sp macro="" textlink="">
      <xdr:nvSpPr>
        <xdr:cNvPr id="252" name="楕円 251">
          <a:extLst>
            <a:ext uri="{FF2B5EF4-FFF2-40B4-BE49-F238E27FC236}">
              <a16:creationId xmlns:a16="http://schemas.microsoft.com/office/drawing/2014/main" id="{23851DCD-6BAC-4F5D-BD26-D02115DF1FDA}"/>
            </a:ext>
          </a:extLst>
        </xdr:cNvPr>
        <xdr:cNvSpPr/>
      </xdr:nvSpPr>
      <xdr:spPr>
        <a:xfrm>
          <a:off x="6921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135890</xdr:rowOff>
    </xdr:from>
    <xdr:to>
      <xdr:col>41</xdr:col>
      <xdr:colOff>50800</xdr:colOff>
      <xdr:row>62</xdr:row>
      <xdr:rowOff>140970</xdr:rowOff>
    </xdr:to>
    <xdr:cxnSp macro="">
      <xdr:nvCxnSpPr>
        <xdr:cNvPr id="253" name="直線コネクタ 252">
          <a:extLst>
            <a:ext uri="{FF2B5EF4-FFF2-40B4-BE49-F238E27FC236}">
              <a16:creationId xmlns:a16="http://schemas.microsoft.com/office/drawing/2014/main" id="{99369B48-3DAF-49D8-99C1-A2C30B258A2B}"/>
            </a:ext>
          </a:extLst>
        </xdr:cNvPr>
        <xdr:cNvCxnSpPr/>
      </xdr:nvCxnSpPr>
      <xdr:spPr>
        <a:xfrm flipV="1">
          <a:off x="6972300" y="107657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54" name="n_1aveValue【体育館・プール】&#10;一人当たり面積">
          <a:extLst>
            <a:ext uri="{FF2B5EF4-FFF2-40B4-BE49-F238E27FC236}">
              <a16:creationId xmlns:a16="http://schemas.microsoft.com/office/drawing/2014/main" id="{E70467AC-5365-45E7-B57F-91BC4C1219B6}"/>
            </a:ext>
          </a:extLst>
        </xdr:cNvPr>
        <xdr:cNvSpPr txBox="1"/>
      </xdr:nvSpPr>
      <xdr:spPr>
        <a:xfrm>
          <a:off x="9391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55" name="n_2aveValue【体育館・プール】&#10;一人当たり面積">
          <a:extLst>
            <a:ext uri="{FF2B5EF4-FFF2-40B4-BE49-F238E27FC236}">
              <a16:creationId xmlns:a16="http://schemas.microsoft.com/office/drawing/2014/main" id="{9AAD7286-3D16-4056-84C7-233109A9D095}"/>
            </a:ext>
          </a:extLst>
        </xdr:cNvPr>
        <xdr:cNvSpPr txBox="1"/>
      </xdr:nvSpPr>
      <xdr:spPr>
        <a:xfrm>
          <a:off x="8515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156227</xdr:rowOff>
    </xdr:from>
    <xdr:ext cx="469744" cy="259045"/>
    <xdr:sp macro="" textlink="">
      <xdr:nvSpPr>
        <xdr:cNvPr id="256" name="n_3aveValue【体育館・プール】&#10;一人当たり面積">
          <a:extLst>
            <a:ext uri="{FF2B5EF4-FFF2-40B4-BE49-F238E27FC236}">
              <a16:creationId xmlns:a16="http://schemas.microsoft.com/office/drawing/2014/main" id="{6F701B50-0F63-4E83-B339-C4EF0708DB8A}"/>
            </a:ext>
          </a:extLst>
        </xdr:cNvPr>
        <xdr:cNvSpPr txBox="1"/>
      </xdr:nvSpPr>
      <xdr:spPr>
        <a:xfrm>
          <a:off x="7626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7" name="n_4aveValue【体育館・プール】&#10;一人当たり面積">
          <a:extLst>
            <a:ext uri="{FF2B5EF4-FFF2-40B4-BE49-F238E27FC236}">
              <a16:creationId xmlns:a16="http://schemas.microsoft.com/office/drawing/2014/main" id="{55826697-005D-40AE-B612-645B454343BB}"/>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147337</xdr:rowOff>
    </xdr:from>
    <xdr:ext cx="469744" cy="259045"/>
    <xdr:sp macro="" textlink="">
      <xdr:nvSpPr>
        <xdr:cNvPr id="258" name="n_1mainValue【体育館・プール】&#10;一人当たり面積">
          <a:extLst>
            <a:ext uri="{FF2B5EF4-FFF2-40B4-BE49-F238E27FC236}">
              <a16:creationId xmlns:a16="http://schemas.microsoft.com/office/drawing/2014/main" id="{88A97845-D7FB-4E35-9BE8-A3116A1D5D8E}"/>
            </a:ext>
          </a:extLst>
        </xdr:cNvPr>
        <xdr:cNvSpPr txBox="1"/>
      </xdr:nvSpPr>
      <xdr:spPr>
        <a:xfrm>
          <a:off x="9391727"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151147</xdr:rowOff>
    </xdr:from>
    <xdr:ext cx="469744" cy="259045"/>
    <xdr:sp macro="" textlink="">
      <xdr:nvSpPr>
        <xdr:cNvPr id="259" name="n_2mainValue【体育館・プール】&#10;一人当たり面積">
          <a:extLst>
            <a:ext uri="{FF2B5EF4-FFF2-40B4-BE49-F238E27FC236}">
              <a16:creationId xmlns:a16="http://schemas.microsoft.com/office/drawing/2014/main" id="{7DABB135-BA73-4608-8839-8CC76B60BEC0}"/>
            </a:ext>
          </a:extLst>
        </xdr:cNvPr>
        <xdr:cNvSpPr txBox="1"/>
      </xdr:nvSpPr>
      <xdr:spPr>
        <a:xfrm>
          <a:off x="8515427" y="1078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6367</xdr:rowOff>
    </xdr:from>
    <xdr:ext cx="469744" cy="259045"/>
    <xdr:sp macro="" textlink="">
      <xdr:nvSpPr>
        <xdr:cNvPr id="260" name="n_3mainValue【体育館・プール】&#10;一人当たり面積">
          <a:extLst>
            <a:ext uri="{FF2B5EF4-FFF2-40B4-BE49-F238E27FC236}">
              <a16:creationId xmlns:a16="http://schemas.microsoft.com/office/drawing/2014/main" id="{35A58EC3-7435-4862-A1AD-AA56BF0C5316}"/>
            </a:ext>
          </a:extLst>
        </xdr:cNvPr>
        <xdr:cNvSpPr txBox="1"/>
      </xdr:nvSpPr>
      <xdr:spPr>
        <a:xfrm>
          <a:off x="7626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61" name="n_4mainValue【体育館・プール】&#10;一人当たり面積">
          <a:extLst>
            <a:ext uri="{FF2B5EF4-FFF2-40B4-BE49-F238E27FC236}">
              <a16:creationId xmlns:a16="http://schemas.microsoft.com/office/drawing/2014/main" id="{1C2B447D-C3E5-4428-B3E7-A6B19F54D79A}"/>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43B629B-214A-4A4E-8BDA-CFA3E96656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C608323-3048-4FAC-AF73-FE4B10D73C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CD6E875-CD0F-4BCD-9D2B-52DF803898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229523F-76EF-4AB0-A6D2-5EE0D247A39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17A44E5-FA95-4ADB-8327-3F3AC843A7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0C480AC-0DCC-4D76-9B4A-607A2603318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7BE7B81-A0B1-4DBB-9714-25707E5F51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E5CAB3B-B902-42C5-A148-E3D3D3A6B98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85A44A3-42F1-4999-9865-6D62A26CB78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55E744C-9B99-4632-BA92-DCA26888C7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F599FA1-3E81-44A7-89FD-E45B64BEEBB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1E25AD7-C035-4D4A-B119-357AC716611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382D7CE-2D0C-4FCB-A7D2-1C06733E84D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EF76D28-5B3E-4701-8C87-7B32C3AE799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1CE2DE7-C467-4F5D-A61F-AF91A6C8932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795C4F94-1D68-46EB-B946-2D283D2B106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A854D74-899B-4210-9CC4-1B904505229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01F292C-EF6B-48E4-81A0-AA23749B3BA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C53A603-65AB-4538-A2DA-A6B4D00375D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98BB825D-8198-42B3-B6AB-C195AF1C352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B22A456-A437-453D-9E8E-0967BDB4155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71E2822-A3C3-4B7F-8CC5-2E14EF6EEF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FB2A5AC-3FF1-4802-AD6E-71B38D14855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B8E181A-1CF3-40F3-8A8D-F23183EFE0C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8B21B366-D9D1-4067-AE21-235AD59F707C}"/>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4E933FCB-340D-4271-BAEC-367360B6520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CA4F8E1-0B84-451B-AB44-10094292A5F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C573790D-02C7-4255-9672-23BCA4711BC7}"/>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id="{9B44B64C-0C11-4AC3-94F9-B76171213E46}"/>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F8FB23C-EF99-48B1-ADB7-DBCBF56EFF7C}"/>
            </a:ext>
          </a:extLst>
        </xdr:cNvPr>
        <xdr:cNvSpPr txBox="1"/>
      </xdr:nvSpPr>
      <xdr:spPr>
        <a:xfrm>
          <a:off x="4673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id="{5A1298F3-3F30-46CD-B34E-49C42BF16D0E}"/>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id="{514705D3-4635-4AF2-8933-C0754BC1E1A4}"/>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a:extLst>
            <a:ext uri="{FF2B5EF4-FFF2-40B4-BE49-F238E27FC236}">
              <a16:creationId xmlns:a16="http://schemas.microsoft.com/office/drawing/2014/main" id="{53621DA1-67A1-47CA-867C-7F1D4125958F}"/>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a:extLst>
            <a:ext uri="{FF2B5EF4-FFF2-40B4-BE49-F238E27FC236}">
              <a16:creationId xmlns:a16="http://schemas.microsoft.com/office/drawing/2014/main" id="{99F07AA5-ADBD-4C3D-9FFD-7465B6622F95}"/>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a:extLst>
            <a:ext uri="{FF2B5EF4-FFF2-40B4-BE49-F238E27FC236}">
              <a16:creationId xmlns:a16="http://schemas.microsoft.com/office/drawing/2014/main" id="{4750C608-8E01-443F-AAFA-AB9027C4706D}"/>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9E49CF1-3FEC-47DE-95FF-230E0EE743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D81E3F3-06BB-45F0-B2A3-1765D05F5E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B7A7617-7D8C-499E-9F95-A4DE2E11F1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5B1EF32-00B2-473F-9850-BFAF3F8820C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FE61576-3FD3-4689-AC40-AC8984C3B82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34925</xdr:rowOff>
    </xdr:from>
    <xdr:to>
      <xdr:col>24</xdr:col>
      <xdr:colOff>114300</xdr:colOff>
      <xdr:row>79</xdr:row>
      <xdr:rowOff>136525</xdr:rowOff>
    </xdr:to>
    <xdr:sp macro="" textlink="">
      <xdr:nvSpPr>
        <xdr:cNvPr id="302" name="楕円 301">
          <a:extLst>
            <a:ext uri="{FF2B5EF4-FFF2-40B4-BE49-F238E27FC236}">
              <a16:creationId xmlns:a16="http://schemas.microsoft.com/office/drawing/2014/main" id="{2A95F4B8-C228-4FF1-9B0C-D7D8B51CDF35}"/>
            </a:ext>
          </a:extLst>
        </xdr:cNvPr>
        <xdr:cNvSpPr/>
      </xdr:nvSpPr>
      <xdr:spPr>
        <a:xfrm>
          <a:off x="45847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57802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E082514-02E9-4380-AEED-4A21825B71E7}"/>
            </a:ext>
          </a:extLst>
        </xdr:cNvPr>
        <xdr:cNvSpPr txBox="1"/>
      </xdr:nvSpPr>
      <xdr:spPr>
        <a:xfrm>
          <a:off x="4673600"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162561</xdr:rowOff>
    </xdr:from>
    <xdr:to>
      <xdr:col>20</xdr:col>
      <xdr:colOff>38100</xdr:colOff>
      <xdr:row>79</xdr:row>
      <xdr:rowOff>92711</xdr:rowOff>
    </xdr:to>
    <xdr:sp macro="" textlink="">
      <xdr:nvSpPr>
        <xdr:cNvPr id="304" name="楕円 303">
          <a:extLst>
            <a:ext uri="{FF2B5EF4-FFF2-40B4-BE49-F238E27FC236}">
              <a16:creationId xmlns:a16="http://schemas.microsoft.com/office/drawing/2014/main" id="{1AEE1CD3-6070-48D5-9D54-0BB87AE3DBC6}"/>
            </a:ext>
          </a:extLst>
        </xdr:cNvPr>
        <xdr:cNvSpPr/>
      </xdr:nvSpPr>
      <xdr:spPr>
        <a:xfrm>
          <a:off x="3746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41911</xdr:rowOff>
    </xdr:from>
    <xdr:to>
      <xdr:col>24</xdr:col>
      <xdr:colOff>63500</xdr:colOff>
      <xdr:row>79</xdr:row>
      <xdr:rowOff>85725</xdr:rowOff>
    </xdr:to>
    <xdr:cxnSp macro="">
      <xdr:nvCxnSpPr>
        <xdr:cNvPr id="305" name="直線コネクタ 304">
          <a:extLst>
            <a:ext uri="{FF2B5EF4-FFF2-40B4-BE49-F238E27FC236}">
              <a16:creationId xmlns:a16="http://schemas.microsoft.com/office/drawing/2014/main" id="{BA557BFD-DA31-4B46-8776-ED2CB7409E30}"/>
            </a:ext>
          </a:extLst>
        </xdr:cNvPr>
        <xdr:cNvCxnSpPr/>
      </xdr:nvCxnSpPr>
      <xdr:spPr>
        <a:xfrm>
          <a:off x="3797300" y="135864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113030</xdr:rowOff>
    </xdr:from>
    <xdr:to>
      <xdr:col>15</xdr:col>
      <xdr:colOff>101600</xdr:colOff>
      <xdr:row>79</xdr:row>
      <xdr:rowOff>43180</xdr:rowOff>
    </xdr:to>
    <xdr:sp macro="" textlink="">
      <xdr:nvSpPr>
        <xdr:cNvPr id="306" name="楕円 305">
          <a:extLst>
            <a:ext uri="{FF2B5EF4-FFF2-40B4-BE49-F238E27FC236}">
              <a16:creationId xmlns:a16="http://schemas.microsoft.com/office/drawing/2014/main" id="{DB7C44E5-3D21-44BB-B7B9-C1B41C8F5046}"/>
            </a:ext>
          </a:extLst>
        </xdr:cNvPr>
        <xdr:cNvSpPr/>
      </xdr:nvSpPr>
      <xdr:spPr>
        <a:xfrm>
          <a:off x="2857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163830</xdr:rowOff>
    </xdr:from>
    <xdr:to>
      <xdr:col>19</xdr:col>
      <xdr:colOff>177800</xdr:colOff>
      <xdr:row>79</xdr:row>
      <xdr:rowOff>41911</xdr:rowOff>
    </xdr:to>
    <xdr:cxnSp macro="">
      <xdr:nvCxnSpPr>
        <xdr:cNvPr id="307" name="直線コネクタ 306">
          <a:extLst>
            <a:ext uri="{FF2B5EF4-FFF2-40B4-BE49-F238E27FC236}">
              <a16:creationId xmlns:a16="http://schemas.microsoft.com/office/drawing/2014/main" id="{1042A6C9-D285-4CDB-8B63-7FE011FDF138}"/>
            </a:ext>
          </a:extLst>
        </xdr:cNvPr>
        <xdr:cNvCxnSpPr/>
      </xdr:nvCxnSpPr>
      <xdr:spPr>
        <a:xfrm>
          <a:off x="2908300" y="135369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63500</xdr:rowOff>
    </xdr:from>
    <xdr:to>
      <xdr:col>10</xdr:col>
      <xdr:colOff>165100</xdr:colOff>
      <xdr:row>78</xdr:row>
      <xdr:rowOff>165100</xdr:rowOff>
    </xdr:to>
    <xdr:sp macro="" textlink="">
      <xdr:nvSpPr>
        <xdr:cNvPr id="308" name="楕円 307">
          <a:extLst>
            <a:ext uri="{FF2B5EF4-FFF2-40B4-BE49-F238E27FC236}">
              <a16:creationId xmlns:a16="http://schemas.microsoft.com/office/drawing/2014/main" id="{DA4BD97D-FA30-4734-9F0B-EDEBD1CD1052}"/>
            </a:ext>
          </a:extLst>
        </xdr:cNvPr>
        <xdr:cNvSpPr/>
      </xdr:nvSpPr>
      <xdr:spPr>
        <a:xfrm>
          <a:off x="1968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114300</xdr:rowOff>
    </xdr:from>
    <xdr:to>
      <xdr:col>15</xdr:col>
      <xdr:colOff>50800</xdr:colOff>
      <xdr:row>78</xdr:row>
      <xdr:rowOff>163830</xdr:rowOff>
    </xdr:to>
    <xdr:cxnSp macro="">
      <xdr:nvCxnSpPr>
        <xdr:cNvPr id="309" name="直線コネクタ 308">
          <a:extLst>
            <a:ext uri="{FF2B5EF4-FFF2-40B4-BE49-F238E27FC236}">
              <a16:creationId xmlns:a16="http://schemas.microsoft.com/office/drawing/2014/main" id="{37CABCEE-FA4C-499D-98B8-D5D9CBBE1F31}"/>
            </a:ext>
          </a:extLst>
        </xdr:cNvPr>
        <xdr:cNvCxnSpPr/>
      </xdr:nvCxnSpPr>
      <xdr:spPr>
        <a:xfrm>
          <a:off x="2019300" y="134874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13970</xdr:rowOff>
    </xdr:from>
    <xdr:to>
      <xdr:col>6</xdr:col>
      <xdr:colOff>38100</xdr:colOff>
      <xdr:row>78</xdr:row>
      <xdr:rowOff>115570</xdr:rowOff>
    </xdr:to>
    <xdr:sp macro="" textlink="">
      <xdr:nvSpPr>
        <xdr:cNvPr id="310" name="楕円 309">
          <a:extLst>
            <a:ext uri="{FF2B5EF4-FFF2-40B4-BE49-F238E27FC236}">
              <a16:creationId xmlns:a16="http://schemas.microsoft.com/office/drawing/2014/main" id="{96523304-3312-4D68-BCC2-1B40E2D4DE77}"/>
            </a:ext>
          </a:extLst>
        </xdr:cNvPr>
        <xdr:cNvSpPr/>
      </xdr:nvSpPr>
      <xdr:spPr>
        <a:xfrm>
          <a:off x="1079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64770</xdr:rowOff>
    </xdr:from>
    <xdr:to>
      <xdr:col>10</xdr:col>
      <xdr:colOff>114300</xdr:colOff>
      <xdr:row>78</xdr:row>
      <xdr:rowOff>114300</xdr:rowOff>
    </xdr:to>
    <xdr:cxnSp macro="">
      <xdr:nvCxnSpPr>
        <xdr:cNvPr id="311" name="直線コネクタ 310">
          <a:extLst>
            <a:ext uri="{FF2B5EF4-FFF2-40B4-BE49-F238E27FC236}">
              <a16:creationId xmlns:a16="http://schemas.microsoft.com/office/drawing/2014/main" id="{975A49A4-B750-4F8A-BF5C-1A8C8844D93C}"/>
            </a:ext>
          </a:extLst>
        </xdr:cNvPr>
        <xdr:cNvCxnSpPr/>
      </xdr:nvCxnSpPr>
      <xdr:spPr>
        <a:xfrm>
          <a:off x="1130300" y="13437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312" name="n_1aveValue【福祉施設】&#10;有形固定資産減価償却率">
          <a:extLst>
            <a:ext uri="{FF2B5EF4-FFF2-40B4-BE49-F238E27FC236}">
              <a16:creationId xmlns:a16="http://schemas.microsoft.com/office/drawing/2014/main" id="{49DFD181-88A7-4697-98F3-DC206CA136DE}"/>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165752</xdr:rowOff>
    </xdr:from>
    <xdr:ext cx="405111" cy="259045"/>
    <xdr:sp macro="" textlink="">
      <xdr:nvSpPr>
        <xdr:cNvPr id="313" name="n_2aveValue【福祉施設】&#10;有形固定資産減価償却率">
          <a:extLst>
            <a:ext uri="{FF2B5EF4-FFF2-40B4-BE49-F238E27FC236}">
              <a16:creationId xmlns:a16="http://schemas.microsoft.com/office/drawing/2014/main" id="{0DBE5C7C-2E77-447B-B1AC-BE135A9687BF}"/>
            </a:ext>
          </a:extLst>
        </xdr:cNvPr>
        <xdr:cNvSpPr txBox="1"/>
      </xdr:nvSpPr>
      <xdr:spPr>
        <a:xfrm>
          <a:off x="2705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314" name="n_3aveValue【福祉施設】&#10;有形固定資産減価償却率">
          <a:extLst>
            <a:ext uri="{FF2B5EF4-FFF2-40B4-BE49-F238E27FC236}">
              <a16:creationId xmlns:a16="http://schemas.microsoft.com/office/drawing/2014/main" id="{C968C22D-4BEC-4121-B476-D489C13B7BD3}"/>
            </a:ext>
          </a:extLst>
        </xdr:cNvPr>
        <xdr:cNvSpPr txBox="1"/>
      </xdr:nvSpPr>
      <xdr:spPr>
        <a:xfrm>
          <a:off x="1816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5" name="n_4aveValue【福祉施設】&#10;有形固定資産減価償却率">
          <a:extLst>
            <a:ext uri="{FF2B5EF4-FFF2-40B4-BE49-F238E27FC236}">
              <a16:creationId xmlns:a16="http://schemas.microsoft.com/office/drawing/2014/main" id="{06D7AC9A-F7A7-4784-98E7-FC2359AC0C2F}"/>
            </a:ext>
          </a:extLst>
        </xdr:cNvPr>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109238</xdr:rowOff>
    </xdr:from>
    <xdr:ext cx="405111" cy="259045"/>
    <xdr:sp macro="" textlink="">
      <xdr:nvSpPr>
        <xdr:cNvPr id="316" name="n_1mainValue【福祉施設】&#10;有形固定資産減価償却率">
          <a:extLst>
            <a:ext uri="{FF2B5EF4-FFF2-40B4-BE49-F238E27FC236}">
              <a16:creationId xmlns:a16="http://schemas.microsoft.com/office/drawing/2014/main" id="{2F977911-A506-4A8F-B911-8AED8276C799}"/>
            </a:ext>
          </a:extLst>
        </xdr:cNvPr>
        <xdr:cNvSpPr txBox="1"/>
      </xdr:nvSpPr>
      <xdr:spPr>
        <a:xfrm>
          <a:off x="35820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59707</xdr:rowOff>
    </xdr:from>
    <xdr:ext cx="405111" cy="259045"/>
    <xdr:sp macro="" textlink="">
      <xdr:nvSpPr>
        <xdr:cNvPr id="317" name="n_2mainValue【福祉施設】&#10;有形固定資産減価償却率">
          <a:extLst>
            <a:ext uri="{FF2B5EF4-FFF2-40B4-BE49-F238E27FC236}">
              <a16:creationId xmlns:a16="http://schemas.microsoft.com/office/drawing/2014/main" id="{E380255A-18E1-40D5-9869-8216141B9AFF}"/>
            </a:ext>
          </a:extLst>
        </xdr:cNvPr>
        <xdr:cNvSpPr txBox="1"/>
      </xdr:nvSpPr>
      <xdr:spPr>
        <a:xfrm>
          <a:off x="2705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10177</xdr:rowOff>
    </xdr:from>
    <xdr:ext cx="405111" cy="259045"/>
    <xdr:sp macro="" textlink="">
      <xdr:nvSpPr>
        <xdr:cNvPr id="318" name="n_3mainValue【福祉施設】&#10;有形固定資産減価償却率">
          <a:extLst>
            <a:ext uri="{FF2B5EF4-FFF2-40B4-BE49-F238E27FC236}">
              <a16:creationId xmlns:a16="http://schemas.microsoft.com/office/drawing/2014/main" id="{EFF42093-A3EC-4E4A-AF06-2E1466B9ACCB}"/>
            </a:ext>
          </a:extLst>
        </xdr:cNvPr>
        <xdr:cNvSpPr txBox="1"/>
      </xdr:nvSpPr>
      <xdr:spPr>
        <a:xfrm>
          <a:off x="18167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132097</xdr:rowOff>
    </xdr:from>
    <xdr:ext cx="405111" cy="259045"/>
    <xdr:sp macro="" textlink="">
      <xdr:nvSpPr>
        <xdr:cNvPr id="319" name="n_4mainValue【福祉施設】&#10;有形固定資産減価償却率">
          <a:extLst>
            <a:ext uri="{FF2B5EF4-FFF2-40B4-BE49-F238E27FC236}">
              <a16:creationId xmlns:a16="http://schemas.microsoft.com/office/drawing/2014/main" id="{1B51BD73-A0C2-4028-82D0-46D56384F759}"/>
            </a:ext>
          </a:extLst>
        </xdr:cNvPr>
        <xdr:cNvSpPr txBox="1"/>
      </xdr:nvSpPr>
      <xdr:spPr>
        <a:xfrm>
          <a:off x="9277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16E8BBA-DF90-4945-968D-4771800025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AB9B2DC-14B6-4106-B7FC-88A8A51148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AC0197D-DF95-45F3-8725-6A3868D6AE5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96CDFD6-F6A3-4057-B145-05CAE45501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801A9EB-1AF3-479D-82EB-B072DFC386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7F11C7A-D1CC-4924-A28D-3CBFB66FD1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935BDB8-8451-4180-B05E-F348A55C08A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3E706C9-3FCE-49DB-9D04-C4D15D85FB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7A9F365-62DF-44A2-8FFD-5110824A73F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53E7418-BF51-4A13-B148-1C02972192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689857AC-EB7E-44E9-963D-B67995D7110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B4D15AD5-E2D9-432B-9D15-482E0D2D17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2EAC2FDC-7E88-4ADA-8E65-F6AA1A5844C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AD3BCD70-E34B-4696-8B7D-3914A3EEEDE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7A2B906A-9425-429B-AAB2-3F6A5C49F7D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FBE2729E-838B-4593-82CF-E680321D029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84B6E3F6-65E4-4DB6-9C03-B049D037376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88526CE2-EC43-4D17-A74C-C827AA7DB6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9ACFC147-F7B4-49FA-B0B5-CF4D826AEFB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5CE6E622-8361-42C3-A5DD-ED781CE558F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3072316-B26F-4F6A-AB89-BC6414E529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F21471E-46BA-4797-B80D-C61B6CEDB7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573B5AFC-68D5-4546-B109-03AACD78D1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a:extLst>
            <a:ext uri="{FF2B5EF4-FFF2-40B4-BE49-F238E27FC236}">
              <a16:creationId xmlns:a16="http://schemas.microsoft.com/office/drawing/2014/main" id="{0DD50BA3-DE03-4F51-940A-0FAF746526F0}"/>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a:extLst>
            <a:ext uri="{FF2B5EF4-FFF2-40B4-BE49-F238E27FC236}">
              <a16:creationId xmlns:a16="http://schemas.microsoft.com/office/drawing/2014/main" id="{4D943964-2E91-45E3-8E03-92E73D03C4B5}"/>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a:extLst>
            <a:ext uri="{FF2B5EF4-FFF2-40B4-BE49-F238E27FC236}">
              <a16:creationId xmlns:a16="http://schemas.microsoft.com/office/drawing/2014/main" id="{39075E2C-201E-4247-9272-C9EB6D2F0566}"/>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a:extLst>
            <a:ext uri="{FF2B5EF4-FFF2-40B4-BE49-F238E27FC236}">
              <a16:creationId xmlns:a16="http://schemas.microsoft.com/office/drawing/2014/main" id="{9E79B3E6-FAD7-4BBC-8473-A29F06639AD0}"/>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a:extLst>
            <a:ext uri="{FF2B5EF4-FFF2-40B4-BE49-F238E27FC236}">
              <a16:creationId xmlns:a16="http://schemas.microsoft.com/office/drawing/2014/main" id="{0DDF4A1F-1BA6-4A00-BB21-83DCC593152F}"/>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48" name="【福祉施設】&#10;一人当たり面積平均値テキスト">
          <a:extLst>
            <a:ext uri="{FF2B5EF4-FFF2-40B4-BE49-F238E27FC236}">
              <a16:creationId xmlns:a16="http://schemas.microsoft.com/office/drawing/2014/main" id="{5675F4FC-2B66-4AC2-BDF7-39EDD0FA5251}"/>
            </a:ext>
          </a:extLst>
        </xdr:cNvPr>
        <xdr:cNvSpPr txBox="1"/>
      </xdr:nvSpPr>
      <xdr:spPr>
        <a:xfrm>
          <a:off x="10515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a:extLst>
            <a:ext uri="{FF2B5EF4-FFF2-40B4-BE49-F238E27FC236}">
              <a16:creationId xmlns:a16="http://schemas.microsoft.com/office/drawing/2014/main" id="{BDED6C5A-81ED-45BB-A913-0472AC35B305}"/>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a:extLst>
            <a:ext uri="{FF2B5EF4-FFF2-40B4-BE49-F238E27FC236}">
              <a16:creationId xmlns:a16="http://schemas.microsoft.com/office/drawing/2014/main" id="{E72D6A42-85D9-41AA-9626-7D62EF6B3CBC}"/>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a:extLst>
            <a:ext uri="{FF2B5EF4-FFF2-40B4-BE49-F238E27FC236}">
              <a16:creationId xmlns:a16="http://schemas.microsoft.com/office/drawing/2014/main" id="{79BE7DBB-A861-401D-AEBB-F7D73D10B16D}"/>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a:extLst>
            <a:ext uri="{FF2B5EF4-FFF2-40B4-BE49-F238E27FC236}">
              <a16:creationId xmlns:a16="http://schemas.microsoft.com/office/drawing/2014/main" id="{4FD27099-4A44-4F80-B43F-4D082E8AC526}"/>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a:extLst>
            <a:ext uri="{FF2B5EF4-FFF2-40B4-BE49-F238E27FC236}">
              <a16:creationId xmlns:a16="http://schemas.microsoft.com/office/drawing/2014/main" id="{ABF8E802-480A-447B-A080-900B4E274834}"/>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72D2973-2006-4791-9B2D-A25162E7EC6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548F517-84D0-4F02-8369-4317B29CC5C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2E3BB78-BFA2-42E5-964B-74B2B957E2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64BFE32-B638-4BB9-9903-2126DF9BB67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A49A7EF-C42B-498B-825E-64B389A8F2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44450</xdr:rowOff>
    </xdr:from>
    <xdr:to>
      <xdr:col>55</xdr:col>
      <xdr:colOff>50800</xdr:colOff>
      <xdr:row>82</xdr:row>
      <xdr:rowOff>146050</xdr:rowOff>
    </xdr:to>
    <xdr:sp macro="" textlink="">
      <xdr:nvSpPr>
        <xdr:cNvPr id="359" name="楕円 358">
          <a:extLst>
            <a:ext uri="{FF2B5EF4-FFF2-40B4-BE49-F238E27FC236}">
              <a16:creationId xmlns:a16="http://schemas.microsoft.com/office/drawing/2014/main" id="{04F0A130-FADC-476A-8ECD-CDCF02275074}"/>
            </a:ext>
          </a:extLst>
        </xdr:cNvPr>
        <xdr:cNvSpPr/>
      </xdr:nvSpPr>
      <xdr:spPr>
        <a:xfrm>
          <a:off x="10426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67327</xdr:rowOff>
    </xdr:from>
    <xdr:ext cx="469744" cy="259045"/>
    <xdr:sp macro="" textlink="">
      <xdr:nvSpPr>
        <xdr:cNvPr id="360" name="【福祉施設】&#10;一人当たり面積該当値テキスト">
          <a:extLst>
            <a:ext uri="{FF2B5EF4-FFF2-40B4-BE49-F238E27FC236}">
              <a16:creationId xmlns:a16="http://schemas.microsoft.com/office/drawing/2014/main" id="{9765B2FA-EB76-485D-8BD4-03301648859E}"/>
            </a:ext>
          </a:extLst>
        </xdr:cNvPr>
        <xdr:cNvSpPr txBox="1"/>
      </xdr:nvSpPr>
      <xdr:spPr>
        <a:xfrm>
          <a:off x="105156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52070</xdr:rowOff>
    </xdr:from>
    <xdr:to>
      <xdr:col>50</xdr:col>
      <xdr:colOff>165100</xdr:colOff>
      <xdr:row>82</xdr:row>
      <xdr:rowOff>153670</xdr:rowOff>
    </xdr:to>
    <xdr:sp macro="" textlink="">
      <xdr:nvSpPr>
        <xdr:cNvPr id="361" name="楕円 360">
          <a:extLst>
            <a:ext uri="{FF2B5EF4-FFF2-40B4-BE49-F238E27FC236}">
              <a16:creationId xmlns:a16="http://schemas.microsoft.com/office/drawing/2014/main" id="{FEAAD417-7288-4168-82EE-8906C43071D6}"/>
            </a:ext>
          </a:extLst>
        </xdr:cNvPr>
        <xdr:cNvSpPr/>
      </xdr:nvSpPr>
      <xdr:spPr>
        <a:xfrm>
          <a:off x="9588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95250</xdr:rowOff>
    </xdr:from>
    <xdr:to>
      <xdr:col>55</xdr:col>
      <xdr:colOff>0</xdr:colOff>
      <xdr:row>82</xdr:row>
      <xdr:rowOff>102870</xdr:rowOff>
    </xdr:to>
    <xdr:cxnSp macro="">
      <xdr:nvCxnSpPr>
        <xdr:cNvPr id="362" name="直線コネクタ 361">
          <a:extLst>
            <a:ext uri="{FF2B5EF4-FFF2-40B4-BE49-F238E27FC236}">
              <a16:creationId xmlns:a16="http://schemas.microsoft.com/office/drawing/2014/main" id="{A6CBB583-49DF-4FC7-906A-6E602965F495}"/>
            </a:ext>
          </a:extLst>
        </xdr:cNvPr>
        <xdr:cNvCxnSpPr/>
      </xdr:nvCxnSpPr>
      <xdr:spPr>
        <a:xfrm flipV="1">
          <a:off x="9639300" y="14154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63" name="楕円 362">
          <a:extLst>
            <a:ext uri="{FF2B5EF4-FFF2-40B4-BE49-F238E27FC236}">
              <a16:creationId xmlns:a16="http://schemas.microsoft.com/office/drawing/2014/main" id="{B4908E54-1816-4251-A7A7-7A7AA7ACB214}"/>
            </a:ext>
          </a:extLst>
        </xdr:cNvPr>
        <xdr:cNvSpPr/>
      </xdr:nvSpPr>
      <xdr:spPr>
        <a:xfrm>
          <a:off x="8699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102870</xdr:rowOff>
    </xdr:from>
    <xdr:to>
      <xdr:col>50</xdr:col>
      <xdr:colOff>114300</xdr:colOff>
      <xdr:row>82</xdr:row>
      <xdr:rowOff>114300</xdr:rowOff>
    </xdr:to>
    <xdr:cxnSp macro="">
      <xdr:nvCxnSpPr>
        <xdr:cNvPr id="364" name="直線コネクタ 363">
          <a:extLst>
            <a:ext uri="{FF2B5EF4-FFF2-40B4-BE49-F238E27FC236}">
              <a16:creationId xmlns:a16="http://schemas.microsoft.com/office/drawing/2014/main" id="{B6B7366D-659F-465A-A0EA-2118C9379F34}"/>
            </a:ext>
          </a:extLst>
        </xdr:cNvPr>
        <xdr:cNvCxnSpPr/>
      </xdr:nvCxnSpPr>
      <xdr:spPr>
        <a:xfrm flipV="1">
          <a:off x="8750300" y="14161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71120</xdr:rowOff>
    </xdr:from>
    <xdr:to>
      <xdr:col>41</xdr:col>
      <xdr:colOff>101600</xdr:colOff>
      <xdr:row>83</xdr:row>
      <xdr:rowOff>1270</xdr:rowOff>
    </xdr:to>
    <xdr:sp macro="" textlink="">
      <xdr:nvSpPr>
        <xdr:cNvPr id="365" name="楕円 364">
          <a:extLst>
            <a:ext uri="{FF2B5EF4-FFF2-40B4-BE49-F238E27FC236}">
              <a16:creationId xmlns:a16="http://schemas.microsoft.com/office/drawing/2014/main" id="{409E129F-69B4-4C81-B608-720F8D5ACE44}"/>
            </a:ext>
          </a:extLst>
        </xdr:cNvPr>
        <xdr:cNvSpPr/>
      </xdr:nvSpPr>
      <xdr:spPr>
        <a:xfrm>
          <a:off x="7810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114300</xdr:rowOff>
    </xdr:from>
    <xdr:to>
      <xdr:col>45</xdr:col>
      <xdr:colOff>177800</xdr:colOff>
      <xdr:row>82</xdr:row>
      <xdr:rowOff>121920</xdr:rowOff>
    </xdr:to>
    <xdr:cxnSp macro="">
      <xdr:nvCxnSpPr>
        <xdr:cNvPr id="366" name="直線コネクタ 365">
          <a:extLst>
            <a:ext uri="{FF2B5EF4-FFF2-40B4-BE49-F238E27FC236}">
              <a16:creationId xmlns:a16="http://schemas.microsoft.com/office/drawing/2014/main" id="{4CD6948D-B8DF-4E27-B2A5-22D6FC3A3603}"/>
            </a:ext>
          </a:extLst>
        </xdr:cNvPr>
        <xdr:cNvCxnSpPr/>
      </xdr:nvCxnSpPr>
      <xdr:spPr>
        <a:xfrm flipV="1">
          <a:off x="7861300" y="14173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82550</xdr:rowOff>
    </xdr:from>
    <xdr:to>
      <xdr:col>36</xdr:col>
      <xdr:colOff>165100</xdr:colOff>
      <xdr:row>83</xdr:row>
      <xdr:rowOff>12700</xdr:rowOff>
    </xdr:to>
    <xdr:sp macro="" textlink="">
      <xdr:nvSpPr>
        <xdr:cNvPr id="367" name="楕円 366">
          <a:extLst>
            <a:ext uri="{FF2B5EF4-FFF2-40B4-BE49-F238E27FC236}">
              <a16:creationId xmlns:a16="http://schemas.microsoft.com/office/drawing/2014/main" id="{9FF81A6A-6E75-40D5-A1F7-F78CF61CC027}"/>
            </a:ext>
          </a:extLst>
        </xdr:cNvPr>
        <xdr:cNvSpPr/>
      </xdr:nvSpPr>
      <xdr:spPr>
        <a:xfrm>
          <a:off x="6921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121920</xdr:rowOff>
    </xdr:from>
    <xdr:to>
      <xdr:col>41</xdr:col>
      <xdr:colOff>50800</xdr:colOff>
      <xdr:row>82</xdr:row>
      <xdr:rowOff>133350</xdr:rowOff>
    </xdr:to>
    <xdr:cxnSp macro="">
      <xdr:nvCxnSpPr>
        <xdr:cNvPr id="368" name="直線コネクタ 367">
          <a:extLst>
            <a:ext uri="{FF2B5EF4-FFF2-40B4-BE49-F238E27FC236}">
              <a16:creationId xmlns:a16="http://schemas.microsoft.com/office/drawing/2014/main" id="{22CA6899-6DB0-4440-AA66-7FFC4D307FE4}"/>
            </a:ext>
          </a:extLst>
        </xdr:cNvPr>
        <xdr:cNvCxnSpPr/>
      </xdr:nvCxnSpPr>
      <xdr:spPr>
        <a:xfrm flipV="1">
          <a:off x="6972300" y="14180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69" name="n_1aveValue【福祉施設】&#10;一人当たり面積">
          <a:extLst>
            <a:ext uri="{FF2B5EF4-FFF2-40B4-BE49-F238E27FC236}">
              <a16:creationId xmlns:a16="http://schemas.microsoft.com/office/drawing/2014/main" id="{A0CAE01D-D47C-4AF8-8916-B6C45F1AB010}"/>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70" name="n_2aveValue【福祉施設】&#10;一人当たり面積">
          <a:extLst>
            <a:ext uri="{FF2B5EF4-FFF2-40B4-BE49-F238E27FC236}">
              <a16:creationId xmlns:a16="http://schemas.microsoft.com/office/drawing/2014/main" id="{9C461908-0EC3-4DB8-96CC-FAC6150685DC}"/>
            </a:ext>
          </a:extLst>
        </xdr:cNvPr>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1" name="n_3aveValue【福祉施設】&#10;一人当たり面積">
          <a:extLst>
            <a:ext uri="{FF2B5EF4-FFF2-40B4-BE49-F238E27FC236}">
              <a16:creationId xmlns:a16="http://schemas.microsoft.com/office/drawing/2014/main" id="{A2C94EA2-C863-41EF-851C-CDEB6817ABB6}"/>
            </a:ext>
          </a:extLst>
        </xdr:cNvPr>
        <xdr:cNvSpPr txBox="1"/>
      </xdr:nvSpPr>
      <xdr:spPr>
        <a:xfrm>
          <a:off x="7626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2" name="n_4aveValue【福祉施設】&#10;一人当たり面積">
          <a:extLst>
            <a:ext uri="{FF2B5EF4-FFF2-40B4-BE49-F238E27FC236}">
              <a16:creationId xmlns:a16="http://schemas.microsoft.com/office/drawing/2014/main" id="{213A3B07-51E5-459B-8608-5AE48F06C0BB}"/>
            </a:ext>
          </a:extLst>
        </xdr:cNvPr>
        <xdr:cNvSpPr txBox="1"/>
      </xdr:nvSpPr>
      <xdr:spPr>
        <a:xfrm>
          <a:off x="6737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170197</xdr:rowOff>
    </xdr:from>
    <xdr:ext cx="469744" cy="259045"/>
    <xdr:sp macro="" textlink="">
      <xdr:nvSpPr>
        <xdr:cNvPr id="373" name="n_1mainValue【福祉施設】&#10;一人当たり面積">
          <a:extLst>
            <a:ext uri="{FF2B5EF4-FFF2-40B4-BE49-F238E27FC236}">
              <a16:creationId xmlns:a16="http://schemas.microsoft.com/office/drawing/2014/main" id="{24FF0A27-1745-4F09-BFB1-524350F41735}"/>
            </a:ext>
          </a:extLst>
        </xdr:cNvPr>
        <xdr:cNvSpPr txBox="1"/>
      </xdr:nvSpPr>
      <xdr:spPr>
        <a:xfrm>
          <a:off x="93917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4" name="n_2mainValue【福祉施設】&#10;一人当たり面積">
          <a:extLst>
            <a:ext uri="{FF2B5EF4-FFF2-40B4-BE49-F238E27FC236}">
              <a16:creationId xmlns:a16="http://schemas.microsoft.com/office/drawing/2014/main" id="{EBB70B7B-2182-4BD0-AB69-18D6B7700FFF}"/>
            </a:ext>
          </a:extLst>
        </xdr:cNvPr>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17797</xdr:rowOff>
    </xdr:from>
    <xdr:ext cx="469744" cy="259045"/>
    <xdr:sp macro="" textlink="">
      <xdr:nvSpPr>
        <xdr:cNvPr id="375" name="n_3mainValue【福祉施設】&#10;一人当たり面積">
          <a:extLst>
            <a:ext uri="{FF2B5EF4-FFF2-40B4-BE49-F238E27FC236}">
              <a16:creationId xmlns:a16="http://schemas.microsoft.com/office/drawing/2014/main" id="{9082349B-B267-4724-8782-CC7BA4CE3CD3}"/>
            </a:ext>
          </a:extLst>
        </xdr:cNvPr>
        <xdr:cNvSpPr txBox="1"/>
      </xdr:nvSpPr>
      <xdr:spPr>
        <a:xfrm>
          <a:off x="76264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29227</xdr:rowOff>
    </xdr:from>
    <xdr:ext cx="469744" cy="259045"/>
    <xdr:sp macro="" textlink="">
      <xdr:nvSpPr>
        <xdr:cNvPr id="376" name="n_4mainValue【福祉施設】&#10;一人当たり面積">
          <a:extLst>
            <a:ext uri="{FF2B5EF4-FFF2-40B4-BE49-F238E27FC236}">
              <a16:creationId xmlns:a16="http://schemas.microsoft.com/office/drawing/2014/main" id="{17A2C6D9-5540-411A-946C-4FB48E0D0929}"/>
            </a:ext>
          </a:extLst>
        </xdr:cNvPr>
        <xdr:cNvSpPr txBox="1"/>
      </xdr:nvSpPr>
      <xdr:spPr>
        <a:xfrm>
          <a:off x="6737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F5F9CEC-09CC-4AB2-A693-CC57AEC8E0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913A1CD-7D23-4B2D-A82B-FF08EC7C89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1235D35-38DB-4207-8FB0-9F7A0318DA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7A96F34-4ECE-4269-A77F-4E798920C42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DB5297D-246D-4643-BBF1-35FFC0938D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C351BC50-C1EA-44D7-BC64-08F2B1C9D4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85964DA-A28B-47C9-913E-259F4810C71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AC5D5FE-7E48-4A12-BDC4-A8B453BCC8F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3A57247E-76D4-4D24-B864-7EE086E6421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9D9E5337-BEB1-490A-88BB-E629BEEE341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2325ACC-6AD5-4646-A4A1-83AF6E6DFE9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9E1ADB0-9C1C-433D-825D-97BF32BE7FC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897D2556-58D7-473A-B8E3-054FE4CBC8A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A7769462-9378-43E7-A5DB-4BE3C68A67D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415BD015-BF2D-4582-80AC-28D2AF04118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98AB8F86-A26E-46B0-809A-0E86E1267EA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4067A2C7-D902-423D-BCE0-03819D796D9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87D93A0A-3721-4F22-9679-FE8E0150D9C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E8A1B131-57A7-446E-97C9-FD33E2FD937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775DD680-5B9B-43E0-8D76-31661C88FB0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3ADB2A35-EA09-4425-8208-7891D362FD6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3BF28AB9-EC5A-46EE-9CFE-8583557ADD7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955E3590-D7CA-4987-AB29-74FB2D353C5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CE07D9DE-AB8F-4248-B490-9BDC639D450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BE354245-86B8-4EED-948A-C5BFFBF918CD}"/>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8BE4A84C-A3B6-49B6-8F17-40412A99DD8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46E8DDB4-F289-40ED-AF38-D9BA8D10F845}"/>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EDF32AB5-F260-44D3-BAE1-CCAAF9C93D7D}"/>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a:extLst>
            <a:ext uri="{FF2B5EF4-FFF2-40B4-BE49-F238E27FC236}">
              <a16:creationId xmlns:a16="http://schemas.microsoft.com/office/drawing/2014/main" id="{E76DCDB1-8802-489A-848F-B9F88FDD9FAF}"/>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5EE6AA57-865D-421C-9DA0-45EDF02F71E1}"/>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a:extLst>
            <a:ext uri="{FF2B5EF4-FFF2-40B4-BE49-F238E27FC236}">
              <a16:creationId xmlns:a16="http://schemas.microsoft.com/office/drawing/2014/main" id="{9E5CB9D0-3A12-4F01-94A7-D5E1A96BE79C}"/>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a:extLst>
            <a:ext uri="{FF2B5EF4-FFF2-40B4-BE49-F238E27FC236}">
              <a16:creationId xmlns:a16="http://schemas.microsoft.com/office/drawing/2014/main" id="{52219918-5F22-4407-BE1B-A35E45F707A4}"/>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a:extLst>
            <a:ext uri="{FF2B5EF4-FFF2-40B4-BE49-F238E27FC236}">
              <a16:creationId xmlns:a16="http://schemas.microsoft.com/office/drawing/2014/main" id="{266939DD-4CC4-4389-BC2F-D9425F75610F}"/>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a:extLst>
            <a:ext uri="{FF2B5EF4-FFF2-40B4-BE49-F238E27FC236}">
              <a16:creationId xmlns:a16="http://schemas.microsoft.com/office/drawing/2014/main" id="{3509B088-AF5C-4CBE-B8FC-F25EC26A5292}"/>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a:extLst>
            <a:ext uri="{FF2B5EF4-FFF2-40B4-BE49-F238E27FC236}">
              <a16:creationId xmlns:a16="http://schemas.microsoft.com/office/drawing/2014/main" id="{7AD1ED08-4961-4F1E-9456-F3E89181965B}"/>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7496B90-4676-4E92-9E44-3475DCC585F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3E6DA34-81BC-417E-A52E-72648979ECF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D4B5B16-22B1-42F3-BE27-A66CAB67B4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062B8D8-467E-4A62-A99D-D2CA46E2003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7C7E578-B845-4040-BD09-5C6755926CB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27305</xdr:rowOff>
    </xdr:from>
    <xdr:to>
      <xdr:col>24</xdr:col>
      <xdr:colOff>114300</xdr:colOff>
      <xdr:row>106</xdr:row>
      <xdr:rowOff>128905</xdr:rowOff>
    </xdr:to>
    <xdr:sp macro="" textlink="">
      <xdr:nvSpPr>
        <xdr:cNvPr id="417" name="楕円 416">
          <a:extLst>
            <a:ext uri="{FF2B5EF4-FFF2-40B4-BE49-F238E27FC236}">
              <a16:creationId xmlns:a16="http://schemas.microsoft.com/office/drawing/2014/main" id="{B678E475-7F60-45A6-ABDE-2CED71BB69DA}"/>
            </a:ext>
          </a:extLst>
        </xdr:cNvPr>
        <xdr:cNvSpPr/>
      </xdr:nvSpPr>
      <xdr:spPr>
        <a:xfrm>
          <a:off x="45847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5732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3E7EC23F-00C4-494E-8416-A22DE70583F4}"/>
            </a:ext>
          </a:extLst>
        </xdr:cNvPr>
        <xdr:cNvSpPr txBox="1"/>
      </xdr:nvSpPr>
      <xdr:spPr>
        <a:xfrm>
          <a:off x="4673600"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145414</xdr:rowOff>
    </xdr:from>
    <xdr:to>
      <xdr:col>20</xdr:col>
      <xdr:colOff>38100</xdr:colOff>
      <xdr:row>106</xdr:row>
      <xdr:rowOff>75564</xdr:rowOff>
    </xdr:to>
    <xdr:sp macro="" textlink="">
      <xdr:nvSpPr>
        <xdr:cNvPr id="419" name="楕円 418">
          <a:extLst>
            <a:ext uri="{FF2B5EF4-FFF2-40B4-BE49-F238E27FC236}">
              <a16:creationId xmlns:a16="http://schemas.microsoft.com/office/drawing/2014/main" id="{1651D62C-9764-49F8-9C58-21279F4010D7}"/>
            </a:ext>
          </a:extLst>
        </xdr:cNvPr>
        <xdr:cNvSpPr/>
      </xdr:nvSpPr>
      <xdr:spPr>
        <a:xfrm>
          <a:off x="3746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24764</xdr:rowOff>
    </xdr:from>
    <xdr:to>
      <xdr:col>24</xdr:col>
      <xdr:colOff>63500</xdr:colOff>
      <xdr:row>106</xdr:row>
      <xdr:rowOff>78105</xdr:rowOff>
    </xdr:to>
    <xdr:cxnSp macro="">
      <xdr:nvCxnSpPr>
        <xdr:cNvPr id="420" name="直線コネクタ 419">
          <a:extLst>
            <a:ext uri="{FF2B5EF4-FFF2-40B4-BE49-F238E27FC236}">
              <a16:creationId xmlns:a16="http://schemas.microsoft.com/office/drawing/2014/main" id="{C91581B6-3DB3-41CA-82E6-0886FBB21853}"/>
            </a:ext>
          </a:extLst>
        </xdr:cNvPr>
        <xdr:cNvCxnSpPr/>
      </xdr:nvCxnSpPr>
      <xdr:spPr>
        <a:xfrm>
          <a:off x="3797300" y="18198464"/>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34925</xdr:rowOff>
    </xdr:from>
    <xdr:to>
      <xdr:col>15</xdr:col>
      <xdr:colOff>101600</xdr:colOff>
      <xdr:row>106</xdr:row>
      <xdr:rowOff>136525</xdr:rowOff>
    </xdr:to>
    <xdr:sp macro="" textlink="">
      <xdr:nvSpPr>
        <xdr:cNvPr id="421" name="楕円 420">
          <a:extLst>
            <a:ext uri="{FF2B5EF4-FFF2-40B4-BE49-F238E27FC236}">
              <a16:creationId xmlns:a16="http://schemas.microsoft.com/office/drawing/2014/main" id="{63378C10-E4B5-41F3-82F0-669E5674C1BD}"/>
            </a:ext>
          </a:extLst>
        </xdr:cNvPr>
        <xdr:cNvSpPr/>
      </xdr:nvSpPr>
      <xdr:spPr>
        <a:xfrm>
          <a:off x="2857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24764</xdr:rowOff>
    </xdr:from>
    <xdr:to>
      <xdr:col>19</xdr:col>
      <xdr:colOff>177800</xdr:colOff>
      <xdr:row>106</xdr:row>
      <xdr:rowOff>85725</xdr:rowOff>
    </xdr:to>
    <xdr:cxnSp macro="">
      <xdr:nvCxnSpPr>
        <xdr:cNvPr id="422" name="直線コネクタ 421">
          <a:extLst>
            <a:ext uri="{FF2B5EF4-FFF2-40B4-BE49-F238E27FC236}">
              <a16:creationId xmlns:a16="http://schemas.microsoft.com/office/drawing/2014/main" id="{A1146ACE-4914-41CB-99E0-CFBF61508161}"/>
            </a:ext>
          </a:extLst>
        </xdr:cNvPr>
        <xdr:cNvCxnSpPr/>
      </xdr:nvCxnSpPr>
      <xdr:spPr>
        <a:xfrm flipV="1">
          <a:off x="2908300" y="18198464"/>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15875</xdr:rowOff>
    </xdr:from>
    <xdr:to>
      <xdr:col>10</xdr:col>
      <xdr:colOff>165100</xdr:colOff>
      <xdr:row>106</xdr:row>
      <xdr:rowOff>117475</xdr:rowOff>
    </xdr:to>
    <xdr:sp macro="" textlink="">
      <xdr:nvSpPr>
        <xdr:cNvPr id="423" name="楕円 422">
          <a:extLst>
            <a:ext uri="{FF2B5EF4-FFF2-40B4-BE49-F238E27FC236}">
              <a16:creationId xmlns:a16="http://schemas.microsoft.com/office/drawing/2014/main" id="{85C83CC7-181B-403C-A5C5-A728500498F5}"/>
            </a:ext>
          </a:extLst>
        </xdr:cNvPr>
        <xdr:cNvSpPr/>
      </xdr:nvSpPr>
      <xdr:spPr>
        <a:xfrm>
          <a:off x="1968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66675</xdr:rowOff>
    </xdr:from>
    <xdr:to>
      <xdr:col>15</xdr:col>
      <xdr:colOff>50800</xdr:colOff>
      <xdr:row>106</xdr:row>
      <xdr:rowOff>85725</xdr:rowOff>
    </xdr:to>
    <xdr:cxnSp macro="">
      <xdr:nvCxnSpPr>
        <xdr:cNvPr id="424" name="直線コネクタ 423">
          <a:extLst>
            <a:ext uri="{FF2B5EF4-FFF2-40B4-BE49-F238E27FC236}">
              <a16:creationId xmlns:a16="http://schemas.microsoft.com/office/drawing/2014/main" id="{447A8CC6-9DCF-4731-A917-A27D5FF83830}"/>
            </a:ext>
          </a:extLst>
        </xdr:cNvPr>
        <xdr:cNvCxnSpPr/>
      </xdr:nvCxnSpPr>
      <xdr:spPr>
        <a:xfrm>
          <a:off x="2019300" y="18240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170180</xdr:rowOff>
    </xdr:from>
    <xdr:to>
      <xdr:col>6</xdr:col>
      <xdr:colOff>38100</xdr:colOff>
      <xdr:row>106</xdr:row>
      <xdr:rowOff>100330</xdr:rowOff>
    </xdr:to>
    <xdr:sp macro="" textlink="">
      <xdr:nvSpPr>
        <xdr:cNvPr id="425" name="楕円 424">
          <a:extLst>
            <a:ext uri="{FF2B5EF4-FFF2-40B4-BE49-F238E27FC236}">
              <a16:creationId xmlns:a16="http://schemas.microsoft.com/office/drawing/2014/main" id="{1D3BFE7B-34EC-4EF8-BB6F-9A503ADBCD87}"/>
            </a:ext>
          </a:extLst>
        </xdr:cNvPr>
        <xdr:cNvSpPr/>
      </xdr:nvSpPr>
      <xdr:spPr>
        <a:xfrm>
          <a:off x="1079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49530</xdr:rowOff>
    </xdr:from>
    <xdr:to>
      <xdr:col>10</xdr:col>
      <xdr:colOff>114300</xdr:colOff>
      <xdr:row>106</xdr:row>
      <xdr:rowOff>66675</xdr:rowOff>
    </xdr:to>
    <xdr:cxnSp macro="">
      <xdr:nvCxnSpPr>
        <xdr:cNvPr id="426" name="直線コネクタ 425">
          <a:extLst>
            <a:ext uri="{FF2B5EF4-FFF2-40B4-BE49-F238E27FC236}">
              <a16:creationId xmlns:a16="http://schemas.microsoft.com/office/drawing/2014/main" id="{9ED4E54F-0BDB-4249-A7E3-45C86D832A47}"/>
            </a:ext>
          </a:extLst>
        </xdr:cNvPr>
        <xdr:cNvCxnSpPr/>
      </xdr:nvCxnSpPr>
      <xdr:spPr>
        <a:xfrm>
          <a:off x="1130300" y="182232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a:extLst>
            <a:ext uri="{FF2B5EF4-FFF2-40B4-BE49-F238E27FC236}">
              <a16:creationId xmlns:a16="http://schemas.microsoft.com/office/drawing/2014/main" id="{A53F62C5-02DC-4FFA-A1E7-9B77DB65A89A}"/>
            </a:ext>
          </a:extLst>
        </xdr:cNvPr>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8" name="n_2aveValue【市民会館】&#10;有形固定資産減価償却率">
          <a:extLst>
            <a:ext uri="{FF2B5EF4-FFF2-40B4-BE49-F238E27FC236}">
              <a16:creationId xmlns:a16="http://schemas.microsoft.com/office/drawing/2014/main" id="{AE0BF519-E677-40CB-950E-C0F2762296DC}"/>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29" name="n_3aveValue【市民会館】&#10;有形固定資産減価償却率">
          <a:extLst>
            <a:ext uri="{FF2B5EF4-FFF2-40B4-BE49-F238E27FC236}">
              <a16:creationId xmlns:a16="http://schemas.microsoft.com/office/drawing/2014/main" id="{04ADE839-74CE-47E0-A420-EA97A7E286E5}"/>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8272</xdr:rowOff>
    </xdr:from>
    <xdr:ext cx="405111" cy="259045"/>
    <xdr:sp macro="" textlink="">
      <xdr:nvSpPr>
        <xdr:cNvPr id="430" name="n_4aveValue【市民会館】&#10;有形固定資産減価償却率">
          <a:extLst>
            <a:ext uri="{FF2B5EF4-FFF2-40B4-BE49-F238E27FC236}">
              <a16:creationId xmlns:a16="http://schemas.microsoft.com/office/drawing/2014/main" id="{78977126-FFC8-404A-A5E1-FCF82FFBBA0A}"/>
            </a:ext>
          </a:extLst>
        </xdr:cNvPr>
        <xdr:cNvSpPr txBox="1"/>
      </xdr:nvSpPr>
      <xdr:spPr>
        <a:xfrm>
          <a:off x="927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66691</xdr:rowOff>
    </xdr:from>
    <xdr:ext cx="405111" cy="259045"/>
    <xdr:sp macro="" textlink="">
      <xdr:nvSpPr>
        <xdr:cNvPr id="431" name="n_1mainValue【市民会館】&#10;有形固定資産減価償却率">
          <a:extLst>
            <a:ext uri="{FF2B5EF4-FFF2-40B4-BE49-F238E27FC236}">
              <a16:creationId xmlns:a16="http://schemas.microsoft.com/office/drawing/2014/main" id="{8A455615-61CC-43F4-B99D-3404AFF11B1C}"/>
            </a:ext>
          </a:extLst>
        </xdr:cNvPr>
        <xdr:cNvSpPr txBox="1"/>
      </xdr:nvSpPr>
      <xdr:spPr>
        <a:xfrm>
          <a:off x="35820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127652</xdr:rowOff>
    </xdr:from>
    <xdr:ext cx="405111" cy="259045"/>
    <xdr:sp macro="" textlink="">
      <xdr:nvSpPr>
        <xdr:cNvPr id="432" name="n_2mainValue【市民会館】&#10;有形固定資産減価償却率">
          <a:extLst>
            <a:ext uri="{FF2B5EF4-FFF2-40B4-BE49-F238E27FC236}">
              <a16:creationId xmlns:a16="http://schemas.microsoft.com/office/drawing/2014/main" id="{0DBB70AA-50D9-4379-B82C-4E462CA4118B}"/>
            </a:ext>
          </a:extLst>
        </xdr:cNvPr>
        <xdr:cNvSpPr txBox="1"/>
      </xdr:nvSpPr>
      <xdr:spPr>
        <a:xfrm>
          <a:off x="2705744"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108602</xdr:rowOff>
    </xdr:from>
    <xdr:ext cx="405111" cy="259045"/>
    <xdr:sp macro="" textlink="">
      <xdr:nvSpPr>
        <xdr:cNvPr id="433" name="n_3mainValue【市民会館】&#10;有形固定資産減価償却率">
          <a:extLst>
            <a:ext uri="{FF2B5EF4-FFF2-40B4-BE49-F238E27FC236}">
              <a16:creationId xmlns:a16="http://schemas.microsoft.com/office/drawing/2014/main" id="{5970DDE6-2C86-41E8-A43F-862002E50D6F}"/>
            </a:ext>
          </a:extLst>
        </xdr:cNvPr>
        <xdr:cNvSpPr txBox="1"/>
      </xdr:nvSpPr>
      <xdr:spPr>
        <a:xfrm>
          <a:off x="1816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91457</xdr:rowOff>
    </xdr:from>
    <xdr:ext cx="405111" cy="259045"/>
    <xdr:sp macro="" textlink="">
      <xdr:nvSpPr>
        <xdr:cNvPr id="434" name="n_4mainValue【市民会館】&#10;有形固定資産減価償却率">
          <a:extLst>
            <a:ext uri="{FF2B5EF4-FFF2-40B4-BE49-F238E27FC236}">
              <a16:creationId xmlns:a16="http://schemas.microsoft.com/office/drawing/2014/main" id="{13ABDED3-92C9-4461-BD48-086C54C9BB5C}"/>
            </a:ext>
          </a:extLst>
        </xdr:cNvPr>
        <xdr:cNvSpPr txBox="1"/>
      </xdr:nvSpPr>
      <xdr:spPr>
        <a:xfrm>
          <a:off x="927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6466999-696F-458B-BDA3-F455F862E7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A19D3AD4-3E6C-454B-B55A-34B3D320FFE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B57D00CC-4303-4FB9-A37E-D9CBEEF5EB8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A38E9F84-50A3-4CF3-866D-72A1B9815D9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5516B3D1-D0A9-4013-9C9B-462D9DC98F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9ADDD640-D1A8-4370-845E-398143F1F9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48B3B2D-E3D9-4745-B9E8-F8F480E59A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32FDEE16-1BC7-4E26-9111-B7F72E2DACB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63C89A84-7404-41AF-B14B-F8664568209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27112723-3E4A-4FCF-AEF3-ABE13D711C2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90394A3E-3814-4DD2-B0A0-5C172AC9FEE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AE5A3E0-C494-4669-AB99-39032DE52A9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4FE48A73-7169-4093-853D-5F138B3F6EE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33BAD29-51EC-4375-BF60-8D9F180E273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AD81AE90-5BC7-46AD-85BA-CB6648AE3B5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EEFDAD91-9013-4EFD-8180-A921AE9BC0C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60FD023F-8E4F-41EE-B20D-7B089A284AD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A7604C58-A9E0-4DCA-AE79-071E99DD6D4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219B073E-FF3E-4073-A7A0-2F74262757F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E07F4A5A-5125-4AF1-95E8-6D65DA6AD79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62D6278C-114E-4181-B255-1F28703E9E5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EF29772D-8E4B-41CB-BCF7-8849171DABD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3539F01C-64B2-498C-B0FA-7F58C529807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a:extLst>
            <a:ext uri="{FF2B5EF4-FFF2-40B4-BE49-F238E27FC236}">
              <a16:creationId xmlns:a16="http://schemas.microsoft.com/office/drawing/2014/main" id="{8DF03B2C-1031-42D8-903B-4C10BB7C6B52}"/>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a:extLst>
            <a:ext uri="{FF2B5EF4-FFF2-40B4-BE49-F238E27FC236}">
              <a16:creationId xmlns:a16="http://schemas.microsoft.com/office/drawing/2014/main" id="{9AFD76AB-BC69-436F-83BA-8BF32FAE933E}"/>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a:extLst>
            <a:ext uri="{FF2B5EF4-FFF2-40B4-BE49-F238E27FC236}">
              <a16:creationId xmlns:a16="http://schemas.microsoft.com/office/drawing/2014/main" id="{D18F56F2-050C-489C-90C4-EA56A48EE7DB}"/>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a:extLst>
            <a:ext uri="{FF2B5EF4-FFF2-40B4-BE49-F238E27FC236}">
              <a16:creationId xmlns:a16="http://schemas.microsoft.com/office/drawing/2014/main" id="{0518776C-50AF-41A7-94DE-18144D12362F}"/>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a:extLst>
            <a:ext uri="{FF2B5EF4-FFF2-40B4-BE49-F238E27FC236}">
              <a16:creationId xmlns:a16="http://schemas.microsoft.com/office/drawing/2014/main" id="{894831C2-6883-482F-8EE5-41DCC403847A}"/>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63" name="【市民会館】&#10;一人当たり面積平均値テキスト">
          <a:extLst>
            <a:ext uri="{FF2B5EF4-FFF2-40B4-BE49-F238E27FC236}">
              <a16:creationId xmlns:a16="http://schemas.microsoft.com/office/drawing/2014/main" id="{9EA5C6AF-9FCE-4FFF-96AC-8F44A71991A5}"/>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a:extLst>
            <a:ext uri="{FF2B5EF4-FFF2-40B4-BE49-F238E27FC236}">
              <a16:creationId xmlns:a16="http://schemas.microsoft.com/office/drawing/2014/main" id="{5E916412-9770-460A-831C-7420DB57D143}"/>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a:extLst>
            <a:ext uri="{FF2B5EF4-FFF2-40B4-BE49-F238E27FC236}">
              <a16:creationId xmlns:a16="http://schemas.microsoft.com/office/drawing/2014/main" id="{90F610FD-7F8C-4D96-88BC-F5DA861F1418}"/>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a:extLst>
            <a:ext uri="{FF2B5EF4-FFF2-40B4-BE49-F238E27FC236}">
              <a16:creationId xmlns:a16="http://schemas.microsoft.com/office/drawing/2014/main" id="{7C08998B-979E-412B-BA44-BF0B866A7C91}"/>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a:extLst>
            <a:ext uri="{FF2B5EF4-FFF2-40B4-BE49-F238E27FC236}">
              <a16:creationId xmlns:a16="http://schemas.microsoft.com/office/drawing/2014/main" id="{9A1E79D5-1BE9-4E31-AB48-6EBA07350AE6}"/>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a:extLst>
            <a:ext uri="{FF2B5EF4-FFF2-40B4-BE49-F238E27FC236}">
              <a16:creationId xmlns:a16="http://schemas.microsoft.com/office/drawing/2014/main" id="{C1842606-9842-4095-BA7A-A9FB531E10B4}"/>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7C73799-FBC9-403D-9FC7-38448BD491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8F65B6C-3763-4273-BD10-3D3870266F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DD4C503-F51C-471F-9869-742CDB7EA0F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3CA2D5E-9854-46DC-8219-64D0A59914C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03E78EB-F534-4F8D-80D5-121ADB98F43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474" name="楕円 473">
          <a:extLst>
            <a:ext uri="{FF2B5EF4-FFF2-40B4-BE49-F238E27FC236}">
              <a16:creationId xmlns:a16="http://schemas.microsoft.com/office/drawing/2014/main" id="{B9F5BC24-F376-4AB1-B580-B1A2E501605E}"/>
            </a:ext>
          </a:extLst>
        </xdr:cNvPr>
        <xdr:cNvSpPr/>
      </xdr:nvSpPr>
      <xdr:spPr>
        <a:xfrm>
          <a:off x="10426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475" name="【市民会館】&#10;一人当たり面積該当値テキスト">
          <a:extLst>
            <a:ext uri="{FF2B5EF4-FFF2-40B4-BE49-F238E27FC236}">
              <a16:creationId xmlns:a16="http://schemas.microsoft.com/office/drawing/2014/main" id="{B0260A72-94C2-4200-9C34-5740191954E6}"/>
            </a:ext>
          </a:extLst>
        </xdr:cNvPr>
        <xdr:cNvSpPr txBox="1"/>
      </xdr:nvSpPr>
      <xdr:spPr>
        <a:xfrm>
          <a:off x="105156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29211</xdr:rowOff>
    </xdr:from>
    <xdr:to>
      <xdr:col>50</xdr:col>
      <xdr:colOff>165100</xdr:colOff>
      <xdr:row>106</xdr:row>
      <xdr:rowOff>130811</xdr:rowOff>
    </xdr:to>
    <xdr:sp macro="" textlink="">
      <xdr:nvSpPr>
        <xdr:cNvPr id="476" name="楕円 475">
          <a:extLst>
            <a:ext uri="{FF2B5EF4-FFF2-40B4-BE49-F238E27FC236}">
              <a16:creationId xmlns:a16="http://schemas.microsoft.com/office/drawing/2014/main" id="{FCD1987D-5A8C-4670-989A-51F83BF8C143}"/>
            </a:ext>
          </a:extLst>
        </xdr:cNvPr>
        <xdr:cNvSpPr/>
      </xdr:nvSpPr>
      <xdr:spPr>
        <a:xfrm>
          <a:off x="9588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80011</xdr:rowOff>
    </xdr:to>
    <xdr:cxnSp macro="">
      <xdr:nvCxnSpPr>
        <xdr:cNvPr id="477" name="直線コネクタ 476">
          <a:extLst>
            <a:ext uri="{FF2B5EF4-FFF2-40B4-BE49-F238E27FC236}">
              <a16:creationId xmlns:a16="http://schemas.microsoft.com/office/drawing/2014/main" id="{27198001-9EC4-4624-9A27-3D23F0A3B2C8}"/>
            </a:ext>
          </a:extLst>
        </xdr:cNvPr>
        <xdr:cNvCxnSpPr/>
      </xdr:nvCxnSpPr>
      <xdr:spPr>
        <a:xfrm flipV="1">
          <a:off x="9639300" y="182460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78" name="楕円 477">
          <a:extLst>
            <a:ext uri="{FF2B5EF4-FFF2-40B4-BE49-F238E27FC236}">
              <a16:creationId xmlns:a16="http://schemas.microsoft.com/office/drawing/2014/main" id="{C5C2B1CC-68C2-4BE2-B7B2-4A0C527EE26A}"/>
            </a:ext>
          </a:extLst>
        </xdr:cNvPr>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80011</xdr:rowOff>
    </xdr:from>
    <xdr:to>
      <xdr:col>50</xdr:col>
      <xdr:colOff>114300</xdr:colOff>
      <xdr:row>106</xdr:row>
      <xdr:rowOff>83820</xdr:rowOff>
    </xdr:to>
    <xdr:cxnSp macro="">
      <xdr:nvCxnSpPr>
        <xdr:cNvPr id="479" name="直線コネクタ 478">
          <a:extLst>
            <a:ext uri="{FF2B5EF4-FFF2-40B4-BE49-F238E27FC236}">
              <a16:creationId xmlns:a16="http://schemas.microsoft.com/office/drawing/2014/main" id="{8E7F863B-DF0F-42BB-A806-8184BE1C3D95}"/>
            </a:ext>
          </a:extLst>
        </xdr:cNvPr>
        <xdr:cNvCxnSpPr/>
      </xdr:nvCxnSpPr>
      <xdr:spPr>
        <a:xfrm flipV="1">
          <a:off x="8750300" y="18253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40639</xdr:rowOff>
    </xdr:from>
    <xdr:to>
      <xdr:col>41</xdr:col>
      <xdr:colOff>101600</xdr:colOff>
      <xdr:row>106</xdr:row>
      <xdr:rowOff>142239</xdr:rowOff>
    </xdr:to>
    <xdr:sp macro="" textlink="">
      <xdr:nvSpPr>
        <xdr:cNvPr id="480" name="楕円 479">
          <a:extLst>
            <a:ext uri="{FF2B5EF4-FFF2-40B4-BE49-F238E27FC236}">
              <a16:creationId xmlns:a16="http://schemas.microsoft.com/office/drawing/2014/main" id="{2D630798-DE78-4D9F-A7AE-646A3FD12045}"/>
            </a:ext>
          </a:extLst>
        </xdr:cNvPr>
        <xdr:cNvSpPr/>
      </xdr:nvSpPr>
      <xdr:spPr>
        <a:xfrm>
          <a:off x="7810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106</xdr:row>
      <xdr:rowOff>91439</xdr:rowOff>
    </xdr:to>
    <xdr:cxnSp macro="">
      <xdr:nvCxnSpPr>
        <xdr:cNvPr id="481" name="直線コネクタ 480">
          <a:extLst>
            <a:ext uri="{FF2B5EF4-FFF2-40B4-BE49-F238E27FC236}">
              <a16:creationId xmlns:a16="http://schemas.microsoft.com/office/drawing/2014/main" id="{697939B8-44FF-4594-AD1D-56E0836C19B8}"/>
            </a:ext>
          </a:extLst>
        </xdr:cNvPr>
        <xdr:cNvCxnSpPr/>
      </xdr:nvCxnSpPr>
      <xdr:spPr>
        <a:xfrm flipV="1">
          <a:off x="7861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105411</xdr:rowOff>
    </xdr:from>
    <xdr:to>
      <xdr:col>36</xdr:col>
      <xdr:colOff>165100</xdr:colOff>
      <xdr:row>105</xdr:row>
      <xdr:rowOff>35561</xdr:rowOff>
    </xdr:to>
    <xdr:sp macro="" textlink="">
      <xdr:nvSpPr>
        <xdr:cNvPr id="482" name="楕円 481">
          <a:extLst>
            <a:ext uri="{FF2B5EF4-FFF2-40B4-BE49-F238E27FC236}">
              <a16:creationId xmlns:a16="http://schemas.microsoft.com/office/drawing/2014/main" id="{8A25D421-466E-4247-83A2-95E4E7A0214F}"/>
            </a:ext>
          </a:extLst>
        </xdr:cNvPr>
        <xdr:cNvSpPr/>
      </xdr:nvSpPr>
      <xdr:spPr>
        <a:xfrm>
          <a:off x="692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156211</xdr:rowOff>
    </xdr:from>
    <xdr:to>
      <xdr:col>41</xdr:col>
      <xdr:colOff>50800</xdr:colOff>
      <xdr:row>106</xdr:row>
      <xdr:rowOff>91439</xdr:rowOff>
    </xdr:to>
    <xdr:cxnSp macro="">
      <xdr:nvCxnSpPr>
        <xdr:cNvPr id="483" name="直線コネクタ 482">
          <a:extLst>
            <a:ext uri="{FF2B5EF4-FFF2-40B4-BE49-F238E27FC236}">
              <a16:creationId xmlns:a16="http://schemas.microsoft.com/office/drawing/2014/main" id="{2FDB5CA1-F8DC-47E6-8C56-3AFA5CC503C2}"/>
            </a:ext>
          </a:extLst>
        </xdr:cNvPr>
        <xdr:cNvCxnSpPr/>
      </xdr:nvCxnSpPr>
      <xdr:spPr>
        <a:xfrm>
          <a:off x="6972300" y="17987011"/>
          <a:ext cx="889000" cy="27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84" name="n_1aveValue【市民会館】&#10;一人当たり面積">
          <a:extLst>
            <a:ext uri="{FF2B5EF4-FFF2-40B4-BE49-F238E27FC236}">
              <a16:creationId xmlns:a16="http://schemas.microsoft.com/office/drawing/2014/main" id="{0A850D05-D87F-4FA6-9559-C357E62F5FE9}"/>
            </a:ext>
          </a:extLst>
        </xdr:cNvPr>
        <xdr:cNvSpPr txBox="1"/>
      </xdr:nvSpPr>
      <xdr:spPr>
        <a:xfrm>
          <a:off x="9391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5" name="n_2aveValue【市民会館】&#10;一人当たり面積">
          <a:extLst>
            <a:ext uri="{FF2B5EF4-FFF2-40B4-BE49-F238E27FC236}">
              <a16:creationId xmlns:a16="http://schemas.microsoft.com/office/drawing/2014/main" id="{3F55CAE9-FD34-4284-9555-ED7F2EFCFF51}"/>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86" name="n_3aveValue【市民会館】&#10;一人当たり面積">
          <a:extLst>
            <a:ext uri="{FF2B5EF4-FFF2-40B4-BE49-F238E27FC236}">
              <a16:creationId xmlns:a16="http://schemas.microsoft.com/office/drawing/2014/main" id="{57318B65-50D1-420D-A396-FA05B090F4BB}"/>
            </a:ext>
          </a:extLst>
        </xdr:cNvPr>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87" name="n_4aveValue【市民会館】&#10;一人当たり面積">
          <a:extLst>
            <a:ext uri="{FF2B5EF4-FFF2-40B4-BE49-F238E27FC236}">
              <a16:creationId xmlns:a16="http://schemas.microsoft.com/office/drawing/2014/main" id="{C766D2BA-B33C-4F5E-8D34-910BC62C106E}"/>
            </a:ext>
          </a:extLst>
        </xdr:cNvPr>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121938</xdr:rowOff>
    </xdr:from>
    <xdr:ext cx="469744" cy="259045"/>
    <xdr:sp macro="" textlink="">
      <xdr:nvSpPr>
        <xdr:cNvPr id="488" name="n_1mainValue【市民会館】&#10;一人当たり面積">
          <a:extLst>
            <a:ext uri="{FF2B5EF4-FFF2-40B4-BE49-F238E27FC236}">
              <a16:creationId xmlns:a16="http://schemas.microsoft.com/office/drawing/2014/main" id="{063AA23D-102C-4AC9-9870-453514D7CA35}"/>
            </a:ext>
          </a:extLst>
        </xdr:cNvPr>
        <xdr:cNvSpPr txBox="1"/>
      </xdr:nvSpPr>
      <xdr:spPr>
        <a:xfrm>
          <a:off x="9391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89" name="n_2mainValue【市民会館】&#10;一人当たり面積">
          <a:extLst>
            <a:ext uri="{FF2B5EF4-FFF2-40B4-BE49-F238E27FC236}">
              <a16:creationId xmlns:a16="http://schemas.microsoft.com/office/drawing/2014/main" id="{D6A38065-AFBA-4F5C-9B92-E8F036BF6F94}"/>
            </a:ext>
          </a:extLst>
        </xdr:cNvPr>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133366</xdr:rowOff>
    </xdr:from>
    <xdr:ext cx="469744" cy="259045"/>
    <xdr:sp macro="" textlink="">
      <xdr:nvSpPr>
        <xdr:cNvPr id="490" name="n_3mainValue【市民会館】&#10;一人当たり面積">
          <a:extLst>
            <a:ext uri="{FF2B5EF4-FFF2-40B4-BE49-F238E27FC236}">
              <a16:creationId xmlns:a16="http://schemas.microsoft.com/office/drawing/2014/main" id="{314E97DC-6112-46B4-B7D9-8DED2B0B1AE1}"/>
            </a:ext>
          </a:extLst>
        </xdr:cNvPr>
        <xdr:cNvSpPr txBox="1"/>
      </xdr:nvSpPr>
      <xdr:spPr>
        <a:xfrm>
          <a:off x="7626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52088</xdr:rowOff>
    </xdr:from>
    <xdr:ext cx="469744" cy="259045"/>
    <xdr:sp macro="" textlink="">
      <xdr:nvSpPr>
        <xdr:cNvPr id="491" name="n_4mainValue【市民会館】&#10;一人当たり面積">
          <a:extLst>
            <a:ext uri="{FF2B5EF4-FFF2-40B4-BE49-F238E27FC236}">
              <a16:creationId xmlns:a16="http://schemas.microsoft.com/office/drawing/2014/main" id="{7189529D-2D57-4FDC-AE24-D11AAC25CA90}"/>
            </a:ext>
          </a:extLst>
        </xdr:cNvPr>
        <xdr:cNvSpPr txBox="1"/>
      </xdr:nvSpPr>
      <xdr:spPr>
        <a:xfrm>
          <a:off x="6737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F10A0A7A-518D-4FBE-A03F-B2FC1E5FD92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B7C48671-A17B-4FB3-B1D3-252AF10DF0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E42B5D3-3799-4B1D-BA5A-C76204A532E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FE5EB225-F021-492D-887E-E554E25242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B2D360AB-2A28-4173-8D99-9A53A809D62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AC4D468-1107-4013-AE24-1876EB80BF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9DB5AD8E-5E06-4914-A244-B28A79AB88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A6BAA6C1-562E-4657-B35D-3CB2085CAA2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07CF5CE-4D25-4300-80C8-B6F9397136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32E39E02-0438-41EB-866C-46033D4F92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B3C50458-E835-45CA-A49A-FC46C31C02C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4050F6DA-A8E7-45E3-AFC2-72D4A0D3693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76F0243E-63FD-442B-BCC0-E1CFFAE3664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16836CB5-3F3F-4BF5-BEF0-2D43A42940E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2B50F8E4-FBE2-493B-B7C1-489A2027969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82BBC04B-2ABC-474F-AC86-C7D146D6CD5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5135532F-2E83-4E73-8C10-59065057F25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B776EB15-07D8-4A7A-997D-EED21ABA7FB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7DFA3A0C-4C43-48F3-ADE4-C6668C49324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5A65A73B-ADC6-4141-99E4-D4BE36393F3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D4CFD1F4-D2C5-4E14-8F9F-477B7C584F0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7E4FF2B8-2DEB-4F46-BCD2-9130FDEA456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DA47FB59-793F-405C-A36F-F3ADECBAF37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305DDD0D-02E2-4F98-884A-F351455A21B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BE72CF57-5D14-4B55-AF67-A9D396BDDD74}"/>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F11D4550-E77C-4F63-A62F-716211755F6A}"/>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E92FB3AC-D567-4EB3-9E8B-BCD684DE9CC8}"/>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57821A3E-2D45-4AD8-B043-BA73BD4129DC}"/>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a:extLst>
            <a:ext uri="{FF2B5EF4-FFF2-40B4-BE49-F238E27FC236}">
              <a16:creationId xmlns:a16="http://schemas.microsoft.com/office/drawing/2014/main" id="{74C8D196-04FB-4D6D-9774-ADE240D6A0BA}"/>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8EC403A6-44D9-4760-8A9D-F73A405B4F91}"/>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66D98E74-0CD8-4B99-8EC8-1C48ADD7D2DC}"/>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a:extLst>
            <a:ext uri="{FF2B5EF4-FFF2-40B4-BE49-F238E27FC236}">
              <a16:creationId xmlns:a16="http://schemas.microsoft.com/office/drawing/2014/main" id="{82F053C3-5590-41FC-9799-E7796DB97A4A}"/>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a:extLst>
            <a:ext uri="{FF2B5EF4-FFF2-40B4-BE49-F238E27FC236}">
              <a16:creationId xmlns:a16="http://schemas.microsoft.com/office/drawing/2014/main" id="{11E26AE1-41F4-4ED3-B903-CCD834560CBE}"/>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a:extLst>
            <a:ext uri="{FF2B5EF4-FFF2-40B4-BE49-F238E27FC236}">
              <a16:creationId xmlns:a16="http://schemas.microsoft.com/office/drawing/2014/main" id="{2BE80F08-9646-41FB-B77F-D9A53BE51333}"/>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a:extLst>
            <a:ext uri="{FF2B5EF4-FFF2-40B4-BE49-F238E27FC236}">
              <a16:creationId xmlns:a16="http://schemas.microsoft.com/office/drawing/2014/main" id="{39E8699A-3A00-4FFB-9393-D4A451C44661}"/>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82716DC-D4F0-43D5-862A-8D1EDD00E1E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5E5C40E-9D35-4CE4-B7D2-C65E2EBDA0C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BC0DCFD-AFE5-4F34-B873-E8AF4688FCF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8D53DEA-BA6E-4BB1-B6A4-2F37B418A1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E8EAD64-0A13-413D-A46F-B5363A3959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50165</xdr:rowOff>
    </xdr:from>
    <xdr:to>
      <xdr:col>85</xdr:col>
      <xdr:colOff>177800</xdr:colOff>
      <xdr:row>36</xdr:row>
      <xdr:rowOff>151765</xdr:rowOff>
    </xdr:to>
    <xdr:sp macro="" textlink="">
      <xdr:nvSpPr>
        <xdr:cNvPr id="532" name="楕円 531">
          <a:extLst>
            <a:ext uri="{FF2B5EF4-FFF2-40B4-BE49-F238E27FC236}">
              <a16:creationId xmlns:a16="http://schemas.microsoft.com/office/drawing/2014/main" id="{FDD76CBC-9D93-4BD4-AD42-79C58BF5B8B6}"/>
            </a:ext>
          </a:extLst>
        </xdr:cNvPr>
        <xdr:cNvSpPr/>
      </xdr:nvSpPr>
      <xdr:spPr>
        <a:xfrm>
          <a:off x="162687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73042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D7F1A670-C0CC-46A8-A82C-B4339EF67399}"/>
            </a:ext>
          </a:extLst>
        </xdr:cNvPr>
        <xdr:cNvSpPr txBox="1"/>
      </xdr:nvSpPr>
      <xdr:spPr>
        <a:xfrm>
          <a:off x="16357600"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149225</xdr:rowOff>
    </xdr:from>
    <xdr:to>
      <xdr:col>81</xdr:col>
      <xdr:colOff>101600</xdr:colOff>
      <xdr:row>36</xdr:row>
      <xdr:rowOff>79375</xdr:rowOff>
    </xdr:to>
    <xdr:sp macro="" textlink="">
      <xdr:nvSpPr>
        <xdr:cNvPr id="534" name="楕円 533">
          <a:extLst>
            <a:ext uri="{FF2B5EF4-FFF2-40B4-BE49-F238E27FC236}">
              <a16:creationId xmlns:a16="http://schemas.microsoft.com/office/drawing/2014/main" id="{E84FF44E-5A30-4495-95A5-422CDB22B7BF}"/>
            </a:ext>
          </a:extLst>
        </xdr:cNvPr>
        <xdr:cNvSpPr/>
      </xdr:nvSpPr>
      <xdr:spPr>
        <a:xfrm>
          <a:off x="15430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28575</xdr:rowOff>
    </xdr:from>
    <xdr:to>
      <xdr:col>85</xdr:col>
      <xdr:colOff>127000</xdr:colOff>
      <xdr:row>36</xdr:row>
      <xdr:rowOff>100965</xdr:rowOff>
    </xdr:to>
    <xdr:cxnSp macro="">
      <xdr:nvCxnSpPr>
        <xdr:cNvPr id="535" name="直線コネクタ 534">
          <a:extLst>
            <a:ext uri="{FF2B5EF4-FFF2-40B4-BE49-F238E27FC236}">
              <a16:creationId xmlns:a16="http://schemas.microsoft.com/office/drawing/2014/main" id="{4B3B5778-A81B-47C0-9E07-B84985E1826B}"/>
            </a:ext>
          </a:extLst>
        </xdr:cNvPr>
        <xdr:cNvCxnSpPr/>
      </xdr:nvCxnSpPr>
      <xdr:spPr>
        <a:xfrm>
          <a:off x="15481300" y="620077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126365</xdr:rowOff>
    </xdr:from>
    <xdr:to>
      <xdr:col>76</xdr:col>
      <xdr:colOff>165100</xdr:colOff>
      <xdr:row>36</xdr:row>
      <xdr:rowOff>56515</xdr:rowOff>
    </xdr:to>
    <xdr:sp macro="" textlink="">
      <xdr:nvSpPr>
        <xdr:cNvPr id="536" name="楕円 535">
          <a:extLst>
            <a:ext uri="{FF2B5EF4-FFF2-40B4-BE49-F238E27FC236}">
              <a16:creationId xmlns:a16="http://schemas.microsoft.com/office/drawing/2014/main" id="{FF0E7948-024A-4E56-9F70-A0DC25C29788}"/>
            </a:ext>
          </a:extLst>
        </xdr:cNvPr>
        <xdr:cNvSpPr/>
      </xdr:nvSpPr>
      <xdr:spPr>
        <a:xfrm>
          <a:off x="14541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xdr:rowOff>
    </xdr:from>
    <xdr:to>
      <xdr:col>81</xdr:col>
      <xdr:colOff>50800</xdr:colOff>
      <xdr:row>36</xdr:row>
      <xdr:rowOff>28575</xdr:rowOff>
    </xdr:to>
    <xdr:cxnSp macro="">
      <xdr:nvCxnSpPr>
        <xdr:cNvPr id="537" name="直線コネクタ 536">
          <a:extLst>
            <a:ext uri="{FF2B5EF4-FFF2-40B4-BE49-F238E27FC236}">
              <a16:creationId xmlns:a16="http://schemas.microsoft.com/office/drawing/2014/main" id="{1D6AF209-F32C-4170-BA86-AACC0F1B6E81}"/>
            </a:ext>
          </a:extLst>
        </xdr:cNvPr>
        <xdr:cNvCxnSpPr/>
      </xdr:nvCxnSpPr>
      <xdr:spPr>
        <a:xfrm>
          <a:off x="14592300" y="61779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80645</xdr:rowOff>
    </xdr:from>
    <xdr:to>
      <xdr:col>72</xdr:col>
      <xdr:colOff>38100</xdr:colOff>
      <xdr:row>36</xdr:row>
      <xdr:rowOff>10795</xdr:rowOff>
    </xdr:to>
    <xdr:sp macro="" textlink="">
      <xdr:nvSpPr>
        <xdr:cNvPr id="538" name="楕円 537">
          <a:extLst>
            <a:ext uri="{FF2B5EF4-FFF2-40B4-BE49-F238E27FC236}">
              <a16:creationId xmlns:a16="http://schemas.microsoft.com/office/drawing/2014/main" id="{23EC8C6A-10A6-4B88-9A87-F4FB266885DF}"/>
            </a:ext>
          </a:extLst>
        </xdr:cNvPr>
        <xdr:cNvSpPr/>
      </xdr:nvSpPr>
      <xdr:spPr>
        <a:xfrm>
          <a:off x="13652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131445</xdr:rowOff>
    </xdr:from>
    <xdr:to>
      <xdr:col>76</xdr:col>
      <xdr:colOff>114300</xdr:colOff>
      <xdr:row>36</xdr:row>
      <xdr:rowOff>5715</xdr:rowOff>
    </xdr:to>
    <xdr:cxnSp macro="">
      <xdr:nvCxnSpPr>
        <xdr:cNvPr id="539" name="直線コネクタ 538">
          <a:extLst>
            <a:ext uri="{FF2B5EF4-FFF2-40B4-BE49-F238E27FC236}">
              <a16:creationId xmlns:a16="http://schemas.microsoft.com/office/drawing/2014/main" id="{3112E846-1125-41BA-9C56-3C627550821C}"/>
            </a:ext>
          </a:extLst>
        </xdr:cNvPr>
        <xdr:cNvCxnSpPr/>
      </xdr:nvCxnSpPr>
      <xdr:spPr>
        <a:xfrm>
          <a:off x="13703300" y="61321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19685</xdr:rowOff>
    </xdr:from>
    <xdr:to>
      <xdr:col>67</xdr:col>
      <xdr:colOff>101600</xdr:colOff>
      <xdr:row>35</xdr:row>
      <xdr:rowOff>121285</xdr:rowOff>
    </xdr:to>
    <xdr:sp macro="" textlink="">
      <xdr:nvSpPr>
        <xdr:cNvPr id="540" name="楕円 539">
          <a:extLst>
            <a:ext uri="{FF2B5EF4-FFF2-40B4-BE49-F238E27FC236}">
              <a16:creationId xmlns:a16="http://schemas.microsoft.com/office/drawing/2014/main" id="{F13CC323-4923-4EF6-AEE8-6190FF2DAC86}"/>
            </a:ext>
          </a:extLst>
        </xdr:cNvPr>
        <xdr:cNvSpPr/>
      </xdr:nvSpPr>
      <xdr:spPr>
        <a:xfrm>
          <a:off x="12763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70485</xdr:rowOff>
    </xdr:from>
    <xdr:to>
      <xdr:col>71</xdr:col>
      <xdr:colOff>177800</xdr:colOff>
      <xdr:row>35</xdr:row>
      <xdr:rowOff>131445</xdr:rowOff>
    </xdr:to>
    <xdr:cxnSp macro="">
      <xdr:nvCxnSpPr>
        <xdr:cNvPr id="541" name="直線コネクタ 540">
          <a:extLst>
            <a:ext uri="{FF2B5EF4-FFF2-40B4-BE49-F238E27FC236}">
              <a16:creationId xmlns:a16="http://schemas.microsoft.com/office/drawing/2014/main" id="{D8174A9E-21D4-4077-822E-4337466BA69B}"/>
            </a:ext>
          </a:extLst>
        </xdr:cNvPr>
        <xdr:cNvCxnSpPr/>
      </xdr:nvCxnSpPr>
      <xdr:spPr>
        <a:xfrm>
          <a:off x="12814300" y="607123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123842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A0E4AE14-7CDE-4FBB-9B59-EB62C38335D4}"/>
            </a:ext>
          </a:extLst>
        </xdr:cNvPr>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114317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6402BD4F-FCD3-47E8-AA75-574F64D8EAE4}"/>
            </a:ext>
          </a:extLst>
        </xdr:cNvPr>
        <xdr:cNvSpPr txBox="1"/>
      </xdr:nvSpPr>
      <xdr:spPr>
        <a:xfrm>
          <a:off x="14389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333BD952-7005-46CA-A6DD-0BF33B1FDC46}"/>
            </a:ext>
          </a:extLst>
        </xdr:cNvPr>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FF0CB3BD-AAFE-45EF-932C-3B1E73F25119}"/>
            </a:ext>
          </a:extLst>
        </xdr:cNvPr>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95902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6FEB7C10-EF88-4C20-85E4-2139C6360B0D}"/>
            </a:ext>
          </a:extLst>
        </xdr:cNvPr>
        <xdr:cNvSpPr txBox="1"/>
      </xdr:nvSpPr>
      <xdr:spPr>
        <a:xfrm>
          <a:off x="15266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73042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2F74F8FB-B61A-4198-95E7-B3ECF458F67C}"/>
            </a:ext>
          </a:extLst>
        </xdr:cNvPr>
        <xdr:cNvSpPr txBox="1"/>
      </xdr:nvSpPr>
      <xdr:spPr>
        <a:xfrm>
          <a:off x="143897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27322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840146B9-38E8-472F-9813-6577D14A522D}"/>
            </a:ext>
          </a:extLst>
        </xdr:cNvPr>
        <xdr:cNvSpPr txBox="1"/>
      </xdr:nvSpPr>
      <xdr:spPr>
        <a:xfrm>
          <a:off x="13500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137812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8DC9630B-1742-45B7-853B-85D14EF7243C}"/>
            </a:ext>
          </a:extLst>
        </xdr:cNvPr>
        <xdr:cNvSpPr txBox="1"/>
      </xdr:nvSpPr>
      <xdr:spPr>
        <a:xfrm>
          <a:off x="12611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27DEE737-D86E-4DF0-9D6E-D9A7BD1DC70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7F8AC4B0-1D2B-4FE4-947A-C021F112A3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12455C1E-3E14-43EC-A14E-A517F945A4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C74B464F-C1DF-4B7D-800B-A323DC1C94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81EE9A25-EBBE-417A-8218-3AA8775E1BA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B4CAE7C9-D9FE-4748-82FC-9F9FCDB6EF0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80FC0B58-60D5-429F-88D2-325E969D97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C9D80F64-143E-425F-B263-1BCBE9980C6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73CD710-1231-47C1-AF03-CFE8B76C27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1932AC03-7415-49B2-817D-F0A6739011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20AB0ADD-6E40-4D23-8211-4D32713AEC1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id="{8779A6BA-3B7C-42ED-8ACC-7C8247BC4AF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B99D578F-30A9-4D3E-B4F1-8D183143CCC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id="{146CF389-A36B-4039-9C03-9ED17A6B8C2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9F205178-E4C1-4B02-A7DB-6173E3B2EE6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id="{55EE7D71-1CC0-4D84-8604-5B32A5F79C6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B1711305-5686-45C5-9D1E-E792EB7B25B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id="{4FD6AFC5-67F4-482F-8BEF-AF0F0678937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D6906EDC-B551-4A0E-B105-35170A9E0F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19C0BAA9-5B34-4C92-B359-E2399832D76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363F7CF-668F-4625-B2E1-E3EE3FBEC85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a:extLst>
            <a:ext uri="{FF2B5EF4-FFF2-40B4-BE49-F238E27FC236}">
              <a16:creationId xmlns:a16="http://schemas.microsoft.com/office/drawing/2014/main" id="{08188062-A421-4D69-A74D-2DABA61F95AE}"/>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D17B4611-A183-4CBA-B8D6-230B00D94F21}"/>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a:extLst>
            <a:ext uri="{FF2B5EF4-FFF2-40B4-BE49-F238E27FC236}">
              <a16:creationId xmlns:a16="http://schemas.microsoft.com/office/drawing/2014/main" id="{DAC7C113-3670-478A-B32C-295B3F6DD0ED}"/>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9EDB481F-56C6-497B-A4D7-BD01A239017F}"/>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a:extLst>
            <a:ext uri="{FF2B5EF4-FFF2-40B4-BE49-F238E27FC236}">
              <a16:creationId xmlns:a16="http://schemas.microsoft.com/office/drawing/2014/main" id="{3458189F-83DA-47E1-AC60-B48F6D5A8AC0}"/>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163386</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3FA09819-4956-4AE8-A53A-83E6F622F6F4}"/>
            </a:ext>
          </a:extLst>
        </xdr:cNvPr>
        <xdr:cNvSpPr txBox="1"/>
      </xdr:nvSpPr>
      <xdr:spPr>
        <a:xfrm>
          <a:off x="22199600" y="6507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a:extLst>
            <a:ext uri="{FF2B5EF4-FFF2-40B4-BE49-F238E27FC236}">
              <a16:creationId xmlns:a16="http://schemas.microsoft.com/office/drawing/2014/main" id="{6F18E326-CD3E-42DE-AE09-4EC682D19AE6}"/>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a:extLst>
            <a:ext uri="{FF2B5EF4-FFF2-40B4-BE49-F238E27FC236}">
              <a16:creationId xmlns:a16="http://schemas.microsoft.com/office/drawing/2014/main" id="{64018854-3733-4111-A152-CEF75FDB8DF3}"/>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a:extLst>
            <a:ext uri="{FF2B5EF4-FFF2-40B4-BE49-F238E27FC236}">
              <a16:creationId xmlns:a16="http://schemas.microsoft.com/office/drawing/2014/main" id="{D723795E-F325-40C6-BD18-009FD4245268}"/>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a:extLst>
            <a:ext uri="{FF2B5EF4-FFF2-40B4-BE49-F238E27FC236}">
              <a16:creationId xmlns:a16="http://schemas.microsoft.com/office/drawing/2014/main" id="{6C292B5C-BFFC-4883-9B7A-D34A3C52B605}"/>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a:extLst>
            <a:ext uri="{FF2B5EF4-FFF2-40B4-BE49-F238E27FC236}">
              <a16:creationId xmlns:a16="http://schemas.microsoft.com/office/drawing/2014/main" id="{82D3F480-1C6F-4F89-920D-169576BF122B}"/>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88B8D2F-2F99-4BDD-A848-9A49E48384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8308776-47A6-4963-8C68-238EB40524E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2665E39-45BB-4BDF-9A4E-E916427CBC4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698E902-3D2D-49E5-AB7A-8F230B7CFA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531F9CC-6E6C-403F-86C2-63E77A11F1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153297</xdr:rowOff>
    </xdr:from>
    <xdr:to>
      <xdr:col>116</xdr:col>
      <xdr:colOff>114300</xdr:colOff>
      <xdr:row>39</xdr:row>
      <xdr:rowOff>83447</xdr:rowOff>
    </xdr:to>
    <xdr:sp macro="" textlink="">
      <xdr:nvSpPr>
        <xdr:cNvPr id="587" name="楕円 586">
          <a:extLst>
            <a:ext uri="{FF2B5EF4-FFF2-40B4-BE49-F238E27FC236}">
              <a16:creationId xmlns:a16="http://schemas.microsoft.com/office/drawing/2014/main" id="{B582FBBE-4AB0-4392-9186-067CCA3EA3AC}"/>
            </a:ext>
          </a:extLst>
        </xdr:cNvPr>
        <xdr:cNvSpPr/>
      </xdr:nvSpPr>
      <xdr:spPr>
        <a:xfrm>
          <a:off x="22110700" y="666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131724</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E9ED201E-2041-4AFA-8226-09DFC286CC8B}"/>
            </a:ext>
          </a:extLst>
        </xdr:cNvPr>
        <xdr:cNvSpPr txBox="1"/>
      </xdr:nvSpPr>
      <xdr:spPr>
        <a:xfrm>
          <a:off x="22199600" y="66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158523</xdr:rowOff>
    </xdr:from>
    <xdr:to>
      <xdr:col>112</xdr:col>
      <xdr:colOff>38100</xdr:colOff>
      <xdr:row>39</xdr:row>
      <xdr:rowOff>88673</xdr:rowOff>
    </xdr:to>
    <xdr:sp macro="" textlink="">
      <xdr:nvSpPr>
        <xdr:cNvPr id="589" name="楕円 588">
          <a:extLst>
            <a:ext uri="{FF2B5EF4-FFF2-40B4-BE49-F238E27FC236}">
              <a16:creationId xmlns:a16="http://schemas.microsoft.com/office/drawing/2014/main" id="{507AE648-2BE3-4537-B8B0-6979CD90E69F}"/>
            </a:ext>
          </a:extLst>
        </xdr:cNvPr>
        <xdr:cNvSpPr/>
      </xdr:nvSpPr>
      <xdr:spPr>
        <a:xfrm>
          <a:off x="21272500" y="66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32647</xdr:rowOff>
    </xdr:from>
    <xdr:to>
      <xdr:col>116</xdr:col>
      <xdr:colOff>63500</xdr:colOff>
      <xdr:row>39</xdr:row>
      <xdr:rowOff>37873</xdr:rowOff>
    </xdr:to>
    <xdr:cxnSp macro="">
      <xdr:nvCxnSpPr>
        <xdr:cNvPr id="590" name="直線コネクタ 589">
          <a:extLst>
            <a:ext uri="{FF2B5EF4-FFF2-40B4-BE49-F238E27FC236}">
              <a16:creationId xmlns:a16="http://schemas.microsoft.com/office/drawing/2014/main" id="{93CDAC7E-AA82-4D42-9970-8D940E15822C}"/>
            </a:ext>
          </a:extLst>
        </xdr:cNvPr>
        <xdr:cNvCxnSpPr/>
      </xdr:nvCxnSpPr>
      <xdr:spPr>
        <a:xfrm flipV="1">
          <a:off x="21323300" y="6719197"/>
          <a:ext cx="8382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14624</xdr:rowOff>
    </xdr:from>
    <xdr:to>
      <xdr:col>107</xdr:col>
      <xdr:colOff>101600</xdr:colOff>
      <xdr:row>39</xdr:row>
      <xdr:rowOff>116224</xdr:rowOff>
    </xdr:to>
    <xdr:sp macro="" textlink="">
      <xdr:nvSpPr>
        <xdr:cNvPr id="591" name="楕円 590">
          <a:extLst>
            <a:ext uri="{FF2B5EF4-FFF2-40B4-BE49-F238E27FC236}">
              <a16:creationId xmlns:a16="http://schemas.microsoft.com/office/drawing/2014/main" id="{C27274E1-4980-47CC-A06B-C78A0C111263}"/>
            </a:ext>
          </a:extLst>
        </xdr:cNvPr>
        <xdr:cNvSpPr/>
      </xdr:nvSpPr>
      <xdr:spPr>
        <a:xfrm>
          <a:off x="20383500" y="67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37873</xdr:rowOff>
    </xdr:from>
    <xdr:to>
      <xdr:col>111</xdr:col>
      <xdr:colOff>177800</xdr:colOff>
      <xdr:row>39</xdr:row>
      <xdr:rowOff>65424</xdr:rowOff>
    </xdr:to>
    <xdr:cxnSp macro="">
      <xdr:nvCxnSpPr>
        <xdr:cNvPr id="592" name="直線コネクタ 591">
          <a:extLst>
            <a:ext uri="{FF2B5EF4-FFF2-40B4-BE49-F238E27FC236}">
              <a16:creationId xmlns:a16="http://schemas.microsoft.com/office/drawing/2014/main" id="{0459EC73-CE55-466E-B14A-36D67F815052}"/>
            </a:ext>
          </a:extLst>
        </xdr:cNvPr>
        <xdr:cNvCxnSpPr/>
      </xdr:nvCxnSpPr>
      <xdr:spPr>
        <a:xfrm flipV="1">
          <a:off x="20434300" y="6724423"/>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30562</xdr:rowOff>
    </xdr:from>
    <xdr:to>
      <xdr:col>102</xdr:col>
      <xdr:colOff>165100</xdr:colOff>
      <xdr:row>39</xdr:row>
      <xdr:rowOff>132162</xdr:rowOff>
    </xdr:to>
    <xdr:sp macro="" textlink="">
      <xdr:nvSpPr>
        <xdr:cNvPr id="593" name="楕円 592">
          <a:extLst>
            <a:ext uri="{FF2B5EF4-FFF2-40B4-BE49-F238E27FC236}">
              <a16:creationId xmlns:a16="http://schemas.microsoft.com/office/drawing/2014/main" id="{78E255D5-F28F-4387-ABE8-5FF2EC9FCFBA}"/>
            </a:ext>
          </a:extLst>
        </xdr:cNvPr>
        <xdr:cNvSpPr/>
      </xdr:nvSpPr>
      <xdr:spPr>
        <a:xfrm>
          <a:off x="19494500" y="67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65424</xdr:rowOff>
    </xdr:from>
    <xdr:to>
      <xdr:col>107</xdr:col>
      <xdr:colOff>50800</xdr:colOff>
      <xdr:row>39</xdr:row>
      <xdr:rowOff>81362</xdr:rowOff>
    </xdr:to>
    <xdr:cxnSp macro="">
      <xdr:nvCxnSpPr>
        <xdr:cNvPr id="594" name="直線コネクタ 593">
          <a:extLst>
            <a:ext uri="{FF2B5EF4-FFF2-40B4-BE49-F238E27FC236}">
              <a16:creationId xmlns:a16="http://schemas.microsoft.com/office/drawing/2014/main" id="{8B9786B9-C43C-4EC9-BB3E-6F67F246E2B0}"/>
            </a:ext>
          </a:extLst>
        </xdr:cNvPr>
        <xdr:cNvCxnSpPr/>
      </xdr:nvCxnSpPr>
      <xdr:spPr>
        <a:xfrm flipV="1">
          <a:off x="19545300" y="6751974"/>
          <a:ext cx="889000" cy="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38544</xdr:rowOff>
    </xdr:from>
    <xdr:to>
      <xdr:col>98</xdr:col>
      <xdr:colOff>38100</xdr:colOff>
      <xdr:row>39</xdr:row>
      <xdr:rowOff>140144</xdr:rowOff>
    </xdr:to>
    <xdr:sp macro="" textlink="">
      <xdr:nvSpPr>
        <xdr:cNvPr id="595" name="楕円 594">
          <a:extLst>
            <a:ext uri="{FF2B5EF4-FFF2-40B4-BE49-F238E27FC236}">
              <a16:creationId xmlns:a16="http://schemas.microsoft.com/office/drawing/2014/main" id="{0B45AD1A-3E4E-47AE-9AE6-4D736B53B70E}"/>
            </a:ext>
          </a:extLst>
        </xdr:cNvPr>
        <xdr:cNvSpPr/>
      </xdr:nvSpPr>
      <xdr:spPr>
        <a:xfrm>
          <a:off x="18605500" y="67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81362</xdr:rowOff>
    </xdr:from>
    <xdr:to>
      <xdr:col>102</xdr:col>
      <xdr:colOff>114300</xdr:colOff>
      <xdr:row>39</xdr:row>
      <xdr:rowOff>89344</xdr:rowOff>
    </xdr:to>
    <xdr:cxnSp macro="">
      <xdr:nvCxnSpPr>
        <xdr:cNvPr id="596" name="直線コネクタ 595">
          <a:extLst>
            <a:ext uri="{FF2B5EF4-FFF2-40B4-BE49-F238E27FC236}">
              <a16:creationId xmlns:a16="http://schemas.microsoft.com/office/drawing/2014/main" id="{D1B0ECCB-C91F-44E3-9FCC-81AFD84C0C4B}"/>
            </a:ext>
          </a:extLst>
        </xdr:cNvPr>
        <xdr:cNvCxnSpPr/>
      </xdr:nvCxnSpPr>
      <xdr:spPr>
        <a:xfrm flipV="1">
          <a:off x="18656300" y="6767912"/>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64916</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7C78197A-4DD3-44CF-879A-355CFBD45650}"/>
            </a:ext>
          </a:extLst>
        </xdr:cNvPr>
        <xdr:cNvSpPr txBox="1"/>
      </xdr:nvSpPr>
      <xdr:spPr>
        <a:xfrm>
          <a:off x="21011095" y="640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119954</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FF71A732-2AE5-46A3-B4B3-98DDE74E1EE5}"/>
            </a:ext>
          </a:extLst>
        </xdr:cNvPr>
        <xdr:cNvSpPr txBox="1"/>
      </xdr:nvSpPr>
      <xdr:spPr>
        <a:xfrm>
          <a:off x="201671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135649</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24D7A309-0476-4E98-8D59-DDA114F13502}"/>
            </a:ext>
          </a:extLst>
        </xdr:cNvPr>
        <xdr:cNvSpPr txBox="1"/>
      </xdr:nvSpPr>
      <xdr:spPr>
        <a:xfrm>
          <a:off x="19278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153265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FA8922BA-F786-4FFC-875F-2A73015895B8}"/>
            </a:ext>
          </a:extLst>
        </xdr:cNvPr>
        <xdr:cNvSpPr txBox="1"/>
      </xdr:nvSpPr>
      <xdr:spPr>
        <a:xfrm>
          <a:off x="18389111" y="64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79800</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ECF88C35-31A9-42DA-8E44-BF97886225C7}"/>
            </a:ext>
          </a:extLst>
        </xdr:cNvPr>
        <xdr:cNvSpPr txBox="1"/>
      </xdr:nvSpPr>
      <xdr:spPr>
        <a:xfrm>
          <a:off x="21043411" y="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107351</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399B8352-91EC-4FF2-8786-750AD5E4AFD6}"/>
            </a:ext>
          </a:extLst>
        </xdr:cNvPr>
        <xdr:cNvSpPr txBox="1"/>
      </xdr:nvSpPr>
      <xdr:spPr>
        <a:xfrm>
          <a:off x="20167111" y="679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123289</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67F18469-01F7-425F-AD6D-30978C1DA2A9}"/>
            </a:ext>
          </a:extLst>
        </xdr:cNvPr>
        <xdr:cNvSpPr txBox="1"/>
      </xdr:nvSpPr>
      <xdr:spPr>
        <a:xfrm>
          <a:off x="19278111" y="680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131271</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8596B6FE-E608-47DA-8A31-64B3F50C8C0E}"/>
            </a:ext>
          </a:extLst>
        </xdr:cNvPr>
        <xdr:cNvSpPr txBox="1"/>
      </xdr:nvSpPr>
      <xdr:spPr>
        <a:xfrm>
          <a:off x="18389111" y="68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734BEA7-3F34-4AF5-B74B-FCEFDEDA40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B4BFDCF1-954E-4CF5-B56B-A9620E3984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E7ED8744-075F-4722-A429-B5C31E3CB8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AA5F7C85-6DB8-4D47-B74B-D211CFAA11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A6499EE4-49BC-46BA-9A86-6584E7826C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CE2DD76D-1A92-4AE9-A9B9-C47C451EE8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2BE49C4-7B6A-469A-8113-379E1BE464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331C059-9BCA-4FCE-8D0D-AF3C35061BA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3823DC27-EC91-474D-A208-FA7E336681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2BA7CF1C-D80A-4239-9D87-316C6C5122A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5E42B4B7-E3E9-4ADE-88C7-1FA47715683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8052A437-7DE0-42AF-9FFC-DAEB00222D0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E1629D59-637B-4719-9C94-EAF3F745FA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BD7789E-B96F-4C10-AFBC-827F12D745A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45226845-6D7F-450D-9455-9483EB0BD26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62873E15-5C7F-4DEA-BE56-B137EBC3EDC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B26D7363-EB6E-4567-A627-2F93FF5E501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721EB9BE-63A6-4B73-934B-707DB448148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EA85DB7C-B772-47CE-A470-D660F8D889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CCA3805-F239-47C6-BB57-108B76F4235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AF1AE025-39E0-45C0-9387-5DF70ABD1E8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5F99254F-7F07-49FE-BDA0-CE51E2E2B5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1CEE522E-8EDD-4E94-A056-A8D1BF23F76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80F2E27D-EA02-44F2-BE85-9A1F5694920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29" name="直線コネクタ 628">
          <a:extLst>
            <a:ext uri="{FF2B5EF4-FFF2-40B4-BE49-F238E27FC236}">
              <a16:creationId xmlns:a16="http://schemas.microsoft.com/office/drawing/2014/main" id="{9DB1B2F7-F733-4E53-B4EB-FE7F02EBB65E}"/>
            </a:ext>
          </a:extLst>
        </xdr:cNvPr>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9CD6AA22-D912-460E-B200-806BB4425400}"/>
            </a:ext>
          </a:extLst>
        </xdr:cNvPr>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1" name="直線コネクタ 630">
          <a:extLst>
            <a:ext uri="{FF2B5EF4-FFF2-40B4-BE49-F238E27FC236}">
              <a16:creationId xmlns:a16="http://schemas.microsoft.com/office/drawing/2014/main" id="{F0F120C1-9947-4667-B081-2BC5442F10A8}"/>
            </a:ext>
          </a:extLst>
        </xdr:cNvPr>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828908E9-AA20-4157-A8A6-D6E995D125E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3" name="直線コネクタ 632">
          <a:extLst>
            <a:ext uri="{FF2B5EF4-FFF2-40B4-BE49-F238E27FC236}">
              <a16:creationId xmlns:a16="http://schemas.microsoft.com/office/drawing/2014/main" id="{499D05FF-6C96-44C5-8723-22174705BE98}"/>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15892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32E5EAA8-E60A-44C1-903B-3E1D5A513644}"/>
            </a:ext>
          </a:extLst>
        </xdr:cNvPr>
        <xdr:cNvSpPr txBox="1"/>
      </xdr:nvSpPr>
      <xdr:spPr>
        <a:xfrm>
          <a:off x="163576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5" name="フローチャート: 判断 634">
          <a:extLst>
            <a:ext uri="{FF2B5EF4-FFF2-40B4-BE49-F238E27FC236}">
              <a16:creationId xmlns:a16="http://schemas.microsoft.com/office/drawing/2014/main" id="{21140E3A-55C6-4B3D-8646-4954F37535BD}"/>
            </a:ext>
          </a:extLst>
        </xdr:cNvPr>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6" name="フローチャート: 判断 635">
          <a:extLst>
            <a:ext uri="{FF2B5EF4-FFF2-40B4-BE49-F238E27FC236}">
              <a16:creationId xmlns:a16="http://schemas.microsoft.com/office/drawing/2014/main" id="{8221AD10-E9A8-481C-86E9-EBB796A06D8F}"/>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7" name="フローチャート: 判断 636">
          <a:extLst>
            <a:ext uri="{FF2B5EF4-FFF2-40B4-BE49-F238E27FC236}">
              <a16:creationId xmlns:a16="http://schemas.microsoft.com/office/drawing/2014/main" id="{0FD17BB5-C2B0-4681-BBE9-73F0E28F6207}"/>
            </a:ext>
          </a:extLst>
        </xdr:cNvPr>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8" name="フローチャート: 判断 637">
          <a:extLst>
            <a:ext uri="{FF2B5EF4-FFF2-40B4-BE49-F238E27FC236}">
              <a16:creationId xmlns:a16="http://schemas.microsoft.com/office/drawing/2014/main" id="{ED4CACA0-57F2-4951-836A-FB6408F80F81}"/>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39" name="フローチャート: 判断 638">
          <a:extLst>
            <a:ext uri="{FF2B5EF4-FFF2-40B4-BE49-F238E27FC236}">
              <a16:creationId xmlns:a16="http://schemas.microsoft.com/office/drawing/2014/main" id="{B1733DE7-6B6B-4AC9-9B1A-AE27D552F6AA}"/>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565C991-40BA-4991-908D-2589C19CF5C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0BF0B01-78F7-44C9-96D9-AF0DF2433F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0B67ABF-BFEE-4A26-84F6-22680C0C6A6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570FB5B-64CD-47BB-A037-A16CC74FB45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582F67A-44DC-4AF8-A729-FC05D3A646E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80645</xdr:rowOff>
    </xdr:from>
    <xdr:to>
      <xdr:col>85</xdr:col>
      <xdr:colOff>177800</xdr:colOff>
      <xdr:row>63</xdr:row>
      <xdr:rowOff>10795</xdr:rowOff>
    </xdr:to>
    <xdr:sp macro="" textlink="">
      <xdr:nvSpPr>
        <xdr:cNvPr id="645" name="楕円 644">
          <a:extLst>
            <a:ext uri="{FF2B5EF4-FFF2-40B4-BE49-F238E27FC236}">
              <a16:creationId xmlns:a16="http://schemas.microsoft.com/office/drawing/2014/main" id="{CE0229DA-9571-4EC4-876B-681F1272E0A3}"/>
            </a:ext>
          </a:extLst>
        </xdr:cNvPr>
        <xdr:cNvSpPr/>
      </xdr:nvSpPr>
      <xdr:spPr>
        <a:xfrm>
          <a:off x="16268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59072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A97D1497-AA45-4270-B276-02B660C4A782}"/>
            </a:ext>
          </a:extLst>
        </xdr:cNvPr>
        <xdr:cNvSpPr txBox="1"/>
      </xdr:nvSpPr>
      <xdr:spPr>
        <a:xfrm>
          <a:off x="163576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44450</xdr:rowOff>
    </xdr:from>
    <xdr:to>
      <xdr:col>81</xdr:col>
      <xdr:colOff>101600</xdr:colOff>
      <xdr:row>62</xdr:row>
      <xdr:rowOff>146050</xdr:rowOff>
    </xdr:to>
    <xdr:sp macro="" textlink="">
      <xdr:nvSpPr>
        <xdr:cNvPr id="647" name="楕円 646">
          <a:extLst>
            <a:ext uri="{FF2B5EF4-FFF2-40B4-BE49-F238E27FC236}">
              <a16:creationId xmlns:a16="http://schemas.microsoft.com/office/drawing/2014/main" id="{B3053357-4BCD-4B94-8059-557EE2EC127E}"/>
            </a:ext>
          </a:extLst>
        </xdr:cNvPr>
        <xdr:cNvSpPr/>
      </xdr:nvSpPr>
      <xdr:spPr>
        <a:xfrm>
          <a:off x="1543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95250</xdr:rowOff>
    </xdr:from>
    <xdr:to>
      <xdr:col>85</xdr:col>
      <xdr:colOff>127000</xdr:colOff>
      <xdr:row>62</xdr:row>
      <xdr:rowOff>131445</xdr:rowOff>
    </xdr:to>
    <xdr:cxnSp macro="">
      <xdr:nvCxnSpPr>
        <xdr:cNvPr id="648" name="直線コネクタ 647">
          <a:extLst>
            <a:ext uri="{FF2B5EF4-FFF2-40B4-BE49-F238E27FC236}">
              <a16:creationId xmlns:a16="http://schemas.microsoft.com/office/drawing/2014/main" id="{3C3CDD12-3AE6-4100-A4CD-35275A096125}"/>
            </a:ext>
          </a:extLst>
        </xdr:cNvPr>
        <xdr:cNvCxnSpPr/>
      </xdr:nvCxnSpPr>
      <xdr:spPr>
        <a:xfrm>
          <a:off x="15481300" y="107251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10160</xdr:rowOff>
    </xdr:from>
    <xdr:to>
      <xdr:col>76</xdr:col>
      <xdr:colOff>165100</xdr:colOff>
      <xdr:row>62</xdr:row>
      <xdr:rowOff>111760</xdr:rowOff>
    </xdr:to>
    <xdr:sp macro="" textlink="">
      <xdr:nvSpPr>
        <xdr:cNvPr id="649" name="楕円 648">
          <a:extLst>
            <a:ext uri="{FF2B5EF4-FFF2-40B4-BE49-F238E27FC236}">
              <a16:creationId xmlns:a16="http://schemas.microsoft.com/office/drawing/2014/main" id="{34723FD4-AC8E-4F40-B3F1-824F7FBC8176}"/>
            </a:ext>
          </a:extLst>
        </xdr:cNvPr>
        <xdr:cNvSpPr/>
      </xdr:nvSpPr>
      <xdr:spPr>
        <a:xfrm>
          <a:off x="14541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60960</xdr:rowOff>
    </xdr:from>
    <xdr:to>
      <xdr:col>81</xdr:col>
      <xdr:colOff>50800</xdr:colOff>
      <xdr:row>62</xdr:row>
      <xdr:rowOff>95250</xdr:rowOff>
    </xdr:to>
    <xdr:cxnSp macro="">
      <xdr:nvCxnSpPr>
        <xdr:cNvPr id="650" name="直線コネクタ 649">
          <a:extLst>
            <a:ext uri="{FF2B5EF4-FFF2-40B4-BE49-F238E27FC236}">
              <a16:creationId xmlns:a16="http://schemas.microsoft.com/office/drawing/2014/main" id="{57E26BC0-DC13-489D-BD0B-6D7B272D1A60}"/>
            </a:ext>
          </a:extLst>
        </xdr:cNvPr>
        <xdr:cNvCxnSpPr/>
      </xdr:nvCxnSpPr>
      <xdr:spPr>
        <a:xfrm>
          <a:off x="14592300" y="10690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145415</xdr:rowOff>
    </xdr:from>
    <xdr:to>
      <xdr:col>72</xdr:col>
      <xdr:colOff>38100</xdr:colOff>
      <xdr:row>62</xdr:row>
      <xdr:rowOff>75565</xdr:rowOff>
    </xdr:to>
    <xdr:sp macro="" textlink="">
      <xdr:nvSpPr>
        <xdr:cNvPr id="651" name="楕円 650">
          <a:extLst>
            <a:ext uri="{FF2B5EF4-FFF2-40B4-BE49-F238E27FC236}">
              <a16:creationId xmlns:a16="http://schemas.microsoft.com/office/drawing/2014/main" id="{B54EE6AE-FD38-4F39-A1A4-0FAB307846F5}"/>
            </a:ext>
          </a:extLst>
        </xdr:cNvPr>
        <xdr:cNvSpPr/>
      </xdr:nvSpPr>
      <xdr:spPr>
        <a:xfrm>
          <a:off x="13652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24765</xdr:rowOff>
    </xdr:from>
    <xdr:to>
      <xdr:col>76</xdr:col>
      <xdr:colOff>114300</xdr:colOff>
      <xdr:row>62</xdr:row>
      <xdr:rowOff>60960</xdr:rowOff>
    </xdr:to>
    <xdr:cxnSp macro="">
      <xdr:nvCxnSpPr>
        <xdr:cNvPr id="652" name="直線コネクタ 651">
          <a:extLst>
            <a:ext uri="{FF2B5EF4-FFF2-40B4-BE49-F238E27FC236}">
              <a16:creationId xmlns:a16="http://schemas.microsoft.com/office/drawing/2014/main" id="{C9E06C73-C6FE-453F-9322-C92B18D6A2DB}"/>
            </a:ext>
          </a:extLst>
        </xdr:cNvPr>
        <xdr:cNvCxnSpPr/>
      </xdr:nvCxnSpPr>
      <xdr:spPr>
        <a:xfrm>
          <a:off x="13703300" y="106546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109220</xdr:rowOff>
    </xdr:from>
    <xdr:to>
      <xdr:col>67</xdr:col>
      <xdr:colOff>101600</xdr:colOff>
      <xdr:row>62</xdr:row>
      <xdr:rowOff>39370</xdr:rowOff>
    </xdr:to>
    <xdr:sp macro="" textlink="">
      <xdr:nvSpPr>
        <xdr:cNvPr id="653" name="楕円 652">
          <a:extLst>
            <a:ext uri="{FF2B5EF4-FFF2-40B4-BE49-F238E27FC236}">
              <a16:creationId xmlns:a16="http://schemas.microsoft.com/office/drawing/2014/main" id="{F9FC23EE-FB7C-4C07-8590-EF5669127451}"/>
            </a:ext>
          </a:extLst>
        </xdr:cNvPr>
        <xdr:cNvSpPr/>
      </xdr:nvSpPr>
      <xdr:spPr>
        <a:xfrm>
          <a:off x="1276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160020</xdr:rowOff>
    </xdr:from>
    <xdr:to>
      <xdr:col>71</xdr:col>
      <xdr:colOff>177800</xdr:colOff>
      <xdr:row>62</xdr:row>
      <xdr:rowOff>24765</xdr:rowOff>
    </xdr:to>
    <xdr:cxnSp macro="">
      <xdr:nvCxnSpPr>
        <xdr:cNvPr id="654" name="直線コネクタ 653">
          <a:extLst>
            <a:ext uri="{FF2B5EF4-FFF2-40B4-BE49-F238E27FC236}">
              <a16:creationId xmlns:a16="http://schemas.microsoft.com/office/drawing/2014/main" id="{0A19FAD4-2592-4588-8BB6-A91A0C58DC9C}"/>
            </a:ext>
          </a:extLst>
        </xdr:cNvPr>
        <xdr:cNvCxnSpPr/>
      </xdr:nvCxnSpPr>
      <xdr:spPr>
        <a:xfrm>
          <a:off x="12814300" y="106184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160CB35C-0779-430A-B97E-C488D1EDC081}"/>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B5AE073B-14CC-4351-9629-60FAA0DFF9BC}"/>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B130CE87-6E4F-43F1-A39B-DEFDC6AFD8B8}"/>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9223C7C2-DCE1-4303-BF49-C1140180FE9A}"/>
            </a:ext>
          </a:extLst>
        </xdr:cNvPr>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137177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FF14EC54-D743-4233-BA49-06F92FF97B43}"/>
            </a:ext>
          </a:extLst>
        </xdr:cNvPr>
        <xdr:cNvSpPr txBox="1"/>
      </xdr:nvSpPr>
      <xdr:spPr>
        <a:xfrm>
          <a:off x="15266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102887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D89F22D4-0C92-44AE-80CB-BDDEDF230ACD}"/>
            </a:ext>
          </a:extLst>
        </xdr:cNvPr>
        <xdr:cNvSpPr txBox="1"/>
      </xdr:nvSpPr>
      <xdr:spPr>
        <a:xfrm>
          <a:off x="14389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66692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C131E383-EC9B-4BFB-8B5C-28D4B6960775}"/>
            </a:ext>
          </a:extLst>
        </xdr:cNvPr>
        <xdr:cNvSpPr txBox="1"/>
      </xdr:nvSpPr>
      <xdr:spPr>
        <a:xfrm>
          <a:off x="13500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30497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23EA4E0C-853C-4CB2-BE4F-2423107F16D1}"/>
            </a:ext>
          </a:extLst>
        </xdr:cNvPr>
        <xdr:cNvSpPr txBox="1"/>
      </xdr:nvSpPr>
      <xdr:spPr>
        <a:xfrm>
          <a:off x="12611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85CF7FCA-6959-4224-BA15-A82979AACA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C1BD276D-7F1E-4755-8072-5AAF591B8EC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30152FB0-4710-46EA-9A09-1D8C39FD92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8D4815BD-9BA4-4E3D-A85B-D16A72702B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579944B1-29F8-4A77-A574-E9F86DEE3F8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5EF33B45-ACA8-45E3-B19E-C25197BACC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DD5F928-05A0-40C2-9BD4-A2C4E3778C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C524953D-9095-478B-A512-48A2496969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5B4B5FE-822E-4AB7-A769-D17E5128E45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B7C72234-9A65-496B-B86E-6A7B4E4BBEB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050B8F6C-D74A-4FA5-91BC-F9F6756E22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897E0265-15B9-4DEB-A4F5-49B1BEAFBC4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BB82FAF5-9E6C-4775-81B4-1B932398EAE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DF4CF41B-9622-4B99-835A-82AE7DCE17C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15FB8D5A-74A8-4563-B2A9-8D391F6AC14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2089BC59-EED3-407B-BD02-E784CAEE658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60837246-5739-4974-A4DE-A2B01318F00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CBA11B2E-D6E5-40E3-B9F6-BA6B52B7F42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A2CC9DBD-CED9-4FFF-9E49-F367109F982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BD347AF8-ADC1-418F-93D5-5ABA7C3034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66F631A-C9B7-42C9-8838-96BB4C812F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FA48D83A-F086-45DD-850B-E2F4C3BA55A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A00ABE0F-58EB-46E5-8797-DB8F1D56BF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6" name="直線コネクタ 685">
          <a:extLst>
            <a:ext uri="{FF2B5EF4-FFF2-40B4-BE49-F238E27FC236}">
              <a16:creationId xmlns:a16="http://schemas.microsoft.com/office/drawing/2014/main" id="{BA146022-4E25-473E-8C95-AAB5928F58B2}"/>
            </a:ext>
          </a:extLst>
        </xdr:cNvPr>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26508C41-51EA-4566-A322-A15EB7C6402B}"/>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a:extLst>
            <a:ext uri="{FF2B5EF4-FFF2-40B4-BE49-F238E27FC236}">
              <a16:creationId xmlns:a16="http://schemas.microsoft.com/office/drawing/2014/main" id="{DB8A6A0F-0859-49F5-8D1F-D337AFC9B762}"/>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B12ACEEC-1A51-41B3-A555-7C685FDF705F}"/>
            </a:ext>
          </a:extLst>
        </xdr:cNvPr>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0" name="直線コネクタ 689">
          <a:extLst>
            <a:ext uri="{FF2B5EF4-FFF2-40B4-BE49-F238E27FC236}">
              <a16:creationId xmlns:a16="http://schemas.microsoft.com/office/drawing/2014/main" id="{0A8F9810-C005-4362-8407-7CBBA1C5E5C0}"/>
            </a:ext>
          </a:extLst>
        </xdr:cNvPr>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2493FBDA-4ACC-4621-BC73-DD7DE08A4FCE}"/>
            </a:ext>
          </a:extLst>
        </xdr:cNvPr>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2" name="フローチャート: 判断 691">
          <a:extLst>
            <a:ext uri="{FF2B5EF4-FFF2-40B4-BE49-F238E27FC236}">
              <a16:creationId xmlns:a16="http://schemas.microsoft.com/office/drawing/2014/main" id="{1396E85D-1379-4839-B4E6-4A9C7AC1F46B}"/>
            </a:ext>
          </a:extLst>
        </xdr:cNvPr>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3" name="フローチャート: 判断 692">
          <a:extLst>
            <a:ext uri="{FF2B5EF4-FFF2-40B4-BE49-F238E27FC236}">
              <a16:creationId xmlns:a16="http://schemas.microsoft.com/office/drawing/2014/main" id="{24859BAC-A611-4139-89A5-B4CCE9B3BCC1}"/>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4" name="フローチャート: 判断 693">
          <a:extLst>
            <a:ext uri="{FF2B5EF4-FFF2-40B4-BE49-F238E27FC236}">
              <a16:creationId xmlns:a16="http://schemas.microsoft.com/office/drawing/2014/main" id="{F4019117-F1E1-46A0-8614-8A8292EA4415}"/>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5" name="フローチャート: 判断 694">
          <a:extLst>
            <a:ext uri="{FF2B5EF4-FFF2-40B4-BE49-F238E27FC236}">
              <a16:creationId xmlns:a16="http://schemas.microsoft.com/office/drawing/2014/main" id="{10B2446F-4B74-4FC9-9F03-7B2D318EC32E}"/>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6" name="フローチャート: 判断 695">
          <a:extLst>
            <a:ext uri="{FF2B5EF4-FFF2-40B4-BE49-F238E27FC236}">
              <a16:creationId xmlns:a16="http://schemas.microsoft.com/office/drawing/2014/main" id="{6A452598-A732-425B-AB42-07B96A6C71A4}"/>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3C75002-7750-44B0-BC6F-1DEEB3C9F75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B13ABDFC-4EFF-4FC4-A9DE-83C45779A9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1F4AE24-79DA-4797-9F88-C275CE5120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C198E3E-B3C7-41AB-86EE-A56D43A8BB6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8285F26-B3C7-481D-BC6A-A02DE0CA06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702" name="楕円 701">
          <a:extLst>
            <a:ext uri="{FF2B5EF4-FFF2-40B4-BE49-F238E27FC236}">
              <a16:creationId xmlns:a16="http://schemas.microsoft.com/office/drawing/2014/main" id="{42CD2B16-E6CB-460B-8CB1-0C1CED9604A0}"/>
            </a:ext>
          </a:extLst>
        </xdr:cNvPr>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107967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414C2162-12D9-435C-974C-A6F48C7CA806}"/>
            </a:ext>
          </a:extLst>
        </xdr:cNvPr>
        <xdr:cNvSpPr txBox="1"/>
      </xdr:nvSpPr>
      <xdr:spPr>
        <a:xfrm>
          <a:off x="22199600"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704" name="楕円 703">
          <a:extLst>
            <a:ext uri="{FF2B5EF4-FFF2-40B4-BE49-F238E27FC236}">
              <a16:creationId xmlns:a16="http://schemas.microsoft.com/office/drawing/2014/main" id="{9BF8E7D9-E912-4778-B140-771C1CEC68B8}"/>
            </a:ext>
          </a:extLst>
        </xdr:cNvPr>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72390</xdr:rowOff>
    </xdr:to>
    <xdr:cxnSp macro="">
      <xdr:nvCxnSpPr>
        <xdr:cNvPr id="705" name="直線コネクタ 704">
          <a:extLst>
            <a:ext uri="{FF2B5EF4-FFF2-40B4-BE49-F238E27FC236}">
              <a16:creationId xmlns:a16="http://schemas.microsoft.com/office/drawing/2014/main" id="{273CA012-0C58-497D-A414-FF71C26764C1}"/>
            </a:ext>
          </a:extLst>
        </xdr:cNvPr>
        <xdr:cNvCxnSpPr/>
      </xdr:nvCxnSpPr>
      <xdr:spPr>
        <a:xfrm>
          <a:off x="21323300" y="10873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6" name="楕円 705">
          <a:extLst>
            <a:ext uri="{FF2B5EF4-FFF2-40B4-BE49-F238E27FC236}">
              <a16:creationId xmlns:a16="http://schemas.microsoft.com/office/drawing/2014/main" id="{FEED6A87-B2F3-468D-B0DA-BDBC9864CD8C}"/>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80010</xdr:rowOff>
    </xdr:to>
    <xdr:cxnSp macro="">
      <xdr:nvCxnSpPr>
        <xdr:cNvPr id="707" name="直線コネクタ 706">
          <a:extLst>
            <a:ext uri="{FF2B5EF4-FFF2-40B4-BE49-F238E27FC236}">
              <a16:creationId xmlns:a16="http://schemas.microsoft.com/office/drawing/2014/main" id="{29EB6AF8-86B5-43D5-8372-A76FE9FEC332}"/>
            </a:ext>
          </a:extLst>
        </xdr:cNvPr>
        <xdr:cNvCxnSpPr/>
      </xdr:nvCxnSpPr>
      <xdr:spPr>
        <a:xfrm flipV="1">
          <a:off x="20434300" y="10873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8" name="楕円 707">
          <a:extLst>
            <a:ext uri="{FF2B5EF4-FFF2-40B4-BE49-F238E27FC236}">
              <a16:creationId xmlns:a16="http://schemas.microsoft.com/office/drawing/2014/main" id="{0A8659C0-F3DC-4C53-8D69-D4227F079D2A}"/>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9" name="直線コネクタ 708">
          <a:extLst>
            <a:ext uri="{FF2B5EF4-FFF2-40B4-BE49-F238E27FC236}">
              <a16:creationId xmlns:a16="http://schemas.microsoft.com/office/drawing/2014/main" id="{A4CFA40F-64BB-4876-A85E-D2C054F96641}"/>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0" name="楕円 709">
          <a:extLst>
            <a:ext uri="{FF2B5EF4-FFF2-40B4-BE49-F238E27FC236}">
              <a16:creationId xmlns:a16="http://schemas.microsoft.com/office/drawing/2014/main" id="{4C75AE83-5C4E-4C46-BE99-2221631FF0F1}"/>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1" name="直線コネクタ 710">
          <a:extLst>
            <a:ext uri="{FF2B5EF4-FFF2-40B4-BE49-F238E27FC236}">
              <a16:creationId xmlns:a16="http://schemas.microsoft.com/office/drawing/2014/main" id="{C58A0097-9677-4C0E-8756-8B8144507B35}"/>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2" name="n_1aveValue【保健センター・保健所】&#10;一人当たり面積">
          <a:extLst>
            <a:ext uri="{FF2B5EF4-FFF2-40B4-BE49-F238E27FC236}">
              <a16:creationId xmlns:a16="http://schemas.microsoft.com/office/drawing/2014/main" id="{1BFFF02C-EAC6-4934-9871-909923DF0297}"/>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3" name="n_2aveValue【保健センター・保健所】&#10;一人当たり面積">
          <a:extLst>
            <a:ext uri="{FF2B5EF4-FFF2-40B4-BE49-F238E27FC236}">
              <a16:creationId xmlns:a16="http://schemas.microsoft.com/office/drawing/2014/main" id="{6192BF2F-B2F4-4F83-B148-76581258B2F8}"/>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4" name="n_3aveValue【保健センター・保健所】&#10;一人当たり面積">
          <a:extLst>
            <a:ext uri="{FF2B5EF4-FFF2-40B4-BE49-F238E27FC236}">
              <a16:creationId xmlns:a16="http://schemas.microsoft.com/office/drawing/2014/main" id="{B191D302-8169-4CD0-BC51-1384E3D43C04}"/>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15" name="n_4aveValue【保健センター・保健所】&#10;一人当たり面積">
          <a:extLst>
            <a:ext uri="{FF2B5EF4-FFF2-40B4-BE49-F238E27FC236}">
              <a16:creationId xmlns:a16="http://schemas.microsoft.com/office/drawing/2014/main" id="{6C7C94F2-A155-425D-A554-83ADA885DC68}"/>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114317</xdr:rowOff>
    </xdr:from>
    <xdr:ext cx="469744" cy="259045"/>
    <xdr:sp macro="" textlink="">
      <xdr:nvSpPr>
        <xdr:cNvPr id="716" name="n_1mainValue【保健センター・保健所】&#10;一人当たり面積">
          <a:extLst>
            <a:ext uri="{FF2B5EF4-FFF2-40B4-BE49-F238E27FC236}">
              <a16:creationId xmlns:a16="http://schemas.microsoft.com/office/drawing/2014/main" id="{2389177E-0E66-4FC8-8680-A4A46591A0E2}"/>
            </a:ext>
          </a:extLst>
        </xdr:cNvPr>
        <xdr:cNvSpPr txBox="1"/>
      </xdr:nvSpPr>
      <xdr:spPr>
        <a:xfrm>
          <a:off x="21075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7" name="n_2mainValue【保健センター・保健所】&#10;一人当たり面積">
          <a:extLst>
            <a:ext uri="{FF2B5EF4-FFF2-40B4-BE49-F238E27FC236}">
              <a16:creationId xmlns:a16="http://schemas.microsoft.com/office/drawing/2014/main" id="{3417AEEB-3E54-4481-9A14-4DFB0ED96B5B}"/>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8" name="n_3mainValue【保健センター・保健所】&#10;一人当たり面積">
          <a:extLst>
            <a:ext uri="{FF2B5EF4-FFF2-40B4-BE49-F238E27FC236}">
              <a16:creationId xmlns:a16="http://schemas.microsoft.com/office/drawing/2014/main" id="{2EE5AC65-EDC2-469E-AC39-6EE7088BC1CD}"/>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19" name="n_4mainValue【保健センター・保健所】&#10;一人当たり面積">
          <a:extLst>
            <a:ext uri="{FF2B5EF4-FFF2-40B4-BE49-F238E27FC236}">
              <a16:creationId xmlns:a16="http://schemas.microsoft.com/office/drawing/2014/main" id="{C2BFE394-E83F-4190-9D8B-A35138ECDA8C}"/>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2984889B-3ADF-46AC-B5D8-66B7CDA7D7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DDF6A51-C45B-4EFD-A8F2-852E00A0C2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68FCA9CC-9A68-48CD-9946-5CC18BE907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C5971B1A-3F6F-40AA-B9B8-9C67DCD3B0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9B6D5967-3775-4718-AF19-F6EF3D70740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A74ADADF-1DEF-493E-B16D-5057946EDA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C4DAB8C7-7B2A-4A3A-AE04-EEF481120C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8BABD3D1-C60C-4CE4-ADDF-45F7AE34A12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B15CF191-7751-4953-B510-B2659789D50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EBB3BCB3-F381-4FBC-AC2F-F376E9A315D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CEF182D9-CD7B-4670-AB75-CB0532BAEC4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2117411D-7E75-4512-A4C5-7E001A850E1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441A7C29-82D9-4C5F-BF14-4A320E398FD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292C66B7-1D98-4C74-B36C-D0CAD20DEE0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A5513F57-6AE1-4066-BAF1-1743BF53304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0B9C8AB4-8F78-42AA-A484-9CB046B87F9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95B16CC0-5EC6-48FE-85B1-DD29AE9FBCE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7625DC9E-024C-467F-B15D-B86E4188DA0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05FC6F8A-98D2-4024-95F1-FCD7A3DE818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80290273-545F-4FD0-873D-769D5E44369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a:extLst>
            <a:ext uri="{FF2B5EF4-FFF2-40B4-BE49-F238E27FC236}">
              <a16:creationId xmlns:a16="http://schemas.microsoft.com/office/drawing/2014/main" id="{A5E67C5C-53CD-4422-9826-C997709CF4B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BA7E750B-7A71-459D-A83F-5F95A5B00A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a:extLst>
            <a:ext uri="{FF2B5EF4-FFF2-40B4-BE49-F238E27FC236}">
              <a16:creationId xmlns:a16="http://schemas.microsoft.com/office/drawing/2014/main" id="{2434142F-08B7-488D-997D-BDBAF757576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0B30CC69-DF73-47DB-8382-3B6223B174D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4" name="直線コネクタ 743">
          <a:extLst>
            <a:ext uri="{FF2B5EF4-FFF2-40B4-BE49-F238E27FC236}">
              <a16:creationId xmlns:a16="http://schemas.microsoft.com/office/drawing/2014/main" id="{41D93DB1-6C4C-46A7-B66C-F9AD8A477B04}"/>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A17392CF-58E6-4A53-B867-29D7F74AB201}"/>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6" name="直線コネクタ 745">
          <a:extLst>
            <a:ext uri="{FF2B5EF4-FFF2-40B4-BE49-F238E27FC236}">
              <a16:creationId xmlns:a16="http://schemas.microsoft.com/office/drawing/2014/main" id="{84DECBDB-828B-4967-B424-0E442AA7CFB1}"/>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A7B7CC56-B53A-4619-92DB-CF1E89981A6B}"/>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8" name="直線コネクタ 747">
          <a:extLst>
            <a:ext uri="{FF2B5EF4-FFF2-40B4-BE49-F238E27FC236}">
              <a16:creationId xmlns:a16="http://schemas.microsoft.com/office/drawing/2014/main" id="{FA3E2B56-F7CC-4068-AC2C-CF507CFE0F8E}"/>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98B84B80-8898-491B-85FF-85DE66114CA8}"/>
            </a:ext>
          </a:extLst>
        </xdr:cNvPr>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フローチャート: 判断 749">
          <a:extLst>
            <a:ext uri="{FF2B5EF4-FFF2-40B4-BE49-F238E27FC236}">
              <a16:creationId xmlns:a16="http://schemas.microsoft.com/office/drawing/2014/main" id="{6C6F5BF8-91FC-4D9E-88DF-98D6E25985F0}"/>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1" name="フローチャート: 判断 750">
          <a:extLst>
            <a:ext uri="{FF2B5EF4-FFF2-40B4-BE49-F238E27FC236}">
              <a16:creationId xmlns:a16="http://schemas.microsoft.com/office/drawing/2014/main" id="{FBDDB754-AB21-4024-9B28-A660F9FE2509}"/>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2" name="フローチャート: 判断 751">
          <a:extLst>
            <a:ext uri="{FF2B5EF4-FFF2-40B4-BE49-F238E27FC236}">
              <a16:creationId xmlns:a16="http://schemas.microsoft.com/office/drawing/2014/main" id="{32AB12A7-633D-4B0A-A81B-822E0B6A3D74}"/>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3" name="フローチャート: 判断 752">
          <a:extLst>
            <a:ext uri="{FF2B5EF4-FFF2-40B4-BE49-F238E27FC236}">
              <a16:creationId xmlns:a16="http://schemas.microsoft.com/office/drawing/2014/main" id="{719D980A-402F-499B-9D16-5627EC19CE42}"/>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4" name="フローチャート: 判断 753">
          <a:extLst>
            <a:ext uri="{FF2B5EF4-FFF2-40B4-BE49-F238E27FC236}">
              <a16:creationId xmlns:a16="http://schemas.microsoft.com/office/drawing/2014/main" id="{E65F9B4D-EF44-45D5-A760-97D130847316}"/>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CD4CB287-7B60-4128-8BCA-18755561C44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CA5DF057-D844-47D0-8873-AD3E6478EC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E9787BA-8741-49B9-9DC2-6B245D1061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23B10B93-F104-4025-8BDF-E9EB95A1B13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6B9A9C4-0A5F-4FD9-AA51-5CCFC959074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40639</xdr:rowOff>
    </xdr:from>
    <xdr:to>
      <xdr:col>85</xdr:col>
      <xdr:colOff>177800</xdr:colOff>
      <xdr:row>81</xdr:row>
      <xdr:rowOff>142239</xdr:rowOff>
    </xdr:to>
    <xdr:sp macro="" textlink="">
      <xdr:nvSpPr>
        <xdr:cNvPr id="760" name="楕円 759">
          <a:extLst>
            <a:ext uri="{FF2B5EF4-FFF2-40B4-BE49-F238E27FC236}">
              <a16:creationId xmlns:a16="http://schemas.microsoft.com/office/drawing/2014/main" id="{4975E67D-49E4-47C3-93A6-175F8DFCD46F}"/>
            </a:ext>
          </a:extLst>
        </xdr:cNvPr>
        <xdr:cNvSpPr/>
      </xdr:nvSpPr>
      <xdr:spPr>
        <a:xfrm>
          <a:off x="162687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63516</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2A0F6F26-BA91-4E01-9043-CFA403AB89E1}"/>
            </a:ext>
          </a:extLst>
        </xdr:cNvPr>
        <xdr:cNvSpPr txBox="1"/>
      </xdr:nvSpPr>
      <xdr:spPr>
        <a:xfrm>
          <a:off x="16357600"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166370</xdr:rowOff>
    </xdr:from>
    <xdr:to>
      <xdr:col>81</xdr:col>
      <xdr:colOff>101600</xdr:colOff>
      <xdr:row>81</xdr:row>
      <xdr:rowOff>96520</xdr:rowOff>
    </xdr:to>
    <xdr:sp macro="" textlink="">
      <xdr:nvSpPr>
        <xdr:cNvPr id="762" name="楕円 761">
          <a:extLst>
            <a:ext uri="{FF2B5EF4-FFF2-40B4-BE49-F238E27FC236}">
              <a16:creationId xmlns:a16="http://schemas.microsoft.com/office/drawing/2014/main" id="{B7128C2A-C1C3-4EDE-9D0B-D418C165D730}"/>
            </a:ext>
          </a:extLst>
        </xdr:cNvPr>
        <xdr:cNvSpPr/>
      </xdr:nvSpPr>
      <xdr:spPr>
        <a:xfrm>
          <a:off x="15430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45720</xdr:rowOff>
    </xdr:from>
    <xdr:to>
      <xdr:col>85</xdr:col>
      <xdr:colOff>127000</xdr:colOff>
      <xdr:row>81</xdr:row>
      <xdr:rowOff>91439</xdr:rowOff>
    </xdr:to>
    <xdr:cxnSp macro="">
      <xdr:nvCxnSpPr>
        <xdr:cNvPr id="763" name="直線コネクタ 762">
          <a:extLst>
            <a:ext uri="{FF2B5EF4-FFF2-40B4-BE49-F238E27FC236}">
              <a16:creationId xmlns:a16="http://schemas.microsoft.com/office/drawing/2014/main" id="{F2F76F3E-EB4D-4B3C-A554-39161B10D901}"/>
            </a:ext>
          </a:extLst>
        </xdr:cNvPr>
        <xdr:cNvCxnSpPr/>
      </xdr:nvCxnSpPr>
      <xdr:spPr>
        <a:xfrm>
          <a:off x="15481300" y="139331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99695</xdr:rowOff>
    </xdr:from>
    <xdr:to>
      <xdr:col>76</xdr:col>
      <xdr:colOff>165100</xdr:colOff>
      <xdr:row>81</xdr:row>
      <xdr:rowOff>29845</xdr:rowOff>
    </xdr:to>
    <xdr:sp macro="" textlink="">
      <xdr:nvSpPr>
        <xdr:cNvPr id="764" name="楕円 763">
          <a:extLst>
            <a:ext uri="{FF2B5EF4-FFF2-40B4-BE49-F238E27FC236}">
              <a16:creationId xmlns:a16="http://schemas.microsoft.com/office/drawing/2014/main" id="{9F27CD1B-9F30-4DD1-85D3-90191E0D82BF}"/>
            </a:ext>
          </a:extLst>
        </xdr:cNvPr>
        <xdr:cNvSpPr/>
      </xdr:nvSpPr>
      <xdr:spPr>
        <a:xfrm>
          <a:off x="14541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150495</xdr:rowOff>
    </xdr:from>
    <xdr:to>
      <xdr:col>81</xdr:col>
      <xdr:colOff>50800</xdr:colOff>
      <xdr:row>81</xdr:row>
      <xdr:rowOff>45720</xdr:rowOff>
    </xdr:to>
    <xdr:cxnSp macro="">
      <xdr:nvCxnSpPr>
        <xdr:cNvPr id="765" name="直線コネクタ 764">
          <a:extLst>
            <a:ext uri="{FF2B5EF4-FFF2-40B4-BE49-F238E27FC236}">
              <a16:creationId xmlns:a16="http://schemas.microsoft.com/office/drawing/2014/main" id="{DB044F39-CD12-4640-AF88-D61E762BB0DA}"/>
            </a:ext>
          </a:extLst>
        </xdr:cNvPr>
        <xdr:cNvCxnSpPr/>
      </xdr:nvCxnSpPr>
      <xdr:spPr>
        <a:xfrm>
          <a:off x="14592300" y="138664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31114</xdr:rowOff>
    </xdr:from>
    <xdr:to>
      <xdr:col>72</xdr:col>
      <xdr:colOff>38100</xdr:colOff>
      <xdr:row>80</xdr:row>
      <xdr:rowOff>132714</xdr:rowOff>
    </xdr:to>
    <xdr:sp macro="" textlink="">
      <xdr:nvSpPr>
        <xdr:cNvPr id="766" name="楕円 765">
          <a:extLst>
            <a:ext uri="{FF2B5EF4-FFF2-40B4-BE49-F238E27FC236}">
              <a16:creationId xmlns:a16="http://schemas.microsoft.com/office/drawing/2014/main" id="{7B04F08D-18E6-4F55-9BCD-770D8FF7671A}"/>
            </a:ext>
          </a:extLst>
        </xdr:cNvPr>
        <xdr:cNvSpPr/>
      </xdr:nvSpPr>
      <xdr:spPr>
        <a:xfrm>
          <a:off x="13652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81914</xdr:rowOff>
    </xdr:from>
    <xdr:to>
      <xdr:col>76</xdr:col>
      <xdr:colOff>114300</xdr:colOff>
      <xdr:row>80</xdr:row>
      <xdr:rowOff>150495</xdr:rowOff>
    </xdr:to>
    <xdr:cxnSp macro="">
      <xdr:nvCxnSpPr>
        <xdr:cNvPr id="767" name="直線コネクタ 766">
          <a:extLst>
            <a:ext uri="{FF2B5EF4-FFF2-40B4-BE49-F238E27FC236}">
              <a16:creationId xmlns:a16="http://schemas.microsoft.com/office/drawing/2014/main" id="{6974054F-88D0-46CA-8A3C-65200ECA8FA3}"/>
            </a:ext>
          </a:extLst>
        </xdr:cNvPr>
        <xdr:cNvCxnSpPr/>
      </xdr:nvCxnSpPr>
      <xdr:spPr>
        <a:xfrm>
          <a:off x="13703300" y="137979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143511</xdr:rowOff>
    </xdr:from>
    <xdr:to>
      <xdr:col>67</xdr:col>
      <xdr:colOff>101600</xdr:colOff>
      <xdr:row>80</xdr:row>
      <xdr:rowOff>73661</xdr:rowOff>
    </xdr:to>
    <xdr:sp macro="" textlink="">
      <xdr:nvSpPr>
        <xdr:cNvPr id="768" name="楕円 767">
          <a:extLst>
            <a:ext uri="{FF2B5EF4-FFF2-40B4-BE49-F238E27FC236}">
              <a16:creationId xmlns:a16="http://schemas.microsoft.com/office/drawing/2014/main" id="{985C3A6A-3915-4822-9F21-A7CBFAB945C9}"/>
            </a:ext>
          </a:extLst>
        </xdr:cNvPr>
        <xdr:cNvSpPr/>
      </xdr:nvSpPr>
      <xdr:spPr>
        <a:xfrm>
          <a:off x="12763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22861</xdr:rowOff>
    </xdr:from>
    <xdr:to>
      <xdr:col>71</xdr:col>
      <xdr:colOff>177800</xdr:colOff>
      <xdr:row>80</xdr:row>
      <xdr:rowOff>81914</xdr:rowOff>
    </xdr:to>
    <xdr:cxnSp macro="">
      <xdr:nvCxnSpPr>
        <xdr:cNvPr id="769" name="直線コネクタ 768">
          <a:extLst>
            <a:ext uri="{FF2B5EF4-FFF2-40B4-BE49-F238E27FC236}">
              <a16:creationId xmlns:a16="http://schemas.microsoft.com/office/drawing/2014/main" id="{3A02D25E-3CD1-4178-B47B-BCF770E0932D}"/>
            </a:ext>
          </a:extLst>
        </xdr:cNvPr>
        <xdr:cNvCxnSpPr/>
      </xdr:nvCxnSpPr>
      <xdr:spPr>
        <a:xfrm>
          <a:off x="12814300" y="1373886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770" name="n_1aveValue【消防施設】&#10;有形固定資産減価償却率">
          <a:extLst>
            <a:ext uri="{FF2B5EF4-FFF2-40B4-BE49-F238E27FC236}">
              <a16:creationId xmlns:a16="http://schemas.microsoft.com/office/drawing/2014/main" id="{CE9C9BE8-2E84-4A96-8B62-11A04A765623}"/>
            </a:ext>
          </a:extLst>
        </xdr:cNvPr>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771" name="n_2aveValue【消防施設】&#10;有形固定資産減価償却率">
          <a:extLst>
            <a:ext uri="{FF2B5EF4-FFF2-40B4-BE49-F238E27FC236}">
              <a16:creationId xmlns:a16="http://schemas.microsoft.com/office/drawing/2014/main" id="{D76D3650-68E9-438B-8F26-A226477D4DA9}"/>
            </a:ext>
          </a:extLst>
        </xdr:cNvPr>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772" name="n_3aveValue【消防施設】&#10;有形固定資産減価償却率">
          <a:extLst>
            <a:ext uri="{FF2B5EF4-FFF2-40B4-BE49-F238E27FC236}">
              <a16:creationId xmlns:a16="http://schemas.microsoft.com/office/drawing/2014/main" id="{A22841DB-C297-46FA-9BB7-48909F0994A2}"/>
            </a:ext>
          </a:extLst>
        </xdr:cNvPr>
        <xdr:cNvSpPr txBox="1"/>
      </xdr:nvSpPr>
      <xdr:spPr>
        <a:xfrm>
          <a:off x="13500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73" name="n_4aveValue【消防施設】&#10;有形固定資産減価償却率">
          <a:extLst>
            <a:ext uri="{FF2B5EF4-FFF2-40B4-BE49-F238E27FC236}">
              <a16:creationId xmlns:a16="http://schemas.microsoft.com/office/drawing/2014/main" id="{0809B1FA-C8B2-42CE-8AE2-470F6D9B154C}"/>
            </a:ext>
          </a:extLst>
        </xdr:cNvPr>
        <xdr:cNvSpPr txBox="1"/>
      </xdr:nvSpPr>
      <xdr:spPr>
        <a:xfrm>
          <a:off x="12611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113047</xdr:rowOff>
    </xdr:from>
    <xdr:ext cx="405111" cy="259045"/>
    <xdr:sp macro="" textlink="">
      <xdr:nvSpPr>
        <xdr:cNvPr id="774" name="n_1mainValue【消防施設】&#10;有形固定資産減価償却率">
          <a:extLst>
            <a:ext uri="{FF2B5EF4-FFF2-40B4-BE49-F238E27FC236}">
              <a16:creationId xmlns:a16="http://schemas.microsoft.com/office/drawing/2014/main" id="{D6798621-F188-4849-9001-CC53E14F8E5F}"/>
            </a:ext>
          </a:extLst>
        </xdr:cNvPr>
        <xdr:cNvSpPr txBox="1"/>
      </xdr:nvSpPr>
      <xdr:spPr>
        <a:xfrm>
          <a:off x="15266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775" name="n_2mainValue【消防施設】&#10;有形固定資産減価償却率">
          <a:extLst>
            <a:ext uri="{FF2B5EF4-FFF2-40B4-BE49-F238E27FC236}">
              <a16:creationId xmlns:a16="http://schemas.microsoft.com/office/drawing/2014/main" id="{9999DDC6-FCFC-45E0-BE9B-FA008C975923}"/>
            </a:ext>
          </a:extLst>
        </xdr:cNvPr>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149241</xdr:rowOff>
    </xdr:from>
    <xdr:ext cx="405111" cy="259045"/>
    <xdr:sp macro="" textlink="">
      <xdr:nvSpPr>
        <xdr:cNvPr id="776" name="n_3mainValue【消防施設】&#10;有形固定資産減価償却率">
          <a:extLst>
            <a:ext uri="{FF2B5EF4-FFF2-40B4-BE49-F238E27FC236}">
              <a16:creationId xmlns:a16="http://schemas.microsoft.com/office/drawing/2014/main" id="{192AF1E2-F143-4A83-A256-478BF2E5431F}"/>
            </a:ext>
          </a:extLst>
        </xdr:cNvPr>
        <xdr:cNvSpPr txBox="1"/>
      </xdr:nvSpPr>
      <xdr:spPr>
        <a:xfrm>
          <a:off x="13500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90188</xdr:rowOff>
    </xdr:from>
    <xdr:ext cx="405111" cy="259045"/>
    <xdr:sp macro="" textlink="">
      <xdr:nvSpPr>
        <xdr:cNvPr id="777" name="n_4mainValue【消防施設】&#10;有形固定資産減価償却率">
          <a:extLst>
            <a:ext uri="{FF2B5EF4-FFF2-40B4-BE49-F238E27FC236}">
              <a16:creationId xmlns:a16="http://schemas.microsoft.com/office/drawing/2014/main" id="{B32119AC-9F4E-4FB5-995D-2E7B883C5487}"/>
            </a:ext>
          </a:extLst>
        </xdr:cNvPr>
        <xdr:cNvSpPr txBox="1"/>
      </xdr:nvSpPr>
      <xdr:spPr>
        <a:xfrm>
          <a:off x="12611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F5D16B1E-4FCC-453A-B5A2-E7D70962AA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278D0D3D-28CD-4171-B0AF-BF712C1529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669A5063-EC5F-4A22-A68C-C4A71ECEB8D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83CCD9A5-7333-4A1A-A60A-F79816829B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D53C2F46-D912-4753-8A76-B5ED8A9BB9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8669E60F-2C17-4D04-979C-D57DBC422E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5D992542-1AB8-4998-8E64-F6CD1F5687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C5D8419E-72F5-494B-9709-91C8DBBA157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F46DEBB2-06E4-4793-818C-6215E69952C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BE3E3959-9BCA-4CA0-9294-676796147B6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a:extLst>
            <a:ext uri="{FF2B5EF4-FFF2-40B4-BE49-F238E27FC236}">
              <a16:creationId xmlns:a16="http://schemas.microsoft.com/office/drawing/2014/main" id="{CECA80AC-DBC5-45A2-9BB0-80025A1E56D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a:extLst>
            <a:ext uri="{FF2B5EF4-FFF2-40B4-BE49-F238E27FC236}">
              <a16:creationId xmlns:a16="http://schemas.microsoft.com/office/drawing/2014/main" id="{A69F2D3E-B600-4E91-BB92-C89FEFBCDDE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a:extLst>
            <a:ext uri="{FF2B5EF4-FFF2-40B4-BE49-F238E27FC236}">
              <a16:creationId xmlns:a16="http://schemas.microsoft.com/office/drawing/2014/main" id="{BF5F9B94-9628-4DBD-9F28-B516C38B2F7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a:extLst>
            <a:ext uri="{FF2B5EF4-FFF2-40B4-BE49-F238E27FC236}">
              <a16:creationId xmlns:a16="http://schemas.microsoft.com/office/drawing/2014/main" id="{79588D0A-8F81-44FB-8429-7B02EDAB42A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a:extLst>
            <a:ext uri="{FF2B5EF4-FFF2-40B4-BE49-F238E27FC236}">
              <a16:creationId xmlns:a16="http://schemas.microsoft.com/office/drawing/2014/main" id="{935EC3B9-0946-48F2-8EDE-03815F96C3A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a:extLst>
            <a:ext uri="{FF2B5EF4-FFF2-40B4-BE49-F238E27FC236}">
              <a16:creationId xmlns:a16="http://schemas.microsoft.com/office/drawing/2014/main" id="{57737B6B-B825-42AA-AB6A-36EDFCF281C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a:extLst>
            <a:ext uri="{FF2B5EF4-FFF2-40B4-BE49-F238E27FC236}">
              <a16:creationId xmlns:a16="http://schemas.microsoft.com/office/drawing/2014/main" id="{D7E27C3D-DD79-49AD-8080-B6A3A4C46FC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a:extLst>
            <a:ext uri="{FF2B5EF4-FFF2-40B4-BE49-F238E27FC236}">
              <a16:creationId xmlns:a16="http://schemas.microsoft.com/office/drawing/2014/main" id="{95AE1451-0D97-4AB1-8055-089E67B045F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a:extLst>
            <a:ext uri="{FF2B5EF4-FFF2-40B4-BE49-F238E27FC236}">
              <a16:creationId xmlns:a16="http://schemas.microsoft.com/office/drawing/2014/main" id="{09A72BE7-AA46-4EFB-A499-00402B4468B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a:extLst>
            <a:ext uri="{FF2B5EF4-FFF2-40B4-BE49-F238E27FC236}">
              <a16:creationId xmlns:a16="http://schemas.microsoft.com/office/drawing/2014/main" id="{7912E72B-A592-42F5-AEBD-886912905D8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a:extLst>
            <a:ext uri="{FF2B5EF4-FFF2-40B4-BE49-F238E27FC236}">
              <a16:creationId xmlns:a16="http://schemas.microsoft.com/office/drawing/2014/main" id="{1E2EB752-094D-4103-9B27-12F3B361871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a:extLst>
            <a:ext uri="{FF2B5EF4-FFF2-40B4-BE49-F238E27FC236}">
              <a16:creationId xmlns:a16="http://schemas.microsoft.com/office/drawing/2014/main" id="{3CD8CE69-F8BD-4491-A556-4206BBB1876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EE3FF651-3EEE-4037-96C1-19B116D31A4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36208ED7-2FEB-4DCF-9CA0-3BD4AC2A23C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BE8D89F0-29F7-4FBF-A007-E9EF06B9E80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3" name="直線コネクタ 802">
          <a:extLst>
            <a:ext uri="{FF2B5EF4-FFF2-40B4-BE49-F238E27FC236}">
              <a16:creationId xmlns:a16="http://schemas.microsoft.com/office/drawing/2014/main" id="{D048AB28-EF80-49E8-BCD1-422FE16B0248}"/>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4" name="【消防施設】&#10;一人当たり面積最小値テキスト">
          <a:extLst>
            <a:ext uri="{FF2B5EF4-FFF2-40B4-BE49-F238E27FC236}">
              <a16:creationId xmlns:a16="http://schemas.microsoft.com/office/drawing/2014/main" id="{79595FA2-34F6-4471-B456-EDA484AEE472}"/>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5" name="直線コネクタ 804">
          <a:extLst>
            <a:ext uri="{FF2B5EF4-FFF2-40B4-BE49-F238E27FC236}">
              <a16:creationId xmlns:a16="http://schemas.microsoft.com/office/drawing/2014/main" id="{1303259A-DA47-48A2-891B-2CE459D8A9F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6" name="【消防施設】&#10;一人当たり面積最大値テキスト">
          <a:extLst>
            <a:ext uri="{FF2B5EF4-FFF2-40B4-BE49-F238E27FC236}">
              <a16:creationId xmlns:a16="http://schemas.microsoft.com/office/drawing/2014/main" id="{6427FEBD-3815-4B19-B228-180C807853B3}"/>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7" name="直線コネクタ 806">
          <a:extLst>
            <a:ext uri="{FF2B5EF4-FFF2-40B4-BE49-F238E27FC236}">
              <a16:creationId xmlns:a16="http://schemas.microsoft.com/office/drawing/2014/main" id="{4A9CF8BE-4E2E-407C-8B3B-36A052DCA288}"/>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08" name="【消防施設】&#10;一人当たり面積平均値テキスト">
          <a:extLst>
            <a:ext uri="{FF2B5EF4-FFF2-40B4-BE49-F238E27FC236}">
              <a16:creationId xmlns:a16="http://schemas.microsoft.com/office/drawing/2014/main" id="{C468EA7D-81E9-4795-9698-5E4DF512B143}"/>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9" name="フローチャート: 判断 808">
          <a:extLst>
            <a:ext uri="{FF2B5EF4-FFF2-40B4-BE49-F238E27FC236}">
              <a16:creationId xmlns:a16="http://schemas.microsoft.com/office/drawing/2014/main" id="{7C2451CD-2871-4BA7-91CC-AE3F8F007A99}"/>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0" name="フローチャート: 判断 809">
          <a:extLst>
            <a:ext uri="{FF2B5EF4-FFF2-40B4-BE49-F238E27FC236}">
              <a16:creationId xmlns:a16="http://schemas.microsoft.com/office/drawing/2014/main" id="{C7DBD7D5-D9F9-45F7-9992-61E29E2B2888}"/>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1" name="フローチャート: 判断 810">
          <a:extLst>
            <a:ext uri="{FF2B5EF4-FFF2-40B4-BE49-F238E27FC236}">
              <a16:creationId xmlns:a16="http://schemas.microsoft.com/office/drawing/2014/main" id="{7DB3359C-44D4-4E45-A54B-0D71035379B8}"/>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2" name="フローチャート: 判断 811">
          <a:extLst>
            <a:ext uri="{FF2B5EF4-FFF2-40B4-BE49-F238E27FC236}">
              <a16:creationId xmlns:a16="http://schemas.microsoft.com/office/drawing/2014/main" id="{8D73D743-9EE2-4A0A-B556-F9E0B8AF7C8E}"/>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3" name="フローチャート: 判断 812">
          <a:extLst>
            <a:ext uri="{FF2B5EF4-FFF2-40B4-BE49-F238E27FC236}">
              <a16:creationId xmlns:a16="http://schemas.microsoft.com/office/drawing/2014/main" id="{67A1238A-0579-4AAF-BEA5-C5BC19EABE17}"/>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BFCA688-A8B9-4262-9C26-AD35265EF4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2B4A8F6-2643-4BB7-9A32-B4FD79FEA16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1ACE57F-0692-45DB-BD75-BEC7384140A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35A4F30-35BC-40D4-AAFB-0F0D543F23D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B679BE5-78FB-489F-9BDC-F48768AC0CF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160382</xdr:rowOff>
    </xdr:from>
    <xdr:to>
      <xdr:col>116</xdr:col>
      <xdr:colOff>114300</xdr:colOff>
      <xdr:row>81</xdr:row>
      <xdr:rowOff>90532</xdr:rowOff>
    </xdr:to>
    <xdr:sp macro="" textlink="">
      <xdr:nvSpPr>
        <xdr:cNvPr id="819" name="楕円 818">
          <a:extLst>
            <a:ext uri="{FF2B5EF4-FFF2-40B4-BE49-F238E27FC236}">
              <a16:creationId xmlns:a16="http://schemas.microsoft.com/office/drawing/2014/main" id="{C05D7490-45B2-446C-8D94-B61D0AA7262B}"/>
            </a:ext>
          </a:extLst>
        </xdr:cNvPr>
        <xdr:cNvSpPr/>
      </xdr:nvSpPr>
      <xdr:spPr>
        <a:xfrm>
          <a:off x="22110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11809</xdr:rowOff>
    </xdr:from>
    <xdr:ext cx="469744" cy="259045"/>
    <xdr:sp macro="" textlink="">
      <xdr:nvSpPr>
        <xdr:cNvPr id="820" name="【消防施設】&#10;一人当たり面積該当値テキスト">
          <a:extLst>
            <a:ext uri="{FF2B5EF4-FFF2-40B4-BE49-F238E27FC236}">
              <a16:creationId xmlns:a16="http://schemas.microsoft.com/office/drawing/2014/main" id="{F0F3A25F-B079-46B9-BF57-FB4612024866}"/>
            </a:ext>
          </a:extLst>
        </xdr:cNvPr>
        <xdr:cNvSpPr txBox="1"/>
      </xdr:nvSpPr>
      <xdr:spPr>
        <a:xfrm>
          <a:off x="22199600" y="1372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160382</xdr:rowOff>
    </xdr:from>
    <xdr:to>
      <xdr:col>112</xdr:col>
      <xdr:colOff>38100</xdr:colOff>
      <xdr:row>81</xdr:row>
      <xdr:rowOff>90532</xdr:rowOff>
    </xdr:to>
    <xdr:sp macro="" textlink="">
      <xdr:nvSpPr>
        <xdr:cNvPr id="821" name="楕円 820">
          <a:extLst>
            <a:ext uri="{FF2B5EF4-FFF2-40B4-BE49-F238E27FC236}">
              <a16:creationId xmlns:a16="http://schemas.microsoft.com/office/drawing/2014/main" id="{B0D7DF9A-F957-4D1A-8FEB-158E67CE1AC6}"/>
            </a:ext>
          </a:extLst>
        </xdr:cNvPr>
        <xdr:cNvSpPr/>
      </xdr:nvSpPr>
      <xdr:spPr>
        <a:xfrm>
          <a:off x="21272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39732</xdr:rowOff>
    </xdr:from>
    <xdr:to>
      <xdr:col>116</xdr:col>
      <xdr:colOff>63500</xdr:colOff>
      <xdr:row>81</xdr:row>
      <xdr:rowOff>39732</xdr:rowOff>
    </xdr:to>
    <xdr:cxnSp macro="">
      <xdr:nvCxnSpPr>
        <xdr:cNvPr id="822" name="直線コネクタ 821">
          <a:extLst>
            <a:ext uri="{FF2B5EF4-FFF2-40B4-BE49-F238E27FC236}">
              <a16:creationId xmlns:a16="http://schemas.microsoft.com/office/drawing/2014/main" id="{C03E7C95-60A7-4EF3-B91E-2788DB411118}"/>
            </a:ext>
          </a:extLst>
        </xdr:cNvPr>
        <xdr:cNvCxnSpPr/>
      </xdr:nvCxnSpPr>
      <xdr:spPr>
        <a:xfrm>
          <a:off x="21323300" y="139271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8527</xdr:rowOff>
    </xdr:from>
    <xdr:to>
      <xdr:col>107</xdr:col>
      <xdr:colOff>101600</xdr:colOff>
      <xdr:row>81</xdr:row>
      <xdr:rowOff>110127</xdr:rowOff>
    </xdr:to>
    <xdr:sp macro="" textlink="">
      <xdr:nvSpPr>
        <xdr:cNvPr id="823" name="楕円 822">
          <a:extLst>
            <a:ext uri="{FF2B5EF4-FFF2-40B4-BE49-F238E27FC236}">
              <a16:creationId xmlns:a16="http://schemas.microsoft.com/office/drawing/2014/main" id="{CA259C85-0637-4B23-908B-3A32569F366A}"/>
            </a:ext>
          </a:extLst>
        </xdr:cNvPr>
        <xdr:cNvSpPr/>
      </xdr:nvSpPr>
      <xdr:spPr>
        <a:xfrm>
          <a:off x="20383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39732</xdr:rowOff>
    </xdr:from>
    <xdr:to>
      <xdr:col>111</xdr:col>
      <xdr:colOff>177800</xdr:colOff>
      <xdr:row>81</xdr:row>
      <xdr:rowOff>59327</xdr:rowOff>
    </xdr:to>
    <xdr:cxnSp macro="">
      <xdr:nvCxnSpPr>
        <xdr:cNvPr id="824" name="直線コネクタ 823">
          <a:extLst>
            <a:ext uri="{FF2B5EF4-FFF2-40B4-BE49-F238E27FC236}">
              <a16:creationId xmlns:a16="http://schemas.microsoft.com/office/drawing/2014/main" id="{20087CB9-F2AC-423D-97EE-0363E5751C69}"/>
            </a:ext>
          </a:extLst>
        </xdr:cNvPr>
        <xdr:cNvCxnSpPr/>
      </xdr:nvCxnSpPr>
      <xdr:spPr>
        <a:xfrm flipV="1">
          <a:off x="20434300" y="1392718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15058</xdr:rowOff>
    </xdr:from>
    <xdr:to>
      <xdr:col>102</xdr:col>
      <xdr:colOff>165100</xdr:colOff>
      <xdr:row>81</xdr:row>
      <xdr:rowOff>116658</xdr:rowOff>
    </xdr:to>
    <xdr:sp macro="" textlink="">
      <xdr:nvSpPr>
        <xdr:cNvPr id="825" name="楕円 824">
          <a:extLst>
            <a:ext uri="{FF2B5EF4-FFF2-40B4-BE49-F238E27FC236}">
              <a16:creationId xmlns:a16="http://schemas.microsoft.com/office/drawing/2014/main" id="{B9077737-5FEC-46CF-B27C-7BBDF6B9E156}"/>
            </a:ext>
          </a:extLst>
        </xdr:cNvPr>
        <xdr:cNvSpPr/>
      </xdr:nvSpPr>
      <xdr:spPr>
        <a:xfrm>
          <a:off x="19494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59327</xdr:rowOff>
    </xdr:from>
    <xdr:to>
      <xdr:col>107</xdr:col>
      <xdr:colOff>50800</xdr:colOff>
      <xdr:row>81</xdr:row>
      <xdr:rowOff>65858</xdr:rowOff>
    </xdr:to>
    <xdr:cxnSp macro="">
      <xdr:nvCxnSpPr>
        <xdr:cNvPr id="826" name="直線コネクタ 825">
          <a:extLst>
            <a:ext uri="{FF2B5EF4-FFF2-40B4-BE49-F238E27FC236}">
              <a16:creationId xmlns:a16="http://schemas.microsoft.com/office/drawing/2014/main" id="{93E9271E-3319-4937-BE1B-8CA9FFBB10A3}"/>
            </a:ext>
          </a:extLst>
        </xdr:cNvPr>
        <xdr:cNvCxnSpPr/>
      </xdr:nvCxnSpPr>
      <xdr:spPr>
        <a:xfrm flipV="1">
          <a:off x="19545300" y="139467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41184</xdr:rowOff>
    </xdr:from>
    <xdr:to>
      <xdr:col>98</xdr:col>
      <xdr:colOff>38100</xdr:colOff>
      <xdr:row>81</xdr:row>
      <xdr:rowOff>142784</xdr:rowOff>
    </xdr:to>
    <xdr:sp macro="" textlink="">
      <xdr:nvSpPr>
        <xdr:cNvPr id="827" name="楕円 826">
          <a:extLst>
            <a:ext uri="{FF2B5EF4-FFF2-40B4-BE49-F238E27FC236}">
              <a16:creationId xmlns:a16="http://schemas.microsoft.com/office/drawing/2014/main" id="{965C5DD0-BAAA-47E4-927F-FCCF04CF76A7}"/>
            </a:ext>
          </a:extLst>
        </xdr:cNvPr>
        <xdr:cNvSpPr/>
      </xdr:nvSpPr>
      <xdr:spPr>
        <a:xfrm>
          <a:off x="18605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65858</xdr:rowOff>
    </xdr:from>
    <xdr:to>
      <xdr:col>102</xdr:col>
      <xdr:colOff>114300</xdr:colOff>
      <xdr:row>81</xdr:row>
      <xdr:rowOff>91984</xdr:rowOff>
    </xdr:to>
    <xdr:cxnSp macro="">
      <xdr:nvCxnSpPr>
        <xdr:cNvPr id="828" name="直線コネクタ 827">
          <a:extLst>
            <a:ext uri="{FF2B5EF4-FFF2-40B4-BE49-F238E27FC236}">
              <a16:creationId xmlns:a16="http://schemas.microsoft.com/office/drawing/2014/main" id="{D82CADF0-B79E-403D-8B49-F3061C011367}"/>
            </a:ext>
          </a:extLst>
        </xdr:cNvPr>
        <xdr:cNvCxnSpPr/>
      </xdr:nvCxnSpPr>
      <xdr:spPr>
        <a:xfrm flipV="1">
          <a:off x="18656300" y="139533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29" name="n_1aveValue【消防施設】&#10;一人当たり面積">
          <a:extLst>
            <a:ext uri="{FF2B5EF4-FFF2-40B4-BE49-F238E27FC236}">
              <a16:creationId xmlns:a16="http://schemas.microsoft.com/office/drawing/2014/main" id="{D621C554-0754-4170-B554-3521FD4F9363}"/>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830" name="n_2aveValue【消防施設】&#10;一人当たり面積">
          <a:extLst>
            <a:ext uri="{FF2B5EF4-FFF2-40B4-BE49-F238E27FC236}">
              <a16:creationId xmlns:a16="http://schemas.microsoft.com/office/drawing/2014/main" id="{E48A5816-CFCF-4999-938C-502EE1BB1BE6}"/>
            </a:ext>
          </a:extLst>
        </xdr:cNvPr>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831" name="n_3aveValue【消防施設】&#10;一人当たり面積">
          <a:extLst>
            <a:ext uri="{FF2B5EF4-FFF2-40B4-BE49-F238E27FC236}">
              <a16:creationId xmlns:a16="http://schemas.microsoft.com/office/drawing/2014/main" id="{85283A8B-199E-4335-B243-1D6C7D153190}"/>
            </a:ext>
          </a:extLst>
        </xdr:cNvPr>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78395</xdr:rowOff>
    </xdr:from>
    <xdr:ext cx="469744" cy="259045"/>
    <xdr:sp macro="" textlink="">
      <xdr:nvSpPr>
        <xdr:cNvPr id="832" name="n_4aveValue【消防施設】&#10;一人当たり面積">
          <a:extLst>
            <a:ext uri="{FF2B5EF4-FFF2-40B4-BE49-F238E27FC236}">
              <a16:creationId xmlns:a16="http://schemas.microsoft.com/office/drawing/2014/main" id="{13A32F5F-503E-4A5F-BCA1-B9F73E8E2CC8}"/>
            </a:ext>
          </a:extLst>
        </xdr:cNvPr>
        <xdr:cNvSpPr txBox="1"/>
      </xdr:nvSpPr>
      <xdr:spPr>
        <a:xfrm>
          <a:off x="18421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107059</xdr:rowOff>
    </xdr:from>
    <xdr:ext cx="469744" cy="259045"/>
    <xdr:sp macro="" textlink="">
      <xdr:nvSpPr>
        <xdr:cNvPr id="833" name="n_1mainValue【消防施設】&#10;一人当たり面積">
          <a:extLst>
            <a:ext uri="{FF2B5EF4-FFF2-40B4-BE49-F238E27FC236}">
              <a16:creationId xmlns:a16="http://schemas.microsoft.com/office/drawing/2014/main" id="{63BCFB2B-C1E7-49C7-BC6A-E2D522E2D035}"/>
            </a:ext>
          </a:extLst>
        </xdr:cNvPr>
        <xdr:cNvSpPr txBox="1"/>
      </xdr:nvSpPr>
      <xdr:spPr>
        <a:xfrm>
          <a:off x="21075727" y="136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126654</xdr:rowOff>
    </xdr:from>
    <xdr:ext cx="469744" cy="259045"/>
    <xdr:sp macro="" textlink="">
      <xdr:nvSpPr>
        <xdr:cNvPr id="834" name="n_2mainValue【消防施設】&#10;一人当たり面積">
          <a:extLst>
            <a:ext uri="{FF2B5EF4-FFF2-40B4-BE49-F238E27FC236}">
              <a16:creationId xmlns:a16="http://schemas.microsoft.com/office/drawing/2014/main" id="{7A3B8867-68E6-4524-ABA6-58F9BB0D9D93}"/>
            </a:ext>
          </a:extLst>
        </xdr:cNvPr>
        <xdr:cNvSpPr txBox="1"/>
      </xdr:nvSpPr>
      <xdr:spPr>
        <a:xfrm>
          <a:off x="20199427" y="13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133185</xdr:rowOff>
    </xdr:from>
    <xdr:ext cx="469744" cy="259045"/>
    <xdr:sp macro="" textlink="">
      <xdr:nvSpPr>
        <xdr:cNvPr id="835" name="n_3mainValue【消防施設】&#10;一人当たり面積">
          <a:extLst>
            <a:ext uri="{FF2B5EF4-FFF2-40B4-BE49-F238E27FC236}">
              <a16:creationId xmlns:a16="http://schemas.microsoft.com/office/drawing/2014/main" id="{B1AF48B6-8C70-4282-A158-8EB7183CF245}"/>
            </a:ext>
          </a:extLst>
        </xdr:cNvPr>
        <xdr:cNvSpPr txBox="1"/>
      </xdr:nvSpPr>
      <xdr:spPr>
        <a:xfrm>
          <a:off x="1931042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159311</xdr:rowOff>
    </xdr:from>
    <xdr:ext cx="469744" cy="259045"/>
    <xdr:sp macro="" textlink="">
      <xdr:nvSpPr>
        <xdr:cNvPr id="836" name="n_4mainValue【消防施設】&#10;一人当たり面積">
          <a:extLst>
            <a:ext uri="{FF2B5EF4-FFF2-40B4-BE49-F238E27FC236}">
              <a16:creationId xmlns:a16="http://schemas.microsoft.com/office/drawing/2014/main" id="{51ACA2BB-2C79-4774-8E08-02B9F8B1F802}"/>
            </a:ext>
          </a:extLst>
        </xdr:cNvPr>
        <xdr:cNvSpPr txBox="1"/>
      </xdr:nvSpPr>
      <xdr:spPr>
        <a:xfrm>
          <a:off x="18421427" y="1370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0A70BC14-A76D-4F30-95E9-014D83EF28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CCFD083A-C684-49B0-8970-8D8F5D200F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2D7913DA-D7BC-432C-BF71-320AF3B505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83CC815D-06D0-4472-AD26-6DC0039F8D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B7A99B86-C2D0-4495-A7FB-80B1AFB9A2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D14DEAAA-6694-4FF1-8B04-10E74792441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FF9CCD4E-8CEF-4FA0-B7DB-110BC22E2D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0E0ABCB4-C3DF-437D-973E-5952AE34E1A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F714B9FD-F518-4BBC-B0B4-28EFED10A9C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9DD22115-4C65-451E-956A-60E348994A4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80EB709A-81F7-401D-A0CD-359763894A4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A94C6667-74BD-4B4C-A7A0-6162AA61CEA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1E4AD738-723B-436E-ABAC-34BFA0362BB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C9B2BD69-F492-40F9-8273-92C062CC14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8D41B7F3-7EED-47C3-9A16-DD49F681AD4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60A23C7D-4274-43BD-9601-131F0A6C375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C51BECD6-B42D-4BA7-9F14-F6C9A7D0FB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0FC3EFBA-8EF2-4E7D-B562-EF61B24C27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CB7AE471-CC41-496D-AE59-37792241216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CAAC92EC-1107-45EB-8788-24959184DA0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DE31EFF6-2BC9-4A24-82C2-561CCBF2E60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78486BFA-0126-4EEB-B506-EDFB9786FF8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FD51F651-CA7C-4841-85CE-BDFE2FD9EFA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78F1F07A-38DA-4B17-B677-078248EB54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CBB99660-511B-4E71-8271-AAB982E53F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2" name="直線コネクタ 861">
          <a:extLst>
            <a:ext uri="{FF2B5EF4-FFF2-40B4-BE49-F238E27FC236}">
              <a16:creationId xmlns:a16="http://schemas.microsoft.com/office/drawing/2014/main" id="{BA5D3193-4682-4AA3-8E39-CBB0B140AB2C}"/>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3" name="【庁舎】&#10;有形固定資産減価償却率最小値テキスト">
          <a:extLst>
            <a:ext uri="{FF2B5EF4-FFF2-40B4-BE49-F238E27FC236}">
              <a16:creationId xmlns:a16="http://schemas.microsoft.com/office/drawing/2014/main" id="{4091B451-BDF6-4733-95A6-FA92C3B6D725}"/>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4" name="直線コネクタ 863">
          <a:extLst>
            <a:ext uri="{FF2B5EF4-FFF2-40B4-BE49-F238E27FC236}">
              <a16:creationId xmlns:a16="http://schemas.microsoft.com/office/drawing/2014/main" id="{EC346FA9-DFBC-4F41-81AE-AACA56AE9E4E}"/>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a:extLst>
            <a:ext uri="{FF2B5EF4-FFF2-40B4-BE49-F238E27FC236}">
              <a16:creationId xmlns:a16="http://schemas.microsoft.com/office/drawing/2014/main" id="{7E23BED5-2A06-4772-A0FA-3F0EC6E17D67}"/>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a:extLst>
            <a:ext uri="{FF2B5EF4-FFF2-40B4-BE49-F238E27FC236}">
              <a16:creationId xmlns:a16="http://schemas.microsoft.com/office/drawing/2014/main" id="{A9461016-7D17-46A5-98E6-BB346FD85C1C}"/>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867" name="【庁舎】&#10;有形固定資産減価償却率平均値テキスト">
          <a:extLst>
            <a:ext uri="{FF2B5EF4-FFF2-40B4-BE49-F238E27FC236}">
              <a16:creationId xmlns:a16="http://schemas.microsoft.com/office/drawing/2014/main" id="{E85156B4-8A2B-4C2C-9472-5A48C617CDCF}"/>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8" name="フローチャート: 判断 867">
          <a:extLst>
            <a:ext uri="{FF2B5EF4-FFF2-40B4-BE49-F238E27FC236}">
              <a16:creationId xmlns:a16="http://schemas.microsoft.com/office/drawing/2014/main" id="{EB3EBEF6-7AD5-4D29-AA2F-6D3E2FDAF71D}"/>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69" name="フローチャート: 判断 868">
          <a:extLst>
            <a:ext uri="{FF2B5EF4-FFF2-40B4-BE49-F238E27FC236}">
              <a16:creationId xmlns:a16="http://schemas.microsoft.com/office/drawing/2014/main" id="{650CEADB-58F0-494A-8586-7AE7DB10773B}"/>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0" name="フローチャート: 判断 869">
          <a:extLst>
            <a:ext uri="{FF2B5EF4-FFF2-40B4-BE49-F238E27FC236}">
              <a16:creationId xmlns:a16="http://schemas.microsoft.com/office/drawing/2014/main" id="{AD0B0E6D-42A8-4081-B450-891F3A6C8048}"/>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a:extLst>
            <a:ext uri="{FF2B5EF4-FFF2-40B4-BE49-F238E27FC236}">
              <a16:creationId xmlns:a16="http://schemas.microsoft.com/office/drawing/2014/main" id="{DF276EE8-FE7E-4F1F-B50C-3AB96840690A}"/>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a:extLst>
            <a:ext uri="{FF2B5EF4-FFF2-40B4-BE49-F238E27FC236}">
              <a16:creationId xmlns:a16="http://schemas.microsoft.com/office/drawing/2014/main" id="{2F3054BB-F754-4020-A28E-D8C8AB71850C}"/>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A463D0B-A991-42D1-9F0F-4790FEF1107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7B75195-824D-4BA0-ABA6-C96C06CD75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CE5E61D-1EAC-41D1-A79D-9C57151DB6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047FCBB-E7C9-49C6-B36A-F4CA801F373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FD33E6B-1DCF-4231-89A3-24BD4DD636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121738</xdr:rowOff>
    </xdr:from>
    <xdr:to>
      <xdr:col>85</xdr:col>
      <xdr:colOff>177800</xdr:colOff>
      <xdr:row>107</xdr:row>
      <xdr:rowOff>51888</xdr:rowOff>
    </xdr:to>
    <xdr:sp macro="" textlink="">
      <xdr:nvSpPr>
        <xdr:cNvPr id="878" name="楕円 877">
          <a:extLst>
            <a:ext uri="{FF2B5EF4-FFF2-40B4-BE49-F238E27FC236}">
              <a16:creationId xmlns:a16="http://schemas.microsoft.com/office/drawing/2014/main" id="{D0F57FA1-51D9-4F00-9327-33F2AE3F5D45}"/>
            </a:ext>
          </a:extLst>
        </xdr:cNvPr>
        <xdr:cNvSpPr/>
      </xdr:nvSpPr>
      <xdr:spPr>
        <a:xfrm>
          <a:off x="16268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100165</xdr:rowOff>
    </xdr:from>
    <xdr:ext cx="405111" cy="259045"/>
    <xdr:sp macro="" textlink="">
      <xdr:nvSpPr>
        <xdr:cNvPr id="879" name="【庁舎】&#10;有形固定資産減価償却率該当値テキスト">
          <a:extLst>
            <a:ext uri="{FF2B5EF4-FFF2-40B4-BE49-F238E27FC236}">
              <a16:creationId xmlns:a16="http://schemas.microsoft.com/office/drawing/2014/main" id="{64D74D7D-5A5F-478A-8FEA-C96FA64FC1CC}"/>
            </a:ext>
          </a:extLst>
        </xdr:cNvPr>
        <xdr:cNvSpPr txBox="1"/>
      </xdr:nvSpPr>
      <xdr:spPr>
        <a:xfrm>
          <a:off x="16357600"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880" name="楕円 879">
          <a:extLst>
            <a:ext uri="{FF2B5EF4-FFF2-40B4-BE49-F238E27FC236}">
              <a16:creationId xmlns:a16="http://schemas.microsoft.com/office/drawing/2014/main" id="{27340FFA-4923-4E0A-AF64-F526E165ED43}"/>
            </a:ext>
          </a:extLst>
        </xdr:cNvPr>
        <xdr:cNvSpPr/>
      </xdr:nvSpPr>
      <xdr:spPr>
        <a:xfrm>
          <a:off x="1543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1088</xdr:rowOff>
    </xdr:to>
    <xdr:cxnSp macro="">
      <xdr:nvCxnSpPr>
        <xdr:cNvPr id="881" name="直線コネクタ 880">
          <a:extLst>
            <a:ext uri="{FF2B5EF4-FFF2-40B4-BE49-F238E27FC236}">
              <a16:creationId xmlns:a16="http://schemas.microsoft.com/office/drawing/2014/main" id="{FB3578BB-042C-43CA-9898-1A3FE6015EDB}"/>
            </a:ext>
          </a:extLst>
        </xdr:cNvPr>
        <xdr:cNvCxnSpPr/>
      </xdr:nvCxnSpPr>
      <xdr:spPr>
        <a:xfrm>
          <a:off x="15481300" y="1834133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97245</xdr:rowOff>
    </xdr:from>
    <xdr:to>
      <xdr:col>76</xdr:col>
      <xdr:colOff>165100</xdr:colOff>
      <xdr:row>107</xdr:row>
      <xdr:rowOff>27395</xdr:rowOff>
    </xdr:to>
    <xdr:sp macro="" textlink="">
      <xdr:nvSpPr>
        <xdr:cNvPr id="882" name="楕円 881">
          <a:extLst>
            <a:ext uri="{FF2B5EF4-FFF2-40B4-BE49-F238E27FC236}">
              <a16:creationId xmlns:a16="http://schemas.microsoft.com/office/drawing/2014/main" id="{9D1A1580-4DD9-464A-B221-85912819C275}"/>
            </a:ext>
          </a:extLst>
        </xdr:cNvPr>
        <xdr:cNvSpPr/>
      </xdr:nvSpPr>
      <xdr:spPr>
        <a:xfrm>
          <a:off x="14541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148045</xdr:rowOff>
    </xdr:from>
    <xdr:to>
      <xdr:col>81</xdr:col>
      <xdr:colOff>50800</xdr:colOff>
      <xdr:row>106</xdr:row>
      <xdr:rowOff>167639</xdr:rowOff>
    </xdr:to>
    <xdr:cxnSp macro="">
      <xdr:nvCxnSpPr>
        <xdr:cNvPr id="883" name="直線コネクタ 882">
          <a:extLst>
            <a:ext uri="{FF2B5EF4-FFF2-40B4-BE49-F238E27FC236}">
              <a16:creationId xmlns:a16="http://schemas.microsoft.com/office/drawing/2014/main" id="{5025C45A-E7FB-4B4A-836A-0119E1A98312}"/>
            </a:ext>
          </a:extLst>
        </xdr:cNvPr>
        <xdr:cNvCxnSpPr/>
      </xdr:nvCxnSpPr>
      <xdr:spPr>
        <a:xfrm>
          <a:off x="14592300" y="183217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72752</xdr:rowOff>
    </xdr:from>
    <xdr:to>
      <xdr:col>72</xdr:col>
      <xdr:colOff>38100</xdr:colOff>
      <xdr:row>107</xdr:row>
      <xdr:rowOff>2902</xdr:rowOff>
    </xdr:to>
    <xdr:sp macro="" textlink="">
      <xdr:nvSpPr>
        <xdr:cNvPr id="884" name="楕円 883">
          <a:extLst>
            <a:ext uri="{FF2B5EF4-FFF2-40B4-BE49-F238E27FC236}">
              <a16:creationId xmlns:a16="http://schemas.microsoft.com/office/drawing/2014/main" id="{B2F2BCE1-9CB2-4785-970A-19A41A67E5AD}"/>
            </a:ext>
          </a:extLst>
        </xdr:cNvPr>
        <xdr:cNvSpPr/>
      </xdr:nvSpPr>
      <xdr:spPr>
        <a:xfrm>
          <a:off x="13652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123552</xdr:rowOff>
    </xdr:from>
    <xdr:to>
      <xdr:col>76</xdr:col>
      <xdr:colOff>114300</xdr:colOff>
      <xdr:row>106</xdr:row>
      <xdr:rowOff>148045</xdr:rowOff>
    </xdr:to>
    <xdr:cxnSp macro="">
      <xdr:nvCxnSpPr>
        <xdr:cNvPr id="885" name="直線コネクタ 884">
          <a:extLst>
            <a:ext uri="{FF2B5EF4-FFF2-40B4-BE49-F238E27FC236}">
              <a16:creationId xmlns:a16="http://schemas.microsoft.com/office/drawing/2014/main" id="{C03A3F62-42A5-4125-8F6B-756BEA4FA201}"/>
            </a:ext>
          </a:extLst>
        </xdr:cNvPr>
        <xdr:cNvCxnSpPr/>
      </xdr:nvCxnSpPr>
      <xdr:spPr>
        <a:xfrm>
          <a:off x="13703300" y="1829725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53158</xdr:rowOff>
    </xdr:from>
    <xdr:to>
      <xdr:col>67</xdr:col>
      <xdr:colOff>101600</xdr:colOff>
      <xdr:row>106</xdr:row>
      <xdr:rowOff>154758</xdr:rowOff>
    </xdr:to>
    <xdr:sp macro="" textlink="">
      <xdr:nvSpPr>
        <xdr:cNvPr id="886" name="楕円 885">
          <a:extLst>
            <a:ext uri="{FF2B5EF4-FFF2-40B4-BE49-F238E27FC236}">
              <a16:creationId xmlns:a16="http://schemas.microsoft.com/office/drawing/2014/main" id="{46F361D2-C130-43E8-B015-C5B1CA0A229A}"/>
            </a:ext>
          </a:extLst>
        </xdr:cNvPr>
        <xdr:cNvSpPr/>
      </xdr:nvSpPr>
      <xdr:spPr>
        <a:xfrm>
          <a:off x="12763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103958</xdr:rowOff>
    </xdr:from>
    <xdr:to>
      <xdr:col>71</xdr:col>
      <xdr:colOff>177800</xdr:colOff>
      <xdr:row>106</xdr:row>
      <xdr:rowOff>123552</xdr:rowOff>
    </xdr:to>
    <xdr:cxnSp macro="">
      <xdr:nvCxnSpPr>
        <xdr:cNvPr id="887" name="直線コネクタ 886">
          <a:extLst>
            <a:ext uri="{FF2B5EF4-FFF2-40B4-BE49-F238E27FC236}">
              <a16:creationId xmlns:a16="http://schemas.microsoft.com/office/drawing/2014/main" id="{EBB7A4DA-3920-4999-AFF4-056BC0E976FB}"/>
            </a:ext>
          </a:extLst>
        </xdr:cNvPr>
        <xdr:cNvCxnSpPr/>
      </xdr:nvCxnSpPr>
      <xdr:spPr>
        <a:xfrm>
          <a:off x="12814300" y="1827765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888" name="n_1aveValue【庁舎】&#10;有形固定資産減価償却率">
          <a:extLst>
            <a:ext uri="{FF2B5EF4-FFF2-40B4-BE49-F238E27FC236}">
              <a16:creationId xmlns:a16="http://schemas.microsoft.com/office/drawing/2014/main" id="{CCA784A2-BBA2-4FAA-9323-157610C71483}"/>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89" name="n_2aveValue【庁舎】&#10;有形固定資産減価償却率">
          <a:extLst>
            <a:ext uri="{FF2B5EF4-FFF2-40B4-BE49-F238E27FC236}">
              <a16:creationId xmlns:a16="http://schemas.microsoft.com/office/drawing/2014/main" id="{A6660E59-C17E-4CEC-A150-164396B208F4}"/>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0" name="n_3aveValue【庁舎】&#10;有形固定資産減価償却率">
          <a:extLst>
            <a:ext uri="{FF2B5EF4-FFF2-40B4-BE49-F238E27FC236}">
              <a16:creationId xmlns:a16="http://schemas.microsoft.com/office/drawing/2014/main" id="{001597E0-6C37-4294-8186-AE58FFDB4E81}"/>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1" name="n_4aveValue【庁舎】&#10;有形固定資産減価償却率">
          <a:extLst>
            <a:ext uri="{FF2B5EF4-FFF2-40B4-BE49-F238E27FC236}">
              <a16:creationId xmlns:a16="http://schemas.microsoft.com/office/drawing/2014/main" id="{296E74CD-40B3-4C18-AFA0-B5CE008A70C0}"/>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892" name="n_1mainValue【庁舎】&#10;有形固定資産減価償却率">
          <a:extLst>
            <a:ext uri="{FF2B5EF4-FFF2-40B4-BE49-F238E27FC236}">
              <a16:creationId xmlns:a16="http://schemas.microsoft.com/office/drawing/2014/main" id="{5DA77ACA-DE0E-4148-8F1F-684AB41D6F0F}"/>
            </a:ext>
          </a:extLst>
        </xdr:cNvPr>
        <xdr:cNvSpPr txBox="1"/>
      </xdr:nvSpPr>
      <xdr:spPr>
        <a:xfrm>
          <a:off x="152660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18522</xdr:rowOff>
    </xdr:from>
    <xdr:ext cx="405111" cy="259045"/>
    <xdr:sp macro="" textlink="">
      <xdr:nvSpPr>
        <xdr:cNvPr id="893" name="n_2mainValue【庁舎】&#10;有形固定資産減価償却率">
          <a:extLst>
            <a:ext uri="{FF2B5EF4-FFF2-40B4-BE49-F238E27FC236}">
              <a16:creationId xmlns:a16="http://schemas.microsoft.com/office/drawing/2014/main" id="{FC1B77EC-B3AB-40F1-815C-35A8F584BED1}"/>
            </a:ext>
          </a:extLst>
        </xdr:cNvPr>
        <xdr:cNvSpPr txBox="1"/>
      </xdr:nvSpPr>
      <xdr:spPr>
        <a:xfrm>
          <a:off x="14389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165479</xdr:rowOff>
    </xdr:from>
    <xdr:ext cx="405111" cy="259045"/>
    <xdr:sp macro="" textlink="">
      <xdr:nvSpPr>
        <xdr:cNvPr id="894" name="n_3mainValue【庁舎】&#10;有形固定資産減価償却率">
          <a:extLst>
            <a:ext uri="{FF2B5EF4-FFF2-40B4-BE49-F238E27FC236}">
              <a16:creationId xmlns:a16="http://schemas.microsoft.com/office/drawing/2014/main" id="{A491AE90-45CA-4E8F-BAE4-3C41AB505C9C}"/>
            </a:ext>
          </a:extLst>
        </xdr:cNvPr>
        <xdr:cNvSpPr txBox="1"/>
      </xdr:nvSpPr>
      <xdr:spPr>
        <a:xfrm>
          <a:off x="13500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145885</xdr:rowOff>
    </xdr:from>
    <xdr:ext cx="405111" cy="259045"/>
    <xdr:sp macro="" textlink="">
      <xdr:nvSpPr>
        <xdr:cNvPr id="895" name="n_4mainValue【庁舎】&#10;有形固定資産減価償却率">
          <a:extLst>
            <a:ext uri="{FF2B5EF4-FFF2-40B4-BE49-F238E27FC236}">
              <a16:creationId xmlns:a16="http://schemas.microsoft.com/office/drawing/2014/main" id="{31AC46C8-873E-4FDC-AAD8-7F272A9C71A3}"/>
            </a:ext>
          </a:extLst>
        </xdr:cNvPr>
        <xdr:cNvSpPr txBox="1"/>
      </xdr:nvSpPr>
      <xdr:spPr>
        <a:xfrm>
          <a:off x="12611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6FE87F89-BD33-48A2-9CE0-0B8961F10E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166CDF1A-67AC-4DDE-9778-80714C29C3D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E2C6158-D7B6-4E5A-B554-44E85B8121E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470A47E0-4938-4852-A804-CD87C49C41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70E112C8-F2A2-450C-8677-5336CF3462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C9D8D7C2-547C-4163-A426-60042DFF9D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21A2305-5178-45F8-AB90-DA240C93EE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A29CDBE8-47A7-42AC-A1A3-B02E8AAE6DC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EB9A0FDD-2EB2-4BC5-96EC-30755E7267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54F6B610-4A4C-4570-8F4D-47B554F5A5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a:extLst>
            <a:ext uri="{FF2B5EF4-FFF2-40B4-BE49-F238E27FC236}">
              <a16:creationId xmlns:a16="http://schemas.microsoft.com/office/drawing/2014/main" id="{2D19BB9F-9F00-4251-82FA-8869584B039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a:extLst>
            <a:ext uri="{FF2B5EF4-FFF2-40B4-BE49-F238E27FC236}">
              <a16:creationId xmlns:a16="http://schemas.microsoft.com/office/drawing/2014/main" id="{9F73A44A-A5FE-44F5-82E0-C45B2F2E28F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a:extLst>
            <a:ext uri="{FF2B5EF4-FFF2-40B4-BE49-F238E27FC236}">
              <a16:creationId xmlns:a16="http://schemas.microsoft.com/office/drawing/2014/main" id="{FE982F33-4897-4583-B8C8-0DC8AB6A575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a:extLst>
            <a:ext uri="{FF2B5EF4-FFF2-40B4-BE49-F238E27FC236}">
              <a16:creationId xmlns:a16="http://schemas.microsoft.com/office/drawing/2014/main" id="{0CAC446C-0552-4426-954D-E96FA0D15B2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a:extLst>
            <a:ext uri="{FF2B5EF4-FFF2-40B4-BE49-F238E27FC236}">
              <a16:creationId xmlns:a16="http://schemas.microsoft.com/office/drawing/2014/main" id="{09630E1F-F0F1-4BE1-A2EE-A834315598D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a:extLst>
            <a:ext uri="{FF2B5EF4-FFF2-40B4-BE49-F238E27FC236}">
              <a16:creationId xmlns:a16="http://schemas.microsoft.com/office/drawing/2014/main" id="{F873FC4B-EEA7-459B-8CCC-49F9022D383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a:extLst>
            <a:ext uri="{FF2B5EF4-FFF2-40B4-BE49-F238E27FC236}">
              <a16:creationId xmlns:a16="http://schemas.microsoft.com/office/drawing/2014/main" id="{D4510E0C-A230-4B80-82C3-3682726F2B4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a:extLst>
            <a:ext uri="{FF2B5EF4-FFF2-40B4-BE49-F238E27FC236}">
              <a16:creationId xmlns:a16="http://schemas.microsoft.com/office/drawing/2014/main" id="{C8508CDD-7C3D-4631-8F6B-9D261FCB7DA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a:extLst>
            <a:ext uri="{FF2B5EF4-FFF2-40B4-BE49-F238E27FC236}">
              <a16:creationId xmlns:a16="http://schemas.microsoft.com/office/drawing/2014/main" id="{0E4EC455-0C5B-4051-8F98-5647B5526C0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a:extLst>
            <a:ext uri="{FF2B5EF4-FFF2-40B4-BE49-F238E27FC236}">
              <a16:creationId xmlns:a16="http://schemas.microsoft.com/office/drawing/2014/main" id="{5EF6A400-B5C8-4316-92CF-F8C2F0B392D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67AA3D10-D4ED-4415-AE1D-3986F8447D1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E72054B2-0509-4F99-82B3-B8F349AF02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C9D5DD86-A935-41BD-8BDC-08445ED575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19" name="直線コネクタ 918">
          <a:extLst>
            <a:ext uri="{FF2B5EF4-FFF2-40B4-BE49-F238E27FC236}">
              <a16:creationId xmlns:a16="http://schemas.microsoft.com/office/drawing/2014/main" id="{37FD1873-CBBC-494D-8B56-3F8E9401667D}"/>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0" name="【庁舎】&#10;一人当たり面積最小値テキスト">
          <a:extLst>
            <a:ext uri="{FF2B5EF4-FFF2-40B4-BE49-F238E27FC236}">
              <a16:creationId xmlns:a16="http://schemas.microsoft.com/office/drawing/2014/main" id="{BBA12F2D-D29A-42F9-9C52-578912AB16A3}"/>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1" name="直線コネクタ 920">
          <a:extLst>
            <a:ext uri="{FF2B5EF4-FFF2-40B4-BE49-F238E27FC236}">
              <a16:creationId xmlns:a16="http://schemas.microsoft.com/office/drawing/2014/main" id="{151969A2-F42A-4411-A71D-67594492E312}"/>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2" name="【庁舎】&#10;一人当たり面積最大値テキスト">
          <a:extLst>
            <a:ext uri="{FF2B5EF4-FFF2-40B4-BE49-F238E27FC236}">
              <a16:creationId xmlns:a16="http://schemas.microsoft.com/office/drawing/2014/main" id="{48C1740B-6069-400F-A235-288B75372B26}"/>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a:extLst>
            <a:ext uri="{FF2B5EF4-FFF2-40B4-BE49-F238E27FC236}">
              <a16:creationId xmlns:a16="http://schemas.microsoft.com/office/drawing/2014/main" id="{CFFCA460-F2E4-4D7C-AB9A-1B673CB7CB87}"/>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31132</xdr:rowOff>
    </xdr:from>
    <xdr:ext cx="469744" cy="259045"/>
    <xdr:sp macro="" textlink="">
      <xdr:nvSpPr>
        <xdr:cNvPr id="924" name="【庁舎】&#10;一人当たり面積平均値テキスト">
          <a:extLst>
            <a:ext uri="{FF2B5EF4-FFF2-40B4-BE49-F238E27FC236}">
              <a16:creationId xmlns:a16="http://schemas.microsoft.com/office/drawing/2014/main" id="{AA89FC31-19CF-4FB9-A138-FFA1E347B91D}"/>
            </a:ext>
          </a:extLst>
        </xdr:cNvPr>
        <xdr:cNvSpPr txBox="1"/>
      </xdr:nvSpPr>
      <xdr:spPr>
        <a:xfrm>
          <a:off x="22199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a:extLst>
            <a:ext uri="{FF2B5EF4-FFF2-40B4-BE49-F238E27FC236}">
              <a16:creationId xmlns:a16="http://schemas.microsoft.com/office/drawing/2014/main" id="{7D5871D2-3640-4407-97E0-F9FAF98963B4}"/>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6" name="フローチャート: 判断 925">
          <a:extLst>
            <a:ext uri="{FF2B5EF4-FFF2-40B4-BE49-F238E27FC236}">
              <a16:creationId xmlns:a16="http://schemas.microsoft.com/office/drawing/2014/main" id="{BF4B9442-8149-41D6-81A7-1348CA017C76}"/>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7" name="フローチャート: 判断 926">
          <a:extLst>
            <a:ext uri="{FF2B5EF4-FFF2-40B4-BE49-F238E27FC236}">
              <a16:creationId xmlns:a16="http://schemas.microsoft.com/office/drawing/2014/main" id="{CC613641-8EC4-4F27-BB9D-210CA908C7CB}"/>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8" name="フローチャート: 判断 927">
          <a:extLst>
            <a:ext uri="{FF2B5EF4-FFF2-40B4-BE49-F238E27FC236}">
              <a16:creationId xmlns:a16="http://schemas.microsoft.com/office/drawing/2014/main" id="{6FFE6AF3-C676-446B-9AE4-80DAC7A10AEA}"/>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29" name="フローチャート: 判断 928">
          <a:extLst>
            <a:ext uri="{FF2B5EF4-FFF2-40B4-BE49-F238E27FC236}">
              <a16:creationId xmlns:a16="http://schemas.microsoft.com/office/drawing/2014/main" id="{A650B47A-6C78-4510-9C88-2CE473B54533}"/>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D6A3F20F-A0AD-4974-8643-FBC4D44596C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1DA43A0-3CDF-4E7A-93CA-F93C73CA279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092545A-0918-48C2-A5F6-AD5A557D40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DB11CF8-32CD-4AAC-8E19-F1E9C5DF91C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25D527C-3ADB-46E4-BD27-9041D7B588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935" name="楕円 934">
          <a:extLst>
            <a:ext uri="{FF2B5EF4-FFF2-40B4-BE49-F238E27FC236}">
              <a16:creationId xmlns:a16="http://schemas.microsoft.com/office/drawing/2014/main" id="{2753E529-9F17-456A-BEAE-375CD412820F}"/>
            </a:ext>
          </a:extLst>
        </xdr:cNvPr>
        <xdr:cNvSpPr/>
      </xdr:nvSpPr>
      <xdr:spPr>
        <a:xfrm>
          <a:off x="22110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30497</xdr:rowOff>
    </xdr:from>
    <xdr:ext cx="469744" cy="259045"/>
    <xdr:sp macro="" textlink="">
      <xdr:nvSpPr>
        <xdr:cNvPr id="936" name="【庁舎】&#10;一人当たり面積該当値テキスト">
          <a:extLst>
            <a:ext uri="{FF2B5EF4-FFF2-40B4-BE49-F238E27FC236}">
              <a16:creationId xmlns:a16="http://schemas.microsoft.com/office/drawing/2014/main" id="{E34B43BA-A778-422F-B99F-37FD63E8A151}"/>
            </a:ext>
          </a:extLst>
        </xdr:cNvPr>
        <xdr:cNvSpPr txBox="1"/>
      </xdr:nvSpPr>
      <xdr:spPr>
        <a:xfrm>
          <a:off x="22199600"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937" name="楕円 936">
          <a:extLst>
            <a:ext uri="{FF2B5EF4-FFF2-40B4-BE49-F238E27FC236}">
              <a16:creationId xmlns:a16="http://schemas.microsoft.com/office/drawing/2014/main" id="{D20DC4C2-24CF-48EA-A2FA-977566D12EDC}"/>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110489</xdr:rowOff>
    </xdr:to>
    <xdr:cxnSp macro="">
      <xdr:nvCxnSpPr>
        <xdr:cNvPr id="938" name="直線コネクタ 937">
          <a:extLst>
            <a:ext uri="{FF2B5EF4-FFF2-40B4-BE49-F238E27FC236}">
              <a16:creationId xmlns:a16="http://schemas.microsoft.com/office/drawing/2014/main" id="{B4DC1F62-32FF-457E-9165-D7D25295B86B}"/>
            </a:ext>
          </a:extLst>
        </xdr:cNvPr>
        <xdr:cNvCxnSpPr/>
      </xdr:nvCxnSpPr>
      <xdr:spPr>
        <a:xfrm flipV="1">
          <a:off x="21323300" y="181051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39" name="楕円 938">
          <a:extLst>
            <a:ext uri="{FF2B5EF4-FFF2-40B4-BE49-F238E27FC236}">
              <a16:creationId xmlns:a16="http://schemas.microsoft.com/office/drawing/2014/main" id="{5B8E0CC6-875C-4BC5-8298-BC993FD0D377}"/>
            </a:ext>
          </a:extLst>
        </xdr:cNvPr>
        <xdr:cNvSpPr/>
      </xdr:nvSpPr>
      <xdr:spPr>
        <a:xfrm>
          <a:off x="2038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118111</xdr:rowOff>
    </xdr:to>
    <xdr:cxnSp macro="">
      <xdr:nvCxnSpPr>
        <xdr:cNvPr id="940" name="直線コネクタ 939">
          <a:extLst>
            <a:ext uri="{FF2B5EF4-FFF2-40B4-BE49-F238E27FC236}">
              <a16:creationId xmlns:a16="http://schemas.microsoft.com/office/drawing/2014/main" id="{8F3DB7CA-311A-4510-A429-2289B50A639A}"/>
            </a:ext>
          </a:extLst>
        </xdr:cNvPr>
        <xdr:cNvCxnSpPr/>
      </xdr:nvCxnSpPr>
      <xdr:spPr>
        <a:xfrm flipV="1">
          <a:off x="20434300" y="1811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41" name="楕円 940">
          <a:extLst>
            <a:ext uri="{FF2B5EF4-FFF2-40B4-BE49-F238E27FC236}">
              <a16:creationId xmlns:a16="http://schemas.microsoft.com/office/drawing/2014/main" id="{3B28F526-FFF2-4BF1-8F00-45BBBA7113D6}"/>
            </a:ext>
          </a:extLst>
        </xdr:cNvPr>
        <xdr:cNvSpPr/>
      </xdr:nvSpPr>
      <xdr:spPr>
        <a:xfrm>
          <a:off x="19494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118111</xdr:rowOff>
    </xdr:from>
    <xdr:to>
      <xdr:col>107</xdr:col>
      <xdr:colOff>50800</xdr:colOff>
      <xdr:row>105</xdr:row>
      <xdr:rowOff>129539</xdr:rowOff>
    </xdr:to>
    <xdr:cxnSp macro="">
      <xdr:nvCxnSpPr>
        <xdr:cNvPr id="942" name="直線コネクタ 941">
          <a:extLst>
            <a:ext uri="{FF2B5EF4-FFF2-40B4-BE49-F238E27FC236}">
              <a16:creationId xmlns:a16="http://schemas.microsoft.com/office/drawing/2014/main" id="{4CFF8BB4-FE9D-436F-8FB2-5E438EFD517F}"/>
            </a:ext>
          </a:extLst>
        </xdr:cNvPr>
        <xdr:cNvCxnSpPr/>
      </xdr:nvCxnSpPr>
      <xdr:spPr>
        <a:xfrm flipV="1">
          <a:off x="19545300" y="18120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43" name="楕円 942">
          <a:extLst>
            <a:ext uri="{FF2B5EF4-FFF2-40B4-BE49-F238E27FC236}">
              <a16:creationId xmlns:a16="http://schemas.microsoft.com/office/drawing/2014/main" id="{8A7A40A3-FC1C-4215-9BE7-2A35B5FD2251}"/>
            </a:ext>
          </a:extLst>
        </xdr:cNvPr>
        <xdr:cNvSpPr/>
      </xdr:nvSpPr>
      <xdr:spPr>
        <a:xfrm>
          <a:off x="18605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129539</xdr:rowOff>
    </xdr:from>
    <xdr:to>
      <xdr:col>102</xdr:col>
      <xdr:colOff>114300</xdr:colOff>
      <xdr:row>105</xdr:row>
      <xdr:rowOff>137161</xdr:rowOff>
    </xdr:to>
    <xdr:cxnSp macro="">
      <xdr:nvCxnSpPr>
        <xdr:cNvPr id="944" name="直線コネクタ 943">
          <a:extLst>
            <a:ext uri="{FF2B5EF4-FFF2-40B4-BE49-F238E27FC236}">
              <a16:creationId xmlns:a16="http://schemas.microsoft.com/office/drawing/2014/main" id="{E8AE3C9F-16CC-4381-9481-469CBCA0F386}"/>
            </a:ext>
          </a:extLst>
        </xdr:cNvPr>
        <xdr:cNvCxnSpPr/>
      </xdr:nvCxnSpPr>
      <xdr:spPr>
        <a:xfrm flipV="1">
          <a:off x="18656300" y="18131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945" name="n_1aveValue【庁舎】&#10;一人当たり面積">
          <a:extLst>
            <a:ext uri="{FF2B5EF4-FFF2-40B4-BE49-F238E27FC236}">
              <a16:creationId xmlns:a16="http://schemas.microsoft.com/office/drawing/2014/main" id="{2BA3B66F-CAFA-402A-9DFE-5C62D93BC47C}"/>
            </a:ext>
          </a:extLst>
        </xdr:cNvPr>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20972</xdr:rowOff>
    </xdr:from>
    <xdr:ext cx="469744" cy="259045"/>
    <xdr:sp macro="" textlink="">
      <xdr:nvSpPr>
        <xdr:cNvPr id="946" name="n_2aveValue【庁舎】&#10;一人当たり面積">
          <a:extLst>
            <a:ext uri="{FF2B5EF4-FFF2-40B4-BE49-F238E27FC236}">
              <a16:creationId xmlns:a16="http://schemas.microsoft.com/office/drawing/2014/main" id="{B47C7969-A71C-4F4E-80CA-A65025BD2B57}"/>
            </a:ext>
          </a:extLst>
        </xdr:cNvPr>
        <xdr:cNvSpPr txBox="1"/>
      </xdr:nvSpPr>
      <xdr:spPr>
        <a:xfrm>
          <a:off x="201994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47" name="n_3aveValue【庁舎】&#10;一人当たり面積">
          <a:extLst>
            <a:ext uri="{FF2B5EF4-FFF2-40B4-BE49-F238E27FC236}">
              <a16:creationId xmlns:a16="http://schemas.microsoft.com/office/drawing/2014/main" id="{6D1B0D1A-C4ED-441A-AD56-950123CE8A51}"/>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8" name="n_4aveValue【庁舎】&#10;一人当たり面積">
          <a:extLst>
            <a:ext uri="{FF2B5EF4-FFF2-40B4-BE49-F238E27FC236}">
              <a16:creationId xmlns:a16="http://schemas.microsoft.com/office/drawing/2014/main" id="{021E1D5B-7440-4005-9FE5-7C8943ED4399}"/>
            </a:ext>
          </a:extLst>
        </xdr:cNvPr>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152416</xdr:rowOff>
    </xdr:from>
    <xdr:ext cx="469744" cy="259045"/>
    <xdr:sp macro="" textlink="">
      <xdr:nvSpPr>
        <xdr:cNvPr id="949" name="n_1mainValue【庁舎】&#10;一人当たり面積">
          <a:extLst>
            <a:ext uri="{FF2B5EF4-FFF2-40B4-BE49-F238E27FC236}">
              <a16:creationId xmlns:a16="http://schemas.microsoft.com/office/drawing/2014/main" id="{7E757C90-25C2-4E61-8FBE-A4E9CF7057DC}"/>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50" name="n_2mainValue【庁舎】&#10;一人当たり面積">
          <a:extLst>
            <a:ext uri="{FF2B5EF4-FFF2-40B4-BE49-F238E27FC236}">
              <a16:creationId xmlns:a16="http://schemas.microsoft.com/office/drawing/2014/main" id="{5F8A98A0-6398-4044-969B-4180EA1D5147}"/>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51" name="n_3mainValue【庁舎】&#10;一人当たり面積">
          <a:extLst>
            <a:ext uri="{FF2B5EF4-FFF2-40B4-BE49-F238E27FC236}">
              <a16:creationId xmlns:a16="http://schemas.microsoft.com/office/drawing/2014/main" id="{2D387118-2137-4B01-A0CE-A57A5903D5E2}"/>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52" name="n_4mainValue【庁舎】&#10;一人当たり面積">
          <a:extLst>
            <a:ext uri="{FF2B5EF4-FFF2-40B4-BE49-F238E27FC236}">
              <a16:creationId xmlns:a16="http://schemas.microsoft.com/office/drawing/2014/main" id="{EBDFBCD6-2FB4-4079-813F-EE8C9A96ADF3}"/>
            </a:ext>
          </a:extLst>
        </xdr:cNvPr>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6D889417-D532-4B55-BDF4-41BB3E19FC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A42F2306-D848-4613-BF3B-7B01118AF2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9F8E0B12-C82D-4779-9449-8700287CB31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図書館、一般廃棄物処理施設、福祉施設、消防施設は、近年、合併特例債等を活用して整備を進めたため、有形固定資産減価償却率は低くなった。図書館は平成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年度、消防施設（本署等）は平成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年度の新設で、当市の公共施設の中でも特に有形固定資産減価償却率が低い施設となっている。一般廃棄物処理施設は、し尿等受入施設が平成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供用開始し、廃棄物処理施設の更新事業も大規模投資的事業として予定しており、今後はさらに有形固定資産減価償却率は減少する予定である。福祉施設は、金額的比重の大きい養護老人ホーム魚沼荘の更新事業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年度に完了したため、有形固定資産減価償却率は低くなっている。市民会館は平成元年に完成し、その後は機械施設等の改修を行っている。建物本体だけの有形固定資産減価償却率は約</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を超えており、全体の中でも大きなウェイトを占めている。市民会館は大規模なイベント・コンサートや市の確定申告相談会の会場として市民に広く認知され、公共施設の中でも重要な役割を担っており、当市内に類似の施設が無く集約化・複合化が難しいことから、今後の更新については慎重に検討を進める必要がある。庁舎は、本庁舎、大和庁舎、塩沢庁舎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つを設置、全て合併前の旧町の本庁舎を利用している。その中で最も築年数の浅い庁舎が昭和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年に設立された大和庁舎で、</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年以上経過している。更新計画を進める必要があるが、市民の利便性を考慮するとこれ以上の統廃合は難しい。市民会館と同様に今後の更新については慎重に検討していく必要がある。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9B34FC1-EAD9-4F2D-B9BE-CBA8C8DC2EE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225D53D-C397-4BCD-88C2-6C9A66A1F5A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D0A0FD1-B9F4-4237-9B2F-641939090AE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9A58F63-0453-477A-9D90-E845CE3C58B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024A57A-5128-460D-9128-95FF0849CCF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8DB43B2-C1C9-49F5-A9BE-EC6443B2893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AAABE6C-33E1-451C-98F1-00AB3FCB75A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86F8C4B-A7EC-4464-8F0E-C919717F41C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3069D09-1C87-4599-9D05-E032DC5D9F6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6FE2DA8-2240-4F86-A753-8A2A3F2F307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53,962
52,811
584.55
39,402,729
36,873,250
2,232,914
19,543,102
30,392,703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AFF3EA3-C116-4E12-AC82-3C06F21EB231}"/>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3C1AFA3-46DE-42A8-9754-59FD4AA654F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D77BE27-4E8F-470C-8461-5498D061E32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4B0B7BF-8660-4C10-96EE-1488FA31CB7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AA5973B7-D244-4BB2-9080-95A700CEF42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C602D2C-8CD3-4B23-8DCD-C53D30B007D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0E16849-6F28-4B00-BB95-3BC2207B500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85BF7B1-AF4D-4FF4-AB43-313B19796B9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1667EE3-C9A8-4187-9FFD-0FC059F24167}"/>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D87BC08-E432-46F1-9AC8-490F77B1ED1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754A91D-04D0-4F99-884B-59D7AB8188C9}"/>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4424E45-D532-4DA4-9DCD-2D28EC47844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3C71E1F-1FC4-4D22-916D-74A05116F0F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A17CA2E-9AAE-4BEE-87FA-DD489279B775}"/>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5DD8B31-C4C6-4AD8-B191-81FFA561618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2DB9D90-5FB4-430B-90C8-12C2A4AE8E2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20FBF85-3E8E-403A-B35C-58AA33BB9FC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BA9DBD9-25BA-4826-875C-D5516F07776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6749B19-8C08-43BB-AE69-6663101FC3B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FE4121D-539A-482B-9BE6-6758FCE8F85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8BE2C38-CC32-4B54-B6AE-C5911381E66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6423495-9DFF-46DF-95A9-6A117E5BD35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C076A74-A708-4EB0-863C-A90894824AE9}"/>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01E3E7A-0519-4F1C-89E3-3B925E845B06}"/>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23A561D3-CE46-4308-BFB1-3D133DF8FD9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23F832A-FBF4-4C03-A31C-ACB8096EE55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4284129-A08B-4772-82F5-B7CA5DAFA3C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D90ECA9-AAEA-4A4F-A171-4692678E954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E1A33B4-F931-4471-B2FC-75497708851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F6E0AC0-DCBC-4613-9687-27E3E576351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B8968EA-5399-4315-86BB-FE0E73116652}"/>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FB1535D-8C57-4859-AB2B-9F2D6622B62F}"/>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0E4CE16-ABC5-4697-806C-C6C17945DC4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50634A5-D6EF-4FBD-B871-B919F6E1C62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7F34EF8-D479-4D42-B28B-C55AD9F748D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BECCD65-E8AB-4BB4-B957-296166BFB4E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09FB2E9-57ED-402A-BA4C-7556C158087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年度をピークに低下が続</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いていたが、</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は単年度で</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0.41</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前後で推移している</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基準財政</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需要額が</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微減</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した一方、</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基準財政</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収入</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が微増</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たことから</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単年度の</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財政力指数は</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0.42</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と微増したが、</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か年平均では</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0.41</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横ばいであった。</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なお、</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か年平均は平成</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0.41</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と横ばいが続いている。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公債費や公営企業（水道事業・病院事業・下水道事業）に対する補助金が高額であるなどの構造的な問題により、短期的な改善は難しい状況ではあるが、引き続き、保育</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園</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民営化や公共施設・インフラの維持補修費等の削減につながる集約化・長寿命化等を推進するとともに、市税徴収強化の取組等により財政基盤の強化に努めていく。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D73C26C-53FC-433B-A29E-BFFD6A6FA9A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50A2B2D-2BD9-4B2B-9C6B-86CCC748370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913F457D-0A68-4071-ACED-06172094134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7CF8AA59-F895-489B-AE52-4C4092B860FA}"/>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89436C11-8BA4-4D82-98C1-44168E327CEB}"/>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733E3A5-D271-4BC9-A3F5-61F27130CDA9}"/>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2091C56F-7604-4BB5-AC4C-FC6620A31FBA}"/>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303D62F9-1211-45FA-B4A5-99968134948B}"/>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53BCC80A-9DE5-4A98-A31D-F0AC8977CA5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F8199E71-2D21-4DAE-95F8-1CCDB1C88533}"/>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BCF14716-281B-4512-A371-77670DFB710C}"/>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DEEA7A58-F22B-4C47-9BC5-8A6FC8E66CD4}"/>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D4CD388D-EA70-4824-ABD7-A87DD9E6CAA7}"/>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3D48CC9D-F00C-4A47-B09F-4ABE03CDAADA}"/>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46ABB7F8-CF0E-48E2-B4B2-184DA5C909F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B6423208-A2F7-4452-ACEA-57B462D8F9F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87180754-B436-43B9-ADFA-6E5CE548046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8BF97F7C-D3C1-47E7-9AEE-35816EFB7C51}"/>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B56C9D8E-BA84-474B-B7A0-C5979B8B5CCA}"/>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8CF44049-C351-4243-978C-F692C5AD376E}"/>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D1B3C377-3D4B-4EA4-BECA-4FE13C1542DD}"/>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B88BFF60-B2B3-4043-B722-F308CFE5F479}"/>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AE9260ED-F45B-4EE7-AF96-97328EB08202}"/>
            </a:ext>
          </a:extLst>
        </xdr:cNvPr>
        <xdr:cNvCxnSpPr/>
      </xdr:nvCxnSpPr>
      <xdr:spPr>
        <a:xfrm>
          <a:off x="4114800" y="7122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3AD0D0F1-ED45-4193-8CDD-AFF6FD8314C3}"/>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2CA6E64A-F378-420B-A4D1-F4DBC343AE0A}"/>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77C2A4A-270C-4DDE-B800-76FA776C8922}"/>
            </a:ext>
          </a:extLst>
        </xdr:cNvPr>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8442806D-53F0-4FCD-921A-7B9C414D6096}"/>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791BFBB6-FB91-4B57-BC17-4838825CDA7B}"/>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39818121-F5AA-4C27-847C-0F523E9721CC}"/>
            </a:ext>
          </a:extLst>
        </xdr:cNvPr>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id="{60137798-ED7B-4144-89B8-C27DF21B3C48}"/>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a:extLst>
            <a:ext uri="{FF2B5EF4-FFF2-40B4-BE49-F238E27FC236}">
              <a16:creationId xmlns:a16="http://schemas.microsoft.com/office/drawing/2014/main" id="{15E87D4A-1A61-4443-98DB-400246910608}"/>
            </a:ext>
          </a:extLst>
        </xdr:cNvPr>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10B9B3C-0E9C-4859-9C85-01F4109049B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91F1B944-0050-4228-9DD9-7D96D6098B3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76B7821A-4FB3-4DD7-850E-0B388F81D24C}"/>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AA9C13A5-B18B-46D5-BA74-E1F98E423C93}"/>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7D8012E1-4F14-4FA4-9AEF-E53C60B4535A}"/>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CE1ED91-86A8-423A-9AAD-2F8D6C40C99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4354078-2A8C-40BB-B7CE-18BD7D38554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2DA76B4-56B5-4FF5-9925-E395E9C4DF7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CD33800-B9DD-499F-AF57-B0E55BB8F0D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D01E0FD7-9015-4B3C-9FB6-2ECD7D1888B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472F5192-E603-4B0E-AD3A-26AF674FA85C}"/>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1" name="財政力該当値テキスト">
          <a:extLst>
            <a:ext uri="{FF2B5EF4-FFF2-40B4-BE49-F238E27FC236}">
              <a16:creationId xmlns:a16="http://schemas.microsoft.com/office/drawing/2014/main" id="{A62D4185-08EE-4D16-BE87-C97BA8D7F898}"/>
            </a:ext>
          </a:extLst>
        </xdr:cNvPr>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88DE956-8EB5-471A-A523-7C81707BA336}"/>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93" name="テキスト ボックス 92">
          <a:extLst>
            <a:ext uri="{FF2B5EF4-FFF2-40B4-BE49-F238E27FC236}">
              <a16:creationId xmlns:a16="http://schemas.microsoft.com/office/drawing/2014/main" id="{3E5617A5-C1CA-4609-9D20-65D6C2800E3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17D591C7-8DF5-4C58-98D7-344330B455D9}"/>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582237BF-1CB1-4FF4-BCD0-3FB24B85E12E}"/>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6546F6C2-515A-4004-9482-B9AB31B996CB}"/>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7A1BAD9A-1DD8-4578-BBC7-FA0D497850EA}"/>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C16446CD-B699-444E-A0C8-D7F34709CFA5}"/>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9" name="テキスト ボックス 98">
          <a:extLst>
            <a:ext uri="{FF2B5EF4-FFF2-40B4-BE49-F238E27FC236}">
              <a16:creationId xmlns:a16="http://schemas.microsoft.com/office/drawing/2014/main" id="{6C4CE570-4C3E-45E4-8BAC-E45DE2B70EE6}"/>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22E51DE2-555D-4CDF-B08A-51D9C9D8122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64628E46-8765-435E-8B28-95F81B88DD3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6879A890-F21A-4751-884B-51C9B53E062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58829872-F548-411D-B197-348C5DF3D6C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9AD3C7F9-B1F5-4126-A42B-9027F21E855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907B13F9-0132-409C-82B9-F1401148103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8BE76893-7F3C-42CC-998A-0F830AC3350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68E489DF-C132-4CD3-B525-D494A6CDB82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5170FCA5-27EB-40FD-992B-18F15E31DA0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A985A5CB-ED09-4827-95DB-32A95EDFF58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F735E770-495C-44C4-9EC5-07B5998BF84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3A9AAFF-52F3-4E41-A983-E03082B98EF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3BDB85E-F3B1-4FF7-8730-093CE67AE9A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年度から令和元年度における数値大幅改善の</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要因としては</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下水道事業が法適化したことによる影響が大き</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かったためである。</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今後も同程度の水準</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推移すると考え</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ていたが、</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年度は、前年度から</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た。これは主に物価高等に伴う物件費の増加による影響が大きいところだが、全国的に同様の影響があったからか、</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前年同様に類似団体平均値よりも低くなっ</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学校及び保育園の統合による人件費、物件費及び維持補修費の削減を進めているが、いずれも目に見える効果が出てくるまでは時間がかかる見込みである。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今後も医師確保等により病院経営が軌道に乗るまでは病院事業への繰出金が多額となることに加え、下水道事業への繰出金も高額で推移する見込みである。今後も保育</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園</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民営化や公共施設の集約化など、さらなる経費の削減等に取組み、経常経費の圧縮に努めていく。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484700D1-37F6-4526-BB61-B6135F1FC77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B644E3C2-13C0-4713-8C34-3ED4D8363CB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E1638922-4F40-4990-8EE9-6A0DAB4A8C0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6D6645B1-6796-49F6-B2AD-E12805EEE669}"/>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EA690CC1-A6AB-48EB-AC16-F9FD8A9CAF4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82C4DD0A-7869-41E4-98D5-A8A8B0F14AAE}"/>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C6FB417F-3EC4-47EB-A828-C64DED63831D}"/>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8F20D2BD-0A97-42FB-8B03-B79F69F5F205}"/>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20D25525-D206-4F2E-9CC2-F3DA995142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80A15592-2FDB-4B69-83D2-E343A8DD4F5E}"/>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619BD7AE-8BFC-4D1B-B75D-D51B2614D6DB}"/>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641B75D7-CBAF-4DA7-B51D-15B63C7F915C}"/>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7BB7EF50-52CF-4144-891B-09F3C276465D}"/>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4FDC0CB8-F8CA-4A6C-BFED-0D03A4B34AD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BB9735C2-7EB0-448A-BFF1-D94963C2D9C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48EF2FE5-CCB7-4487-95D2-A46F4B76B0F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4E16351B-2F02-4086-A531-CC72043BD3DE}"/>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E7F882B9-0819-489D-954C-0A869BA43933}"/>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07DBB75F-C52F-4D5D-9E20-6BB57911DB5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7395AD03-98CB-4198-8681-7BEDE22CA9E6}"/>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51CA77EF-D39A-4C4D-8A10-16052CB509BF}"/>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132927</xdr:rowOff>
    </xdr:to>
    <xdr:cxnSp macro="">
      <xdr:nvCxnSpPr>
        <xdr:cNvPr id="134" name="直線コネクタ 133">
          <a:extLst>
            <a:ext uri="{FF2B5EF4-FFF2-40B4-BE49-F238E27FC236}">
              <a16:creationId xmlns:a16="http://schemas.microsoft.com/office/drawing/2014/main" id="{B77A2914-DC7A-4161-B936-92186DA55A00}"/>
            </a:ext>
          </a:extLst>
        </xdr:cNvPr>
        <xdr:cNvCxnSpPr/>
      </xdr:nvCxnSpPr>
      <xdr:spPr>
        <a:xfrm>
          <a:off x="4114800" y="10505440"/>
          <a:ext cx="8382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5" name="財政構造の弾力性平均値テキスト">
          <a:extLst>
            <a:ext uri="{FF2B5EF4-FFF2-40B4-BE49-F238E27FC236}">
              <a16:creationId xmlns:a16="http://schemas.microsoft.com/office/drawing/2014/main" id="{9275A136-0C98-41A8-99F5-8949FD6D1A07}"/>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id="{876EB545-42F4-40E2-8CB5-CE4467E37AB1}"/>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159596</xdr:rowOff>
    </xdr:to>
    <xdr:cxnSp macro="">
      <xdr:nvCxnSpPr>
        <xdr:cNvPr id="137" name="直線コネクタ 136">
          <a:extLst>
            <a:ext uri="{FF2B5EF4-FFF2-40B4-BE49-F238E27FC236}">
              <a16:creationId xmlns:a16="http://schemas.microsoft.com/office/drawing/2014/main" id="{9834DBAD-BD69-413B-B09A-51872702420E}"/>
            </a:ext>
          </a:extLst>
        </xdr:cNvPr>
        <xdr:cNvCxnSpPr/>
      </xdr:nvCxnSpPr>
      <xdr:spPr>
        <a:xfrm flipV="1">
          <a:off x="3225800" y="105054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id="{BFE58745-4665-433A-A51C-DAAF1DB085A9}"/>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9" name="テキスト ボックス 138">
          <a:extLst>
            <a:ext uri="{FF2B5EF4-FFF2-40B4-BE49-F238E27FC236}">
              <a16:creationId xmlns:a16="http://schemas.microsoft.com/office/drawing/2014/main" id="{CFFB115F-4D42-4807-B127-1BFCCA6406B3}"/>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61</xdr:row>
      <xdr:rowOff>159596</xdr:rowOff>
    </xdr:to>
    <xdr:cxnSp macro="">
      <xdr:nvCxnSpPr>
        <xdr:cNvPr id="140" name="直線コネクタ 139">
          <a:extLst>
            <a:ext uri="{FF2B5EF4-FFF2-40B4-BE49-F238E27FC236}">
              <a16:creationId xmlns:a16="http://schemas.microsoft.com/office/drawing/2014/main" id="{FCD0DBE6-A2ED-44ED-97DC-74D213A80AA5}"/>
            </a:ext>
          </a:extLst>
        </xdr:cNvPr>
        <xdr:cNvCxnSpPr/>
      </xdr:nvCxnSpPr>
      <xdr:spPr>
        <a:xfrm>
          <a:off x="2336800" y="105617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id="{BDF0B9A6-A2A3-4787-9424-67E593D5BBA1}"/>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2474FCF-D3D9-479C-B5AC-25FF868C9E9D}"/>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64</xdr:row>
      <xdr:rowOff>119804</xdr:rowOff>
    </xdr:to>
    <xdr:cxnSp macro="">
      <xdr:nvCxnSpPr>
        <xdr:cNvPr id="143" name="直線コネクタ 142">
          <a:extLst>
            <a:ext uri="{FF2B5EF4-FFF2-40B4-BE49-F238E27FC236}">
              <a16:creationId xmlns:a16="http://schemas.microsoft.com/office/drawing/2014/main" id="{22068114-4697-4DFB-A9DF-120AF9BBDFAB}"/>
            </a:ext>
          </a:extLst>
        </xdr:cNvPr>
        <xdr:cNvCxnSpPr/>
      </xdr:nvCxnSpPr>
      <xdr:spPr>
        <a:xfrm flipV="1">
          <a:off x="1447800" y="10561744"/>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id="{5F0FDCD5-FAB0-4ABA-97E0-06C32E67B11E}"/>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45" name="テキスト ボックス 144">
          <a:extLst>
            <a:ext uri="{FF2B5EF4-FFF2-40B4-BE49-F238E27FC236}">
              <a16:creationId xmlns:a16="http://schemas.microsoft.com/office/drawing/2014/main" id="{5FD6C629-E664-4508-A03D-EB81F65BBBEB}"/>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945E650E-E494-4A58-9408-7B0F38AE56C3}"/>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D4B97342-4DAE-45CC-800A-26F274690758}"/>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D296E52-A522-41DE-A0EB-573ED82FE24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6E7A0276-4F31-4953-ABF3-981301E6442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67E594D-F35E-459E-90E7-9635526186D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E327A0C3-B462-41BA-BEBE-22DA8CA5ADC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6985F755-40CF-48A8-B0A1-16581AA3123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3" name="楕円 152">
          <a:extLst>
            <a:ext uri="{FF2B5EF4-FFF2-40B4-BE49-F238E27FC236}">
              <a16:creationId xmlns:a16="http://schemas.microsoft.com/office/drawing/2014/main" id="{E032DC70-DE45-4352-9C72-9B394AEDB0F1}"/>
            </a:ext>
          </a:extLst>
        </xdr:cNvPr>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98654</xdr:rowOff>
    </xdr:from>
    <xdr:ext cx="762000" cy="259045"/>
    <xdr:sp macro="" textlink="">
      <xdr:nvSpPr>
        <xdr:cNvPr id="154" name="財政構造の弾力性該当値テキスト">
          <a:extLst>
            <a:ext uri="{FF2B5EF4-FFF2-40B4-BE49-F238E27FC236}">
              <a16:creationId xmlns:a16="http://schemas.microsoft.com/office/drawing/2014/main" id="{D2485A80-7D76-4A3F-9F4E-64655678F938}"/>
            </a:ext>
          </a:extLst>
        </xdr:cNvPr>
        <xdr:cNvSpPr txBox="1"/>
      </xdr:nvSpPr>
      <xdr:spPr>
        <a:xfrm>
          <a:off x="50419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5" name="楕円 154">
          <a:extLst>
            <a:ext uri="{FF2B5EF4-FFF2-40B4-BE49-F238E27FC236}">
              <a16:creationId xmlns:a16="http://schemas.microsoft.com/office/drawing/2014/main" id="{A38FB69C-79DC-4049-9DE4-7653433C1A51}"/>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6" name="テキスト ボックス 155">
          <a:extLst>
            <a:ext uri="{FF2B5EF4-FFF2-40B4-BE49-F238E27FC236}">
              <a16:creationId xmlns:a16="http://schemas.microsoft.com/office/drawing/2014/main" id="{4CB254F2-36DE-424B-9E9F-58D981F8557A}"/>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7" name="楕円 156">
          <a:extLst>
            <a:ext uri="{FF2B5EF4-FFF2-40B4-BE49-F238E27FC236}">
              <a16:creationId xmlns:a16="http://schemas.microsoft.com/office/drawing/2014/main" id="{AA87A9A2-68AA-4D91-8C1D-A63F24AF2460}"/>
            </a:ext>
          </a:extLst>
        </xdr:cNvPr>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58" name="テキスト ボックス 157">
          <a:extLst>
            <a:ext uri="{FF2B5EF4-FFF2-40B4-BE49-F238E27FC236}">
              <a16:creationId xmlns:a16="http://schemas.microsoft.com/office/drawing/2014/main" id="{4D8021FF-685E-4E5B-8884-46CD9ECB4DE1}"/>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9" name="楕円 158">
          <a:extLst>
            <a:ext uri="{FF2B5EF4-FFF2-40B4-BE49-F238E27FC236}">
              <a16:creationId xmlns:a16="http://schemas.microsoft.com/office/drawing/2014/main" id="{C5C76716-927B-4334-98E7-7552D5D4555C}"/>
            </a:ext>
          </a:extLst>
        </xdr:cNvPr>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60" name="テキスト ボックス 159">
          <a:extLst>
            <a:ext uri="{FF2B5EF4-FFF2-40B4-BE49-F238E27FC236}">
              <a16:creationId xmlns:a16="http://schemas.microsoft.com/office/drawing/2014/main" id="{F22E299C-9E7E-4B54-8DF9-BE14F896768C}"/>
            </a:ext>
          </a:extLst>
        </xdr:cNvPr>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61" name="楕円 160">
          <a:extLst>
            <a:ext uri="{FF2B5EF4-FFF2-40B4-BE49-F238E27FC236}">
              <a16:creationId xmlns:a16="http://schemas.microsoft.com/office/drawing/2014/main" id="{09E7E6C5-E3C5-483E-9B79-905A49B78AE6}"/>
            </a:ext>
          </a:extLst>
        </xdr:cNvPr>
        <xdr:cNvSpPr/>
      </xdr:nvSpPr>
      <xdr:spPr>
        <a:xfrm>
          <a:off x="1397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62" name="テキスト ボックス 161">
          <a:extLst>
            <a:ext uri="{FF2B5EF4-FFF2-40B4-BE49-F238E27FC236}">
              <a16:creationId xmlns:a16="http://schemas.microsoft.com/office/drawing/2014/main" id="{370DFFB6-C1B3-4958-BBCC-992509E2F395}"/>
            </a:ext>
          </a:extLst>
        </xdr:cNvPr>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D8DB39FB-DE8E-43A1-AD20-66EEE104789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AB604574-3CCF-4B16-9460-61F90487293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44B79197-C707-45E6-AE5C-81FFAF94230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729CD37-FBE6-496D-872D-6ED66D3C179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97B4E1A0-9591-446E-A4A8-AF14CD79FF9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D2606497-AEFD-4CE1-A377-F1CCFDA09727}"/>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C31C47B7-57E8-4509-A970-F37D386FBC1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9CF1CCDB-139C-4ABA-AFBF-5922B643A76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40DF3108-4EBE-4E89-B5E5-1619F043723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BAC610AE-88AB-46A5-983E-AE83C6DD5AE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553B7A1B-157A-4062-9FFD-1415E930FA4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1CD5B544-E48F-4686-B377-EE54977CB32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54B613C5-FCEE-42FC-A102-62DC1F1510A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類似団体平均値及び新潟県平均値と比べて高い水準となっている理由は、市外の区域も担当している廃棄物処理業務や消防業務等があることに加え、公立保育園</a:t>
          </a:r>
          <a:r>
            <a:rPr kumimoji="0" lang="en-US"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園の運営、公設民営子ども園</a:t>
          </a:r>
          <a:r>
            <a:rPr kumimoji="0" lang="en-US"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園の運営委託をしていること</a:t>
          </a: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当市は日本有数の豪雪地域であることから維持補修費（除雪経費）が高水準なことも要因と考えられる。なお、</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年度からふるさと納税返礼品事業を開始し、</a:t>
          </a: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年々寄附金額が伸びていることにより、</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a:t>
          </a: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傾向である</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0" lang="en-US"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からの大幅増加については、</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ふるさと納税返礼品事業の伸びに加えて、新型コロナウイルス感染症対策事業の影響によ</a:t>
          </a: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るものである。令和</a:t>
          </a:r>
          <a:r>
            <a:rPr kumimoji="0" lang="en-US"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年度では、感染症対策事業の影響は落ち着いてきたものの、物価高等により電気料金・燃料費が大幅増加となり、前年度並みの高水準となった。</a:t>
          </a:r>
          <a:endParaRPr kumimoji="0" lang="en-US"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人口減少に伴う保育園統合により人員削減が進み、徐々に人件費の減少が期待される一方、</a:t>
          </a:r>
          <a:r>
            <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ふるさと納税返礼品事業</a:t>
          </a:r>
          <a:r>
            <a:rPr kumimoji="0" lang="ja-JP" altLang="en-US"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費は増加傾向の状況から、今後は横ばいが続くと見込む。</a:t>
          </a:r>
          <a:endParaRPr kumimoji="0" lang="ja-JP" altLang="ja-JP" sz="9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BA7007E4-F64B-4B88-9CB5-AB5AD058ADD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3EC824A3-CEB6-4E87-96EA-8D98D919810A}"/>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249A8DA5-CE00-4A87-99D5-CD12A253775B}"/>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B182DCB4-2367-4743-8721-A46D267012D1}"/>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C872D7F4-5DC3-413F-AC2F-C22F56481DA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BC758DB9-F026-4B9B-BFB8-8116522B81B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900C65A0-94AC-47FE-84EE-4976E3D2D891}"/>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AE0670F8-74A4-4D4B-ACFB-09DAD83F340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45257A95-4212-425F-A402-F5AA270E5A91}"/>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81A6924C-3F3D-45D5-8ACB-BDE78B6818D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FBC4643A-2C1B-4E56-A0BC-52EC6F51782B}"/>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6ABD7710-4348-4079-BDFB-13E94B482917}"/>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567C5E2D-A6BF-4C74-8E7C-C1C814D6A9A3}"/>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962210C9-33FD-460E-9F3F-C0BC17EC5B09}"/>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A53CDE03-BEA9-43B1-B2AD-27E02223312F}"/>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FDDFD4B9-9D38-4F91-8C64-024BA944E28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id="{9DC8A5DA-EDEA-45C3-BD28-E56C35D8E16F}"/>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id="{6DF3182B-5FD3-4A95-87C0-4F6BD00ECDD7}"/>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id="{7E02B0B3-4007-47EB-918B-27196672476C}"/>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id="{BBF0D4D5-C2E6-4196-9F3F-F0EA31F20AD3}"/>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id="{3ADBDE89-4F9D-4D89-81B6-B2E7D7B5638E}"/>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125716</xdr:rowOff>
    </xdr:from>
    <xdr:to>
      <xdr:col>23</xdr:col>
      <xdr:colOff>133350</xdr:colOff>
      <xdr:row>87</xdr:row>
      <xdr:rowOff>130984</xdr:rowOff>
    </xdr:to>
    <xdr:cxnSp macro="">
      <xdr:nvCxnSpPr>
        <xdr:cNvPr id="197" name="直線コネクタ 196">
          <a:extLst>
            <a:ext uri="{FF2B5EF4-FFF2-40B4-BE49-F238E27FC236}">
              <a16:creationId xmlns:a16="http://schemas.microsoft.com/office/drawing/2014/main" id="{9DF3966A-4D2E-402C-9536-54A561A57551}"/>
            </a:ext>
          </a:extLst>
        </xdr:cNvPr>
        <xdr:cNvCxnSpPr/>
      </xdr:nvCxnSpPr>
      <xdr:spPr>
        <a:xfrm>
          <a:off x="4114800" y="15041866"/>
          <a:ext cx="8382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a:extLst>
            <a:ext uri="{FF2B5EF4-FFF2-40B4-BE49-F238E27FC236}">
              <a16:creationId xmlns:a16="http://schemas.microsoft.com/office/drawing/2014/main" id="{CA03EE75-2B02-4A35-9D02-E684F047043F}"/>
            </a:ext>
          </a:extLst>
        </xdr:cNvPr>
        <xdr:cNvSpPr txBox="1"/>
      </xdr:nvSpPr>
      <xdr:spPr>
        <a:xfrm>
          <a:off x="5041900" y="14208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id="{2BDDE8ED-AAD6-4256-A0AC-0A44475FE3F3}"/>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43165</xdr:rowOff>
    </xdr:from>
    <xdr:to>
      <xdr:col>19</xdr:col>
      <xdr:colOff>133350</xdr:colOff>
      <xdr:row>87</xdr:row>
      <xdr:rowOff>125716</xdr:rowOff>
    </xdr:to>
    <xdr:cxnSp macro="">
      <xdr:nvCxnSpPr>
        <xdr:cNvPr id="200" name="直線コネクタ 199">
          <a:extLst>
            <a:ext uri="{FF2B5EF4-FFF2-40B4-BE49-F238E27FC236}">
              <a16:creationId xmlns:a16="http://schemas.microsoft.com/office/drawing/2014/main" id="{1675EE60-8629-45E6-A129-486FAF26C813}"/>
            </a:ext>
          </a:extLst>
        </xdr:cNvPr>
        <xdr:cNvCxnSpPr/>
      </xdr:nvCxnSpPr>
      <xdr:spPr>
        <a:xfrm>
          <a:off x="3225800" y="14787865"/>
          <a:ext cx="889000" cy="2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id="{D3AED4EC-749B-4F9F-8EFE-2D79E7DF0DE9}"/>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a:extLst>
            <a:ext uri="{FF2B5EF4-FFF2-40B4-BE49-F238E27FC236}">
              <a16:creationId xmlns:a16="http://schemas.microsoft.com/office/drawing/2014/main" id="{45F0BB0D-3DF6-402E-B8D6-3D6C38D95187}"/>
            </a:ext>
          </a:extLst>
        </xdr:cNvPr>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71273</xdr:rowOff>
    </xdr:from>
    <xdr:to>
      <xdr:col>15</xdr:col>
      <xdr:colOff>82550</xdr:colOff>
      <xdr:row>86</xdr:row>
      <xdr:rowOff>43165</xdr:rowOff>
    </xdr:to>
    <xdr:cxnSp macro="">
      <xdr:nvCxnSpPr>
        <xdr:cNvPr id="203" name="直線コネクタ 202">
          <a:extLst>
            <a:ext uri="{FF2B5EF4-FFF2-40B4-BE49-F238E27FC236}">
              <a16:creationId xmlns:a16="http://schemas.microsoft.com/office/drawing/2014/main" id="{78D81168-7B69-4E33-B73F-9885FEEB5B19}"/>
            </a:ext>
          </a:extLst>
        </xdr:cNvPr>
        <xdr:cNvCxnSpPr/>
      </xdr:nvCxnSpPr>
      <xdr:spPr>
        <a:xfrm>
          <a:off x="2336800" y="14473073"/>
          <a:ext cx="889000" cy="3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id="{4E0CB71F-5D2A-4477-8238-F85565A99191}"/>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81311</xdr:rowOff>
    </xdr:from>
    <xdr:ext cx="762000" cy="259045"/>
    <xdr:sp macro="" textlink="">
      <xdr:nvSpPr>
        <xdr:cNvPr id="205" name="テキスト ボックス 204">
          <a:extLst>
            <a:ext uri="{FF2B5EF4-FFF2-40B4-BE49-F238E27FC236}">
              <a16:creationId xmlns:a16="http://schemas.microsoft.com/office/drawing/2014/main" id="{A6530771-4201-43BA-A55F-A940DCE58D10}"/>
            </a:ext>
          </a:extLst>
        </xdr:cNvPr>
        <xdr:cNvSpPr txBox="1"/>
      </xdr:nvSpPr>
      <xdr:spPr>
        <a:xfrm>
          <a:off x="2844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71273</xdr:rowOff>
    </xdr:from>
    <xdr:to>
      <xdr:col>11</xdr:col>
      <xdr:colOff>31750</xdr:colOff>
      <xdr:row>84</xdr:row>
      <xdr:rowOff>95605</xdr:rowOff>
    </xdr:to>
    <xdr:cxnSp macro="">
      <xdr:nvCxnSpPr>
        <xdr:cNvPr id="206" name="直線コネクタ 205">
          <a:extLst>
            <a:ext uri="{FF2B5EF4-FFF2-40B4-BE49-F238E27FC236}">
              <a16:creationId xmlns:a16="http://schemas.microsoft.com/office/drawing/2014/main" id="{AADBE029-0430-41DA-9F5D-E02C93C6EB42}"/>
            </a:ext>
          </a:extLst>
        </xdr:cNvPr>
        <xdr:cNvCxnSpPr/>
      </xdr:nvCxnSpPr>
      <xdr:spPr>
        <a:xfrm flipV="1">
          <a:off x="1447800" y="14473073"/>
          <a:ext cx="889000" cy="2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id="{19A45891-7001-4E10-8B0C-F65EF432B859}"/>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147424</xdr:rowOff>
    </xdr:from>
    <xdr:ext cx="762000" cy="259045"/>
    <xdr:sp macro="" textlink="">
      <xdr:nvSpPr>
        <xdr:cNvPr id="208" name="テキスト ボックス 207">
          <a:extLst>
            <a:ext uri="{FF2B5EF4-FFF2-40B4-BE49-F238E27FC236}">
              <a16:creationId xmlns:a16="http://schemas.microsoft.com/office/drawing/2014/main" id="{A908A6FB-B455-4FF4-BA63-1F3722BBA0A7}"/>
            </a:ext>
          </a:extLst>
        </xdr:cNvPr>
        <xdr:cNvSpPr txBox="1"/>
      </xdr:nvSpPr>
      <xdr:spPr>
        <a:xfrm>
          <a:off x="1955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id="{A9CC0479-21DA-4C2B-BF63-9BD8BD71E6F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113281</xdr:rowOff>
    </xdr:from>
    <xdr:ext cx="762000" cy="259045"/>
    <xdr:sp macro="" textlink="">
      <xdr:nvSpPr>
        <xdr:cNvPr id="210" name="テキスト ボックス 209">
          <a:extLst>
            <a:ext uri="{FF2B5EF4-FFF2-40B4-BE49-F238E27FC236}">
              <a16:creationId xmlns:a16="http://schemas.microsoft.com/office/drawing/2014/main" id="{E543655A-DD10-4609-BD36-61B5FA2EE2F2}"/>
            </a:ext>
          </a:extLst>
        </xdr:cNvPr>
        <xdr:cNvSpPr txBox="1"/>
      </xdr:nvSpPr>
      <xdr:spPr>
        <a:xfrm>
          <a:off x="1066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EF7831E-4A19-48CF-BD7B-1BE0C2D986B8}"/>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0F5E43D-FC99-45FA-83FB-87EDBB7873C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97657A39-C3B9-4403-B217-CB407FEE540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5CAEBBAC-4720-4FA5-8F5E-93BA56F8A45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17FEAB72-9DFA-4FB3-AD16-D8E9BD323DC9}"/>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80184</xdr:rowOff>
    </xdr:from>
    <xdr:to>
      <xdr:col>23</xdr:col>
      <xdr:colOff>184150</xdr:colOff>
      <xdr:row>88</xdr:row>
      <xdr:rowOff>10334</xdr:rowOff>
    </xdr:to>
    <xdr:sp macro="" textlink="">
      <xdr:nvSpPr>
        <xdr:cNvPr id="216" name="楕円 215">
          <a:extLst>
            <a:ext uri="{FF2B5EF4-FFF2-40B4-BE49-F238E27FC236}">
              <a16:creationId xmlns:a16="http://schemas.microsoft.com/office/drawing/2014/main" id="{B8E4047B-F3F8-41C6-9A35-01D6EB0D0724}"/>
            </a:ext>
          </a:extLst>
        </xdr:cNvPr>
        <xdr:cNvSpPr/>
      </xdr:nvSpPr>
      <xdr:spPr>
        <a:xfrm>
          <a:off x="4902200" y="149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52261</xdr:rowOff>
    </xdr:from>
    <xdr:ext cx="762000" cy="259045"/>
    <xdr:sp macro="" textlink="">
      <xdr:nvSpPr>
        <xdr:cNvPr id="217" name="人件費・物件費等の状況該当値テキスト">
          <a:extLst>
            <a:ext uri="{FF2B5EF4-FFF2-40B4-BE49-F238E27FC236}">
              <a16:creationId xmlns:a16="http://schemas.microsoft.com/office/drawing/2014/main" id="{8CD34BD7-A10D-4C43-BCB7-2473566B32A4}"/>
            </a:ext>
          </a:extLst>
        </xdr:cNvPr>
        <xdr:cNvSpPr txBox="1"/>
      </xdr:nvSpPr>
      <xdr:spPr>
        <a:xfrm>
          <a:off x="5041900" y="1496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74916</xdr:rowOff>
    </xdr:from>
    <xdr:to>
      <xdr:col>19</xdr:col>
      <xdr:colOff>184150</xdr:colOff>
      <xdr:row>88</xdr:row>
      <xdr:rowOff>5066</xdr:rowOff>
    </xdr:to>
    <xdr:sp macro="" textlink="">
      <xdr:nvSpPr>
        <xdr:cNvPr id="218" name="楕円 217">
          <a:extLst>
            <a:ext uri="{FF2B5EF4-FFF2-40B4-BE49-F238E27FC236}">
              <a16:creationId xmlns:a16="http://schemas.microsoft.com/office/drawing/2014/main" id="{0EFAF72E-2F04-4A56-9ED1-D949CAE93405}"/>
            </a:ext>
          </a:extLst>
        </xdr:cNvPr>
        <xdr:cNvSpPr/>
      </xdr:nvSpPr>
      <xdr:spPr>
        <a:xfrm>
          <a:off x="4064000" y="1499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161293</xdr:rowOff>
    </xdr:from>
    <xdr:ext cx="736600" cy="259045"/>
    <xdr:sp macro="" textlink="">
      <xdr:nvSpPr>
        <xdr:cNvPr id="219" name="テキスト ボックス 218">
          <a:extLst>
            <a:ext uri="{FF2B5EF4-FFF2-40B4-BE49-F238E27FC236}">
              <a16:creationId xmlns:a16="http://schemas.microsoft.com/office/drawing/2014/main" id="{E0297DBB-F9AF-4657-98D9-B704868DEE02}"/>
            </a:ext>
          </a:extLst>
        </xdr:cNvPr>
        <xdr:cNvSpPr txBox="1"/>
      </xdr:nvSpPr>
      <xdr:spPr>
        <a:xfrm>
          <a:off x="3733800" y="15077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163815</xdr:rowOff>
    </xdr:from>
    <xdr:to>
      <xdr:col>15</xdr:col>
      <xdr:colOff>133350</xdr:colOff>
      <xdr:row>86</xdr:row>
      <xdr:rowOff>93965</xdr:rowOff>
    </xdr:to>
    <xdr:sp macro="" textlink="">
      <xdr:nvSpPr>
        <xdr:cNvPr id="220" name="楕円 219">
          <a:extLst>
            <a:ext uri="{FF2B5EF4-FFF2-40B4-BE49-F238E27FC236}">
              <a16:creationId xmlns:a16="http://schemas.microsoft.com/office/drawing/2014/main" id="{036E29AC-9A07-4F83-92B0-8F9A5CE74C5E}"/>
            </a:ext>
          </a:extLst>
        </xdr:cNvPr>
        <xdr:cNvSpPr/>
      </xdr:nvSpPr>
      <xdr:spPr>
        <a:xfrm>
          <a:off x="3175000" y="147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78742</xdr:rowOff>
    </xdr:from>
    <xdr:ext cx="762000" cy="259045"/>
    <xdr:sp macro="" textlink="">
      <xdr:nvSpPr>
        <xdr:cNvPr id="221" name="テキスト ボックス 220">
          <a:extLst>
            <a:ext uri="{FF2B5EF4-FFF2-40B4-BE49-F238E27FC236}">
              <a16:creationId xmlns:a16="http://schemas.microsoft.com/office/drawing/2014/main" id="{0D12D1FD-CA08-4BC6-94C3-47480AA189C1}"/>
            </a:ext>
          </a:extLst>
        </xdr:cNvPr>
        <xdr:cNvSpPr txBox="1"/>
      </xdr:nvSpPr>
      <xdr:spPr>
        <a:xfrm>
          <a:off x="2844800" y="148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20473</xdr:rowOff>
    </xdr:from>
    <xdr:to>
      <xdr:col>11</xdr:col>
      <xdr:colOff>82550</xdr:colOff>
      <xdr:row>84</xdr:row>
      <xdr:rowOff>122073</xdr:rowOff>
    </xdr:to>
    <xdr:sp macro="" textlink="">
      <xdr:nvSpPr>
        <xdr:cNvPr id="222" name="楕円 221">
          <a:extLst>
            <a:ext uri="{FF2B5EF4-FFF2-40B4-BE49-F238E27FC236}">
              <a16:creationId xmlns:a16="http://schemas.microsoft.com/office/drawing/2014/main" id="{A2D786D1-A93D-42E6-B214-3CABBA35616D}"/>
            </a:ext>
          </a:extLst>
        </xdr:cNvPr>
        <xdr:cNvSpPr/>
      </xdr:nvSpPr>
      <xdr:spPr>
        <a:xfrm>
          <a:off x="2286000" y="144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106850</xdr:rowOff>
    </xdr:from>
    <xdr:ext cx="762000" cy="259045"/>
    <xdr:sp macro="" textlink="">
      <xdr:nvSpPr>
        <xdr:cNvPr id="223" name="テキスト ボックス 222">
          <a:extLst>
            <a:ext uri="{FF2B5EF4-FFF2-40B4-BE49-F238E27FC236}">
              <a16:creationId xmlns:a16="http://schemas.microsoft.com/office/drawing/2014/main" id="{35819E77-A247-4CB4-B927-C2C0E4BCBF58}"/>
            </a:ext>
          </a:extLst>
        </xdr:cNvPr>
        <xdr:cNvSpPr txBox="1"/>
      </xdr:nvSpPr>
      <xdr:spPr>
        <a:xfrm>
          <a:off x="1955800" y="1450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44805</xdr:rowOff>
    </xdr:from>
    <xdr:to>
      <xdr:col>7</xdr:col>
      <xdr:colOff>31750</xdr:colOff>
      <xdr:row>84</xdr:row>
      <xdr:rowOff>146405</xdr:rowOff>
    </xdr:to>
    <xdr:sp macro="" textlink="">
      <xdr:nvSpPr>
        <xdr:cNvPr id="224" name="楕円 223">
          <a:extLst>
            <a:ext uri="{FF2B5EF4-FFF2-40B4-BE49-F238E27FC236}">
              <a16:creationId xmlns:a16="http://schemas.microsoft.com/office/drawing/2014/main" id="{1798E8CD-7ECC-471A-968F-06CFCEEC0B7E}"/>
            </a:ext>
          </a:extLst>
        </xdr:cNvPr>
        <xdr:cNvSpPr/>
      </xdr:nvSpPr>
      <xdr:spPr>
        <a:xfrm>
          <a:off x="1397000" y="1444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131182</xdr:rowOff>
    </xdr:from>
    <xdr:ext cx="762000" cy="259045"/>
    <xdr:sp macro="" textlink="">
      <xdr:nvSpPr>
        <xdr:cNvPr id="225" name="テキスト ボックス 224">
          <a:extLst>
            <a:ext uri="{FF2B5EF4-FFF2-40B4-BE49-F238E27FC236}">
              <a16:creationId xmlns:a16="http://schemas.microsoft.com/office/drawing/2014/main" id="{3AE2C06C-F671-42F2-8EB4-A87010362442}"/>
            </a:ext>
          </a:extLst>
        </xdr:cNvPr>
        <xdr:cNvSpPr txBox="1"/>
      </xdr:nvSpPr>
      <xdr:spPr>
        <a:xfrm>
          <a:off x="1066800" y="1453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F40C61FD-5F68-490F-B1D0-189A232EC2D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F74A3086-EC56-434B-BE3A-B96B503475D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539CBF0-689F-4FA9-9CF1-5ED9FD9EA45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17CD06AB-B922-43F5-B34B-EF6025B0235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E1772069-24E0-402D-A9F8-401B1919B05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E63D4BFC-5870-43F6-B0D0-6C2ABF0F7CD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EEF9938A-0E0D-4990-BE03-0549EED9116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47217A4B-2643-468B-8087-E2E2E31A76CA}"/>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2FE4046B-8929-486F-85E5-98314DAA6FE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DB226694-2BA1-483A-803B-B7E6D0BF03D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88F10151-3ACF-4920-80E8-CE105F810B2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475C1123-0861-41E8-8BFC-2F00E88348C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51CDBC55-7BAC-4C6B-AE22-7A70C999C52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類似団体や全国平均よりも低い水準で推移している。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人当たり職員数が多いことから、総額人件費を抑制するため、昇格、昇給基準や各種手当の見直しなどにより、人件費の抑制に努めてきた。</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年度とほぼ同じ水準となっている。今後も現在の水準を維持できるよう適正化に努める。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1C0574E1-2B69-4D3F-8A7B-64648E579745}"/>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B8697D7C-0BF8-40D6-B428-47D40F3540D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A8F2304B-1377-4B9A-BF63-7FAFC569447B}"/>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5D9ADEF6-B36D-4D54-BD4F-7D1568623E69}"/>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2E49CB6C-D489-452C-B138-3661F8AC41B3}"/>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31BF0A37-9FE3-4AC4-9E86-D68FA21BBEF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BCC35DD2-6ED6-41B8-ADDC-545A0127D1FE}"/>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A79B4C0D-1FDA-4BFC-94B2-C70E00F26B96}"/>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C9FA7117-2A75-4EB7-A4DE-7D0A7315B98B}"/>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33DFE454-92CF-4604-B33C-1982585B15F8}"/>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5CA049E5-1730-4846-81BE-3DBE93E296E9}"/>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3FB58708-B787-411A-8FA3-66251CFFB262}"/>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4BFFB3E0-18E5-42DA-ACA7-E15B4D2970E4}"/>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2204C170-F72E-4CEC-8EB9-8BA921148684}"/>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2A79B5B8-DF85-4833-A167-46B49DC0641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C8F08E6F-17C3-4592-B3CC-99B15A90548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74F9D02B-7D3F-479F-9957-89AC0987BB0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E7A3B34A-44D6-45FA-B088-18DFDF480FF6}"/>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B2835FDC-3D05-4601-AFFE-61340ABE3B3F}"/>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055E5835-9510-44A8-9741-31D06068201D}"/>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B2805B1D-E641-4F4C-8EA8-B0AFBFECB45E}"/>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51951BFA-B918-4440-ADF9-DF161FA20D85}"/>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97064</xdr:rowOff>
    </xdr:from>
    <xdr:to>
      <xdr:col>81</xdr:col>
      <xdr:colOff>44450</xdr:colOff>
      <xdr:row>81</xdr:row>
      <xdr:rowOff>131536</xdr:rowOff>
    </xdr:to>
    <xdr:cxnSp macro="">
      <xdr:nvCxnSpPr>
        <xdr:cNvPr id="261" name="直線コネクタ 260">
          <a:extLst>
            <a:ext uri="{FF2B5EF4-FFF2-40B4-BE49-F238E27FC236}">
              <a16:creationId xmlns:a16="http://schemas.microsoft.com/office/drawing/2014/main" id="{2451FA95-798C-45AF-B1BC-74C02298D14B}"/>
            </a:ext>
          </a:extLst>
        </xdr:cNvPr>
        <xdr:cNvCxnSpPr/>
      </xdr:nvCxnSpPr>
      <xdr:spPr>
        <a:xfrm>
          <a:off x="16179800" y="139845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a:extLst>
            <a:ext uri="{FF2B5EF4-FFF2-40B4-BE49-F238E27FC236}">
              <a16:creationId xmlns:a16="http://schemas.microsoft.com/office/drawing/2014/main" id="{66876CF2-08A7-4CD6-A68B-CE7B21191E13}"/>
            </a:ext>
          </a:extLst>
        </xdr:cNvPr>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id="{334A0F51-EB02-49B8-B153-6C622014FCA9}"/>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81</xdr:row>
      <xdr:rowOff>97064</xdr:rowOff>
    </xdr:to>
    <xdr:cxnSp macro="">
      <xdr:nvCxnSpPr>
        <xdr:cNvPr id="264" name="直線コネクタ 263">
          <a:extLst>
            <a:ext uri="{FF2B5EF4-FFF2-40B4-BE49-F238E27FC236}">
              <a16:creationId xmlns:a16="http://schemas.microsoft.com/office/drawing/2014/main" id="{FA6AC505-B2BE-4AD0-BEC6-AFFD466601FD}"/>
            </a:ext>
          </a:extLst>
        </xdr:cNvPr>
        <xdr:cNvCxnSpPr/>
      </xdr:nvCxnSpPr>
      <xdr:spPr>
        <a:xfrm>
          <a:off x="15290800" y="139672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8CBA9258-F393-4378-B2BA-940259893FE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80722860-C248-4878-AC3F-1822086EFD98}"/>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130629</xdr:rowOff>
    </xdr:from>
    <xdr:to>
      <xdr:col>72</xdr:col>
      <xdr:colOff>203200</xdr:colOff>
      <xdr:row>81</xdr:row>
      <xdr:rowOff>79829</xdr:rowOff>
    </xdr:to>
    <xdr:cxnSp macro="">
      <xdr:nvCxnSpPr>
        <xdr:cNvPr id="267" name="直線コネクタ 266">
          <a:extLst>
            <a:ext uri="{FF2B5EF4-FFF2-40B4-BE49-F238E27FC236}">
              <a16:creationId xmlns:a16="http://schemas.microsoft.com/office/drawing/2014/main" id="{66EC707B-591D-417B-A95E-B75E0D00BAA0}"/>
            </a:ext>
          </a:extLst>
        </xdr:cNvPr>
        <xdr:cNvCxnSpPr/>
      </xdr:nvCxnSpPr>
      <xdr:spPr>
        <a:xfrm>
          <a:off x="14401800" y="138466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id="{F0E4CEDD-1418-4F10-8B0C-C669B586FDB9}"/>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a:extLst>
            <a:ext uri="{FF2B5EF4-FFF2-40B4-BE49-F238E27FC236}">
              <a16:creationId xmlns:a16="http://schemas.microsoft.com/office/drawing/2014/main" id="{B0B2CCA1-87C4-4E3A-B7CC-D46EFC9FF03E}"/>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130629</xdr:rowOff>
    </xdr:from>
    <xdr:to>
      <xdr:col>68</xdr:col>
      <xdr:colOff>152400</xdr:colOff>
      <xdr:row>80</xdr:row>
      <xdr:rowOff>165100</xdr:rowOff>
    </xdr:to>
    <xdr:cxnSp macro="">
      <xdr:nvCxnSpPr>
        <xdr:cNvPr id="270" name="直線コネクタ 269">
          <a:extLst>
            <a:ext uri="{FF2B5EF4-FFF2-40B4-BE49-F238E27FC236}">
              <a16:creationId xmlns:a16="http://schemas.microsoft.com/office/drawing/2014/main" id="{2BCC577C-A2B2-4035-A121-E1DCA6362184}"/>
            </a:ext>
          </a:extLst>
        </xdr:cNvPr>
        <xdr:cNvCxnSpPr/>
      </xdr:nvCxnSpPr>
      <xdr:spPr>
        <a:xfrm flipV="1">
          <a:off x="13512800" y="138466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595BAC39-F830-4937-99C5-81E42216CABE}"/>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69E51D4F-83CF-4BD5-AF67-EF4029C348AB}"/>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id="{27AB466A-7AF2-4F30-9C75-C67B2FF57CE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4" name="テキスト ボックス 273">
          <a:extLst>
            <a:ext uri="{FF2B5EF4-FFF2-40B4-BE49-F238E27FC236}">
              <a16:creationId xmlns:a16="http://schemas.microsoft.com/office/drawing/2014/main" id="{64835E0C-C62B-46D0-9034-4C6286234519}"/>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6F89382A-495B-414A-9B0E-214A6C38064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6201DFBC-5491-4019-A313-62F353561C2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952240FB-1013-4362-B59C-1CB5D2A4B88E}"/>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D8CA2C9A-2DB2-4A8B-A50D-2B23153A120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D8434426-9AB3-440D-8799-AF962D02A0F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80" name="楕円 279">
          <a:extLst>
            <a:ext uri="{FF2B5EF4-FFF2-40B4-BE49-F238E27FC236}">
              <a16:creationId xmlns:a16="http://schemas.microsoft.com/office/drawing/2014/main" id="{1B76E005-3F84-483C-B11C-1C42CD40D34B}"/>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81" name="給与水準   （国との比較）該当値テキスト">
          <a:extLst>
            <a:ext uri="{FF2B5EF4-FFF2-40B4-BE49-F238E27FC236}">
              <a16:creationId xmlns:a16="http://schemas.microsoft.com/office/drawing/2014/main" id="{FCDBCBE2-1671-4522-8AE3-95CCCFA0F789}"/>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46264</xdr:rowOff>
    </xdr:from>
    <xdr:to>
      <xdr:col>77</xdr:col>
      <xdr:colOff>95250</xdr:colOff>
      <xdr:row>81</xdr:row>
      <xdr:rowOff>147864</xdr:rowOff>
    </xdr:to>
    <xdr:sp macro="" textlink="">
      <xdr:nvSpPr>
        <xdr:cNvPr id="282" name="楕円 281">
          <a:extLst>
            <a:ext uri="{FF2B5EF4-FFF2-40B4-BE49-F238E27FC236}">
              <a16:creationId xmlns:a16="http://schemas.microsoft.com/office/drawing/2014/main" id="{D661E0B4-ACD7-4ADB-835D-5ACD250917F4}"/>
            </a:ext>
          </a:extLst>
        </xdr:cNvPr>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158041</xdr:rowOff>
    </xdr:from>
    <xdr:ext cx="736600" cy="259045"/>
    <xdr:sp macro="" textlink="">
      <xdr:nvSpPr>
        <xdr:cNvPr id="283" name="テキスト ボックス 282">
          <a:extLst>
            <a:ext uri="{FF2B5EF4-FFF2-40B4-BE49-F238E27FC236}">
              <a16:creationId xmlns:a16="http://schemas.microsoft.com/office/drawing/2014/main" id="{199973C6-A7DF-4126-B60F-6BD1774E37AF}"/>
            </a:ext>
          </a:extLst>
        </xdr:cNvPr>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29029</xdr:rowOff>
    </xdr:from>
    <xdr:to>
      <xdr:col>73</xdr:col>
      <xdr:colOff>44450</xdr:colOff>
      <xdr:row>81</xdr:row>
      <xdr:rowOff>130629</xdr:rowOff>
    </xdr:to>
    <xdr:sp macro="" textlink="">
      <xdr:nvSpPr>
        <xdr:cNvPr id="284" name="楕円 283">
          <a:extLst>
            <a:ext uri="{FF2B5EF4-FFF2-40B4-BE49-F238E27FC236}">
              <a16:creationId xmlns:a16="http://schemas.microsoft.com/office/drawing/2014/main" id="{38F321AC-B905-45F2-9B99-27FA78EFE1CD}"/>
            </a:ext>
          </a:extLst>
        </xdr:cNvPr>
        <xdr:cNvSpPr/>
      </xdr:nvSpPr>
      <xdr:spPr>
        <a:xfrm>
          <a:off x="15240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140806</xdr:rowOff>
    </xdr:from>
    <xdr:ext cx="762000" cy="259045"/>
    <xdr:sp macro="" textlink="">
      <xdr:nvSpPr>
        <xdr:cNvPr id="285" name="テキスト ボックス 284">
          <a:extLst>
            <a:ext uri="{FF2B5EF4-FFF2-40B4-BE49-F238E27FC236}">
              <a16:creationId xmlns:a16="http://schemas.microsoft.com/office/drawing/2014/main" id="{4F7B0803-F692-445E-BAE0-41A46DF04B9F}"/>
            </a:ext>
          </a:extLst>
        </xdr:cNvPr>
        <xdr:cNvSpPr txBox="1"/>
      </xdr:nvSpPr>
      <xdr:spPr>
        <a:xfrm>
          <a:off x="14909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79829</xdr:rowOff>
    </xdr:from>
    <xdr:to>
      <xdr:col>68</xdr:col>
      <xdr:colOff>203200</xdr:colOff>
      <xdr:row>81</xdr:row>
      <xdr:rowOff>9979</xdr:rowOff>
    </xdr:to>
    <xdr:sp macro="" textlink="">
      <xdr:nvSpPr>
        <xdr:cNvPr id="286" name="楕円 285">
          <a:extLst>
            <a:ext uri="{FF2B5EF4-FFF2-40B4-BE49-F238E27FC236}">
              <a16:creationId xmlns:a16="http://schemas.microsoft.com/office/drawing/2014/main" id="{CC7A9BA7-172D-48E1-A7AE-355C4BD3B6D3}"/>
            </a:ext>
          </a:extLst>
        </xdr:cNvPr>
        <xdr:cNvSpPr/>
      </xdr:nvSpPr>
      <xdr:spPr>
        <a:xfrm>
          <a:off x="14351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20156</xdr:rowOff>
    </xdr:from>
    <xdr:ext cx="762000" cy="259045"/>
    <xdr:sp macro="" textlink="">
      <xdr:nvSpPr>
        <xdr:cNvPr id="287" name="テキスト ボックス 286">
          <a:extLst>
            <a:ext uri="{FF2B5EF4-FFF2-40B4-BE49-F238E27FC236}">
              <a16:creationId xmlns:a16="http://schemas.microsoft.com/office/drawing/2014/main" id="{4219F56A-118B-4996-A963-9F9B2DAD31CD}"/>
            </a:ext>
          </a:extLst>
        </xdr:cNvPr>
        <xdr:cNvSpPr txBox="1"/>
      </xdr:nvSpPr>
      <xdr:spPr>
        <a:xfrm>
          <a:off x="14020800" y="135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88" name="楕円 287">
          <a:extLst>
            <a:ext uri="{FF2B5EF4-FFF2-40B4-BE49-F238E27FC236}">
              <a16:creationId xmlns:a16="http://schemas.microsoft.com/office/drawing/2014/main" id="{175D5E96-5456-4C74-927C-FA4DF5C5E40A}"/>
            </a:ext>
          </a:extLst>
        </xdr:cNvPr>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89" name="テキスト ボックス 288">
          <a:extLst>
            <a:ext uri="{FF2B5EF4-FFF2-40B4-BE49-F238E27FC236}">
              <a16:creationId xmlns:a16="http://schemas.microsoft.com/office/drawing/2014/main" id="{C831EF4A-14B8-4D2F-9720-39999B06565E}"/>
            </a:ext>
          </a:extLst>
        </xdr:cNvPr>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4568B10E-CE27-4E00-955B-A6B119D89C8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666D0459-F43C-490C-89A6-94157FB2BC15}"/>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1D104818-9482-4C9A-8C26-D6CCE1EF4203}"/>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4AE6B8C6-0F94-4799-9EC4-7B27915A733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BD45EE96-B339-49DD-8F4D-442680C040A3}"/>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FBAB6BFD-18B5-40CC-BA9B-A61CFD43A5E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6BFC0C6F-DB01-41C2-AFF1-583EA16132E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F841E1ED-958E-4602-A5A0-0F424C2B934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91EF6041-A6EE-4434-9E44-6EE190CF0FE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E4A3F933-35B5-461A-81CA-357CFA0A7101}"/>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8BE30F84-4E8C-46A5-AE9F-3AA35778A5A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26552328-5CD1-441D-9715-F9873E81E70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C2168303-2D74-4605-BBDE-842EC2A8823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員管理適正化計画に基づき、退職者不補充等により職員数削減を進めてきた。しかし、直営保育施設の割合が高いこと、市立病院の運営に医療職が必要なことや、隣接自治体の廃棄物処理、消防救急事務等を受託していることから、類似団体平均や全国平均に比べ大きく開きがあ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職員数削減は進んだものの、人口の減少に伴い人口</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人当たり職員数はほぼ横ばいの状況が続いている。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業務の増大、多様化、複雑化により、職員数を削減するには</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極めて難しい</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時期になってきていることは間違いないが、新規事業着手の際の既存事業の見直しや、組織・機構改革、民間委託、適正な職員配置、公務能率の向上等により、適正規模に近づけていけるよう努める。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DEAC74C3-536F-4727-9365-89DC777E966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96951392-5B7A-4B96-8FFD-FC7F5AB1218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D0F6939-240E-49C8-97EE-8223F435575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6B4313E0-9407-4D73-9A2F-D97E3053D8A6}"/>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12D8715E-EC84-4AE2-941C-4100F5CF55CC}"/>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675E5CFF-B893-414F-ADA6-DBAA8872943D}"/>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75D21791-2DB7-455D-B6EF-B970A42DBD79}"/>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D657FFDF-A6CA-4855-9682-9E2BB9D9F9B9}"/>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5D5A36D3-35F4-4F9E-B899-00B7B8C0B8D7}"/>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E7D7CF2-302F-4B93-8986-278CEFC02674}"/>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E28BF7B5-B313-4DFD-B160-40E19421A581}"/>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826AB887-852A-49A6-A0A4-A25ECA3DE631}"/>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9161914A-68A1-46CF-A9FC-98CE4AD2AE34}"/>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92BE738C-9131-4329-BC1F-B6500945D2AF}"/>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62523146-6930-4CA1-BDA9-46A542B82256}"/>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EB955A36-6D90-4A6F-98A5-65DEBBDA6EFA}"/>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926082-8A90-4FFF-8E37-C3401FED7741}"/>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FDA34006-4D7D-4395-AAC2-BA6D29A6388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id="{474A33C4-9FF3-4E38-B6D9-23D06802B046}"/>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id="{66889F30-C7B9-40A8-B7A5-D106358EFE56}"/>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id="{6DBAC08C-DBC0-4C48-972F-5E6FE0737910}"/>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id="{7B3E0590-FFCF-4529-95B2-C36A802F575C}"/>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id="{E1FA088A-3A30-4C30-A4FB-63F0AAF3B44D}"/>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52251</xdr:rowOff>
    </xdr:from>
    <xdr:to>
      <xdr:col>81</xdr:col>
      <xdr:colOff>44450</xdr:colOff>
      <xdr:row>63</xdr:row>
      <xdr:rowOff>60295</xdr:rowOff>
    </xdr:to>
    <xdr:cxnSp macro="">
      <xdr:nvCxnSpPr>
        <xdr:cNvPr id="326" name="直線コネクタ 325">
          <a:extLst>
            <a:ext uri="{FF2B5EF4-FFF2-40B4-BE49-F238E27FC236}">
              <a16:creationId xmlns:a16="http://schemas.microsoft.com/office/drawing/2014/main" id="{CE2AE4B6-F325-456E-A3B8-E06DF753FA9E}"/>
            </a:ext>
          </a:extLst>
        </xdr:cNvPr>
        <xdr:cNvCxnSpPr/>
      </xdr:nvCxnSpPr>
      <xdr:spPr>
        <a:xfrm>
          <a:off x="16179800" y="1085360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92001</xdr:rowOff>
    </xdr:from>
    <xdr:ext cx="762000" cy="259045"/>
    <xdr:sp macro="" textlink="">
      <xdr:nvSpPr>
        <xdr:cNvPr id="327" name="定員管理の状況平均値テキスト">
          <a:extLst>
            <a:ext uri="{FF2B5EF4-FFF2-40B4-BE49-F238E27FC236}">
              <a16:creationId xmlns:a16="http://schemas.microsoft.com/office/drawing/2014/main" id="{7E21653B-C470-47F0-893E-9945522F5055}"/>
            </a:ext>
          </a:extLst>
        </xdr:cNvPr>
        <xdr:cNvSpPr txBox="1"/>
      </xdr:nvSpPr>
      <xdr:spPr>
        <a:xfrm>
          <a:off x="17106900" y="10379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id="{8CA46815-FD3C-4F9F-B696-E307BD4B09E2}"/>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35016</xdr:rowOff>
    </xdr:from>
    <xdr:to>
      <xdr:col>77</xdr:col>
      <xdr:colOff>44450</xdr:colOff>
      <xdr:row>63</xdr:row>
      <xdr:rowOff>52251</xdr:rowOff>
    </xdr:to>
    <xdr:cxnSp macro="">
      <xdr:nvCxnSpPr>
        <xdr:cNvPr id="329" name="直線コネクタ 328">
          <a:extLst>
            <a:ext uri="{FF2B5EF4-FFF2-40B4-BE49-F238E27FC236}">
              <a16:creationId xmlns:a16="http://schemas.microsoft.com/office/drawing/2014/main" id="{599108AE-4DF1-4278-9A88-C0094D691A76}"/>
            </a:ext>
          </a:extLst>
        </xdr:cNvPr>
        <xdr:cNvCxnSpPr/>
      </xdr:nvCxnSpPr>
      <xdr:spPr>
        <a:xfrm>
          <a:off x="15290800" y="1083636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id="{7646B8E9-D2B4-4BAC-B2C8-65068A7630C3}"/>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5460</xdr:rowOff>
    </xdr:from>
    <xdr:ext cx="736600" cy="259045"/>
    <xdr:sp macro="" textlink="">
      <xdr:nvSpPr>
        <xdr:cNvPr id="331" name="テキスト ボックス 330">
          <a:extLst>
            <a:ext uri="{FF2B5EF4-FFF2-40B4-BE49-F238E27FC236}">
              <a16:creationId xmlns:a16="http://schemas.microsoft.com/office/drawing/2014/main" id="{22F0438E-8458-4B97-B10D-8771A17A989B}"/>
            </a:ext>
          </a:extLst>
        </xdr:cNvPr>
        <xdr:cNvSpPr txBox="1"/>
      </xdr:nvSpPr>
      <xdr:spPr>
        <a:xfrm>
          <a:off x="15798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28122</xdr:rowOff>
    </xdr:from>
    <xdr:to>
      <xdr:col>72</xdr:col>
      <xdr:colOff>203200</xdr:colOff>
      <xdr:row>63</xdr:row>
      <xdr:rowOff>35016</xdr:rowOff>
    </xdr:to>
    <xdr:cxnSp macro="">
      <xdr:nvCxnSpPr>
        <xdr:cNvPr id="332" name="直線コネクタ 331">
          <a:extLst>
            <a:ext uri="{FF2B5EF4-FFF2-40B4-BE49-F238E27FC236}">
              <a16:creationId xmlns:a16="http://schemas.microsoft.com/office/drawing/2014/main" id="{3AE1BFD0-0950-4742-B095-7484850233FD}"/>
            </a:ext>
          </a:extLst>
        </xdr:cNvPr>
        <xdr:cNvCxnSpPr/>
      </xdr:nvCxnSpPr>
      <xdr:spPr>
        <a:xfrm>
          <a:off x="14401800" y="108294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708B56BB-F151-4534-9633-493703FCD425}"/>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669AFCA4-4DEA-4520-B7FF-577AF47260D4}"/>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12035</xdr:rowOff>
    </xdr:from>
    <xdr:to>
      <xdr:col>68</xdr:col>
      <xdr:colOff>152400</xdr:colOff>
      <xdr:row>63</xdr:row>
      <xdr:rowOff>28122</xdr:rowOff>
    </xdr:to>
    <xdr:cxnSp macro="">
      <xdr:nvCxnSpPr>
        <xdr:cNvPr id="335" name="直線コネクタ 334">
          <a:extLst>
            <a:ext uri="{FF2B5EF4-FFF2-40B4-BE49-F238E27FC236}">
              <a16:creationId xmlns:a16="http://schemas.microsoft.com/office/drawing/2014/main" id="{D80AFF8D-EEE4-4C99-8DB4-A1A669EF73D3}"/>
            </a:ext>
          </a:extLst>
        </xdr:cNvPr>
        <xdr:cNvCxnSpPr/>
      </xdr:nvCxnSpPr>
      <xdr:spPr>
        <a:xfrm>
          <a:off x="13512800" y="1081338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id="{685599DF-247D-46F7-AED3-E5B3DFAB8042}"/>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137842</xdr:rowOff>
    </xdr:from>
    <xdr:ext cx="762000" cy="259045"/>
    <xdr:sp macro="" textlink="">
      <xdr:nvSpPr>
        <xdr:cNvPr id="337" name="テキスト ボックス 336">
          <a:extLst>
            <a:ext uri="{FF2B5EF4-FFF2-40B4-BE49-F238E27FC236}">
              <a16:creationId xmlns:a16="http://schemas.microsoft.com/office/drawing/2014/main" id="{6C8A2569-EA69-4C20-B2AE-D4D8ABAFDB89}"/>
            </a:ext>
          </a:extLst>
        </xdr:cNvPr>
        <xdr:cNvSpPr txBox="1"/>
      </xdr:nvSpPr>
      <xdr:spPr>
        <a:xfrm>
          <a:off x="14020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id="{E3AA22DA-C586-430B-8961-F54750AB40C2}"/>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9" name="テキスト ボックス 338">
          <a:extLst>
            <a:ext uri="{FF2B5EF4-FFF2-40B4-BE49-F238E27FC236}">
              <a16:creationId xmlns:a16="http://schemas.microsoft.com/office/drawing/2014/main" id="{F452250E-A78D-46A7-979F-5C90FF66268E}"/>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C11EF4D9-1AFE-4775-9784-17743F824EE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E5ABA793-F349-46F4-869A-B6254A46B0B2}"/>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D82A5875-2237-4D6A-9993-1FEC9513C62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F7894B9B-6271-417E-8C50-CE9899C31ED2}"/>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245C99C-D886-4F85-8814-FF5A88A03E1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9495</xdr:rowOff>
    </xdr:from>
    <xdr:to>
      <xdr:col>81</xdr:col>
      <xdr:colOff>95250</xdr:colOff>
      <xdr:row>63</xdr:row>
      <xdr:rowOff>111095</xdr:rowOff>
    </xdr:to>
    <xdr:sp macro="" textlink="">
      <xdr:nvSpPr>
        <xdr:cNvPr id="345" name="楕円 344">
          <a:extLst>
            <a:ext uri="{FF2B5EF4-FFF2-40B4-BE49-F238E27FC236}">
              <a16:creationId xmlns:a16="http://schemas.microsoft.com/office/drawing/2014/main" id="{EB54C0AD-4BA4-494D-96C6-358B6434819C}"/>
            </a:ext>
          </a:extLst>
        </xdr:cNvPr>
        <xdr:cNvSpPr/>
      </xdr:nvSpPr>
      <xdr:spPr>
        <a:xfrm>
          <a:off x="16967200" y="108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153022</xdr:rowOff>
    </xdr:from>
    <xdr:ext cx="762000" cy="259045"/>
    <xdr:sp macro="" textlink="">
      <xdr:nvSpPr>
        <xdr:cNvPr id="346" name="定員管理の状況該当値テキスト">
          <a:extLst>
            <a:ext uri="{FF2B5EF4-FFF2-40B4-BE49-F238E27FC236}">
              <a16:creationId xmlns:a16="http://schemas.microsoft.com/office/drawing/2014/main" id="{DF7C892C-8CC8-4C70-89B7-8DD77065EB8F}"/>
            </a:ext>
          </a:extLst>
        </xdr:cNvPr>
        <xdr:cNvSpPr txBox="1"/>
      </xdr:nvSpPr>
      <xdr:spPr>
        <a:xfrm>
          <a:off x="17106900" y="1078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1451</xdr:rowOff>
    </xdr:from>
    <xdr:to>
      <xdr:col>77</xdr:col>
      <xdr:colOff>95250</xdr:colOff>
      <xdr:row>63</xdr:row>
      <xdr:rowOff>103051</xdr:rowOff>
    </xdr:to>
    <xdr:sp macro="" textlink="">
      <xdr:nvSpPr>
        <xdr:cNvPr id="347" name="楕円 346">
          <a:extLst>
            <a:ext uri="{FF2B5EF4-FFF2-40B4-BE49-F238E27FC236}">
              <a16:creationId xmlns:a16="http://schemas.microsoft.com/office/drawing/2014/main" id="{7F0A3F1C-88D6-4911-959C-A2F64B46C111}"/>
            </a:ext>
          </a:extLst>
        </xdr:cNvPr>
        <xdr:cNvSpPr/>
      </xdr:nvSpPr>
      <xdr:spPr>
        <a:xfrm>
          <a:off x="16129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87828</xdr:rowOff>
    </xdr:from>
    <xdr:ext cx="736600" cy="259045"/>
    <xdr:sp macro="" textlink="">
      <xdr:nvSpPr>
        <xdr:cNvPr id="348" name="テキスト ボックス 347">
          <a:extLst>
            <a:ext uri="{FF2B5EF4-FFF2-40B4-BE49-F238E27FC236}">
              <a16:creationId xmlns:a16="http://schemas.microsoft.com/office/drawing/2014/main" id="{DE579EAB-2BB2-4656-B494-60391E638686}"/>
            </a:ext>
          </a:extLst>
        </xdr:cNvPr>
        <xdr:cNvSpPr txBox="1"/>
      </xdr:nvSpPr>
      <xdr:spPr>
        <a:xfrm>
          <a:off x="15798800" y="10889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155666</xdr:rowOff>
    </xdr:from>
    <xdr:to>
      <xdr:col>73</xdr:col>
      <xdr:colOff>44450</xdr:colOff>
      <xdr:row>63</xdr:row>
      <xdr:rowOff>85816</xdr:rowOff>
    </xdr:to>
    <xdr:sp macro="" textlink="">
      <xdr:nvSpPr>
        <xdr:cNvPr id="349" name="楕円 348">
          <a:extLst>
            <a:ext uri="{FF2B5EF4-FFF2-40B4-BE49-F238E27FC236}">
              <a16:creationId xmlns:a16="http://schemas.microsoft.com/office/drawing/2014/main" id="{D6CB3576-DE4D-4626-ADA5-D4FC66A7DA11}"/>
            </a:ext>
          </a:extLst>
        </xdr:cNvPr>
        <xdr:cNvSpPr/>
      </xdr:nvSpPr>
      <xdr:spPr>
        <a:xfrm>
          <a:off x="15240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70593</xdr:rowOff>
    </xdr:from>
    <xdr:ext cx="762000" cy="259045"/>
    <xdr:sp macro="" textlink="">
      <xdr:nvSpPr>
        <xdr:cNvPr id="350" name="テキスト ボックス 349">
          <a:extLst>
            <a:ext uri="{FF2B5EF4-FFF2-40B4-BE49-F238E27FC236}">
              <a16:creationId xmlns:a16="http://schemas.microsoft.com/office/drawing/2014/main" id="{C67F593D-7A01-4497-856C-503876D9F3B4}"/>
            </a:ext>
          </a:extLst>
        </xdr:cNvPr>
        <xdr:cNvSpPr txBox="1"/>
      </xdr:nvSpPr>
      <xdr:spPr>
        <a:xfrm>
          <a:off x="14909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148772</xdr:rowOff>
    </xdr:from>
    <xdr:to>
      <xdr:col>68</xdr:col>
      <xdr:colOff>203200</xdr:colOff>
      <xdr:row>63</xdr:row>
      <xdr:rowOff>78922</xdr:rowOff>
    </xdr:to>
    <xdr:sp macro="" textlink="">
      <xdr:nvSpPr>
        <xdr:cNvPr id="351" name="楕円 350">
          <a:extLst>
            <a:ext uri="{FF2B5EF4-FFF2-40B4-BE49-F238E27FC236}">
              <a16:creationId xmlns:a16="http://schemas.microsoft.com/office/drawing/2014/main" id="{CB626EAF-520A-4D3D-8112-F4B5F076765F}"/>
            </a:ext>
          </a:extLst>
        </xdr:cNvPr>
        <xdr:cNvSpPr/>
      </xdr:nvSpPr>
      <xdr:spPr>
        <a:xfrm>
          <a:off x="14351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63699</xdr:rowOff>
    </xdr:from>
    <xdr:ext cx="762000" cy="259045"/>
    <xdr:sp macro="" textlink="">
      <xdr:nvSpPr>
        <xdr:cNvPr id="352" name="テキスト ボックス 351">
          <a:extLst>
            <a:ext uri="{FF2B5EF4-FFF2-40B4-BE49-F238E27FC236}">
              <a16:creationId xmlns:a16="http://schemas.microsoft.com/office/drawing/2014/main" id="{C3332A65-A442-4300-83AE-6EE647F29340}"/>
            </a:ext>
          </a:extLst>
        </xdr:cNvPr>
        <xdr:cNvSpPr txBox="1"/>
      </xdr:nvSpPr>
      <xdr:spPr>
        <a:xfrm>
          <a:off x="14020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132685</xdr:rowOff>
    </xdr:from>
    <xdr:to>
      <xdr:col>64</xdr:col>
      <xdr:colOff>152400</xdr:colOff>
      <xdr:row>63</xdr:row>
      <xdr:rowOff>62835</xdr:rowOff>
    </xdr:to>
    <xdr:sp macro="" textlink="">
      <xdr:nvSpPr>
        <xdr:cNvPr id="353" name="楕円 352">
          <a:extLst>
            <a:ext uri="{FF2B5EF4-FFF2-40B4-BE49-F238E27FC236}">
              <a16:creationId xmlns:a16="http://schemas.microsoft.com/office/drawing/2014/main" id="{B3857B7C-DCC5-4421-991E-82211DFEB187}"/>
            </a:ext>
          </a:extLst>
        </xdr:cNvPr>
        <xdr:cNvSpPr/>
      </xdr:nvSpPr>
      <xdr:spPr>
        <a:xfrm>
          <a:off x="13462000" y="107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47612</xdr:rowOff>
    </xdr:from>
    <xdr:ext cx="762000" cy="259045"/>
    <xdr:sp macro="" textlink="">
      <xdr:nvSpPr>
        <xdr:cNvPr id="354" name="テキスト ボックス 353">
          <a:extLst>
            <a:ext uri="{FF2B5EF4-FFF2-40B4-BE49-F238E27FC236}">
              <a16:creationId xmlns:a16="http://schemas.microsoft.com/office/drawing/2014/main" id="{CB7764DB-61BC-47C5-903F-E5E9CA5F5C19}"/>
            </a:ext>
          </a:extLst>
        </xdr:cNvPr>
        <xdr:cNvSpPr txBox="1"/>
      </xdr:nvSpPr>
      <xdr:spPr>
        <a:xfrm>
          <a:off x="13131800" y="1084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D82D6EF5-9FB1-4F9E-AC42-545B26D9051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DF59055D-E351-4C0B-B495-1B2F0472951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E0E69947-E4B9-4897-A2B3-E078156C353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A9E360A-F334-4623-9EA6-0D2519E61CA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F9242313-CF7D-4EA6-8019-99857096DA4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A77448A6-61CD-4CBC-9F5A-CBF41C0DA9B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D1BD9E30-2F57-4C4F-97E0-5FAA0BB5E1A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2E320545-E20B-4DE7-BF47-608FDA90E94F}"/>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23875B06-8A75-4692-8A9B-36ED8B7E61C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9088817F-EF9F-4919-A9D9-FC904A69B27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328D583-C753-4CE1-B8DC-F70394D31A3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1066BD50-333B-4B80-B0A0-F1EE361906A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23E51F87-00FC-42FF-ABD1-9CE78DB3F752}"/>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数値の改善は、</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将来負担比率と同様に下水道事業が法適化した影響が大き</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単年度としては</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11.2</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へと</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が、分子となる</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元利償還金が</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132</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分母となる標準財政規模の減少幅の方が大きかったためである。３か年平均としては令和</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ポイント減少となり、現状はゆるやかに</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しかし、近い将来に新たに統合</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給食センター</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、健診施設、広域</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ごみ処理施設の建設を予定して</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いるため</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地方債発行は避けられず、今後は上昇が見込まれる。それまでに</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可能な限り改善を進めておかなければならない。</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事業内容の精査等により投資的経費を抑えることで新発債を抑制するとともに、優良債を活用することで比率改善に努めていく。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A933318B-7B5C-4FAA-B2BE-B6BDCFE3D75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B26A24F4-C1EF-40EC-AF91-BFBA8E9B2C3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316F104D-C34C-4DCA-A5A4-80D22AA6B80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A85AEA61-37E3-4D33-A242-78A640B5AAB7}"/>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85ED478B-2A41-4953-BFFD-88F9DA64E089}"/>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A206E652-264B-4A42-A259-110D7C12E01A}"/>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A865F926-84D8-48DD-AEA5-65FE64B51C55}"/>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2B23520C-0813-4154-984F-0F42373B03E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1E1B38F1-2463-4B3E-A294-CF26C90FDAF3}"/>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152DBAB8-D9D2-45C9-B680-74A159A340B9}"/>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706EE7B8-ACF3-4B5C-9646-2A48C7BB1D7B}"/>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ACD44489-6327-46B1-B09C-412859EDDC43}"/>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C776E542-BA79-404D-B052-EBA12D4C2272}"/>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256AFFD9-BA68-4C22-984F-CDAAEFE82426}"/>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9572E36A-826A-47C6-9B31-D700F75F6DAA}"/>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A6ECFD6-8192-4C59-8C72-3BBA070D4F2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203F8B87-A009-4BBA-A009-7BD08A86971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id="{B0B72BCE-C78E-40D6-9C4C-E318450EF6D4}"/>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id="{FB8DBC3B-1A2D-4B73-AAA3-0532FABEC5B4}"/>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id="{E9C3F405-1678-4378-9221-52A48C2039CE}"/>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id="{E4E2DA5B-8B02-49F7-846F-2FA8359B7AB4}"/>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id="{5920B7EF-9A3C-4B2F-9019-4A802618B105}"/>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83759</xdr:rowOff>
    </xdr:from>
    <xdr:to>
      <xdr:col>81</xdr:col>
      <xdr:colOff>44450</xdr:colOff>
      <xdr:row>43</xdr:row>
      <xdr:rowOff>95250</xdr:rowOff>
    </xdr:to>
    <xdr:cxnSp macro="">
      <xdr:nvCxnSpPr>
        <xdr:cNvPr id="390" name="直線コネクタ 389">
          <a:extLst>
            <a:ext uri="{FF2B5EF4-FFF2-40B4-BE49-F238E27FC236}">
              <a16:creationId xmlns:a16="http://schemas.microsoft.com/office/drawing/2014/main" id="{99517CBA-A168-4B74-9BD3-EA7FB0F5012F}"/>
            </a:ext>
          </a:extLst>
        </xdr:cNvPr>
        <xdr:cNvCxnSpPr/>
      </xdr:nvCxnSpPr>
      <xdr:spPr>
        <a:xfrm flipV="1">
          <a:off x="16179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a:extLst>
            <a:ext uri="{FF2B5EF4-FFF2-40B4-BE49-F238E27FC236}">
              <a16:creationId xmlns:a16="http://schemas.microsoft.com/office/drawing/2014/main" id="{A4496036-0282-48E1-805F-2CFF73D68078}"/>
            </a:ext>
          </a:extLst>
        </xdr:cNvPr>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id="{17B2E4F2-C5CF-4972-942D-410757466247}"/>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44</xdr:row>
      <xdr:rowOff>61685</xdr:rowOff>
    </xdr:to>
    <xdr:cxnSp macro="">
      <xdr:nvCxnSpPr>
        <xdr:cNvPr id="393" name="直線コネクタ 392">
          <a:extLst>
            <a:ext uri="{FF2B5EF4-FFF2-40B4-BE49-F238E27FC236}">
              <a16:creationId xmlns:a16="http://schemas.microsoft.com/office/drawing/2014/main" id="{466BCE43-0BE7-44F1-B18B-E9132B7F2628}"/>
            </a:ext>
          </a:extLst>
        </xdr:cNvPr>
        <xdr:cNvCxnSpPr/>
      </xdr:nvCxnSpPr>
      <xdr:spPr>
        <a:xfrm flipV="1">
          <a:off x="15290800" y="7467600"/>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id="{01C2E3BA-22FB-4CDA-9568-9FB2FC4E47D2}"/>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a:extLst>
            <a:ext uri="{FF2B5EF4-FFF2-40B4-BE49-F238E27FC236}">
              <a16:creationId xmlns:a16="http://schemas.microsoft.com/office/drawing/2014/main" id="{6AACE719-5CD4-458A-889A-9592E9BC06F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61685</xdr:rowOff>
    </xdr:from>
    <xdr:to>
      <xdr:col>72</xdr:col>
      <xdr:colOff>203200</xdr:colOff>
      <xdr:row>45</xdr:row>
      <xdr:rowOff>16631</xdr:rowOff>
    </xdr:to>
    <xdr:cxnSp macro="">
      <xdr:nvCxnSpPr>
        <xdr:cNvPr id="396" name="直線コネクタ 395">
          <a:extLst>
            <a:ext uri="{FF2B5EF4-FFF2-40B4-BE49-F238E27FC236}">
              <a16:creationId xmlns:a16="http://schemas.microsoft.com/office/drawing/2014/main" id="{53B3BB72-2DB9-4978-B04C-11AB85F5E0A0}"/>
            </a:ext>
          </a:extLst>
        </xdr:cNvPr>
        <xdr:cNvCxnSpPr/>
      </xdr:nvCxnSpPr>
      <xdr:spPr>
        <a:xfrm flipV="1">
          <a:off x="14401800" y="760548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id="{C67666C0-BE35-415A-A31F-7B5AA9B3B4BD}"/>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a:extLst>
            <a:ext uri="{FF2B5EF4-FFF2-40B4-BE49-F238E27FC236}">
              <a16:creationId xmlns:a16="http://schemas.microsoft.com/office/drawing/2014/main" id="{84127652-AD64-4630-9A0B-93939C3FBDD1}"/>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16631</xdr:rowOff>
    </xdr:from>
    <xdr:to>
      <xdr:col>68</xdr:col>
      <xdr:colOff>152400</xdr:colOff>
      <xdr:row>46</xdr:row>
      <xdr:rowOff>17538</xdr:rowOff>
    </xdr:to>
    <xdr:cxnSp macro="">
      <xdr:nvCxnSpPr>
        <xdr:cNvPr id="399" name="直線コネクタ 398">
          <a:extLst>
            <a:ext uri="{FF2B5EF4-FFF2-40B4-BE49-F238E27FC236}">
              <a16:creationId xmlns:a16="http://schemas.microsoft.com/office/drawing/2014/main" id="{6615580A-233D-46B9-BC88-3170B5665182}"/>
            </a:ext>
          </a:extLst>
        </xdr:cNvPr>
        <xdr:cNvCxnSpPr/>
      </xdr:nvCxnSpPr>
      <xdr:spPr>
        <a:xfrm flipV="1">
          <a:off x="13512800" y="7731881"/>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id="{00ABCEE4-C572-48F3-8E94-165CD568998F}"/>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a:extLst>
            <a:ext uri="{FF2B5EF4-FFF2-40B4-BE49-F238E27FC236}">
              <a16:creationId xmlns:a16="http://schemas.microsoft.com/office/drawing/2014/main" id="{137088C3-C37D-4ABD-AD8F-8A4C5859A189}"/>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id="{8FA65EEC-D7A8-46A9-BCAC-3F9A7F7DAA5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a:extLst>
            <a:ext uri="{FF2B5EF4-FFF2-40B4-BE49-F238E27FC236}">
              <a16:creationId xmlns:a16="http://schemas.microsoft.com/office/drawing/2014/main" id="{8E52293C-D120-4004-B6D4-D3E45ABF64F6}"/>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49C305E5-6860-4146-83FA-04779782496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BD570550-C840-4FD0-8A93-91CA241E7A4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25CCB7AD-D3AB-41E5-AE7A-DFFE84DBEA7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BDC1A647-FA93-4250-89DA-B2AC254CCEC3}"/>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1774CF9C-6E22-4760-B269-D3BAED20D3B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32959</xdr:rowOff>
    </xdr:from>
    <xdr:to>
      <xdr:col>81</xdr:col>
      <xdr:colOff>95250</xdr:colOff>
      <xdr:row>43</xdr:row>
      <xdr:rowOff>134559</xdr:rowOff>
    </xdr:to>
    <xdr:sp macro="" textlink="">
      <xdr:nvSpPr>
        <xdr:cNvPr id="409" name="楕円 408">
          <a:extLst>
            <a:ext uri="{FF2B5EF4-FFF2-40B4-BE49-F238E27FC236}">
              <a16:creationId xmlns:a16="http://schemas.microsoft.com/office/drawing/2014/main" id="{F0931E10-5D77-4384-9F33-04C7C481E1F0}"/>
            </a:ext>
          </a:extLst>
        </xdr:cNvPr>
        <xdr:cNvSpPr/>
      </xdr:nvSpPr>
      <xdr:spPr>
        <a:xfrm>
          <a:off x="16967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5036</xdr:rowOff>
    </xdr:from>
    <xdr:ext cx="762000" cy="259045"/>
    <xdr:sp macro="" textlink="">
      <xdr:nvSpPr>
        <xdr:cNvPr id="410" name="公債費負担の状況該当値テキスト">
          <a:extLst>
            <a:ext uri="{FF2B5EF4-FFF2-40B4-BE49-F238E27FC236}">
              <a16:creationId xmlns:a16="http://schemas.microsoft.com/office/drawing/2014/main" id="{E0BD7287-D40F-4FBF-9E86-46AA50B96065}"/>
            </a:ext>
          </a:extLst>
        </xdr:cNvPr>
        <xdr:cNvSpPr txBox="1"/>
      </xdr:nvSpPr>
      <xdr:spPr>
        <a:xfrm>
          <a:off x="17106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11" name="楕円 410">
          <a:extLst>
            <a:ext uri="{FF2B5EF4-FFF2-40B4-BE49-F238E27FC236}">
              <a16:creationId xmlns:a16="http://schemas.microsoft.com/office/drawing/2014/main" id="{07D569ED-24F9-45D9-89ED-998FBE8A99B3}"/>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12" name="テキスト ボックス 411">
          <a:extLst>
            <a:ext uri="{FF2B5EF4-FFF2-40B4-BE49-F238E27FC236}">
              <a16:creationId xmlns:a16="http://schemas.microsoft.com/office/drawing/2014/main" id="{B7AB82A1-34B6-45E4-8287-76F3D8276B1C}"/>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10885</xdr:rowOff>
    </xdr:from>
    <xdr:to>
      <xdr:col>73</xdr:col>
      <xdr:colOff>44450</xdr:colOff>
      <xdr:row>44</xdr:row>
      <xdr:rowOff>112485</xdr:rowOff>
    </xdr:to>
    <xdr:sp macro="" textlink="">
      <xdr:nvSpPr>
        <xdr:cNvPr id="413" name="楕円 412">
          <a:extLst>
            <a:ext uri="{FF2B5EF4-FFF2-40B4-BE49-F238E27FC236}">
              <a16:creationId xmlns:a16="http://schemas.microsoft.com/office/drawing/2014/main" id="{52D72EDF-183F-4263-B5D9-BD9317B75BEC}"/>
            </a:ext>
          </a:extLst>
        </xdr:cNvPr>
        <xdr:cNvSpPr/>
      </xdr:nvSpPr>
      <xdr:spPr>
        <a:xfrm>
          <a:off x="15240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97262</xdr:rowOff>
    </xdr:from>
    <xdr:ext cx="762000" cy="259045"/>
    <xdr:sp macro="" textlink="">
      <xdr:nvSpPr>
        <xdr:cNvPr id="414" name="テキスト ボックス 413">
          <a:extLst>
            <a:ext uri="{FF2B5EF4-FFF2-40B4-BE49-F238E27FC236}">
              <a16:creationId xmlns:a16="http://schemas.microsoft.com/office/drawing/2014/main" id="{06FD87AE-1872-4D29-8B70-15924395863C}"/>
            </a:ext>
          </a:extLst>
        </xdr:cNvPr>
        <xdr:cNvSpPr txBox="1"/>
      </xdr:nvSpPr>
      <xdr:spPr>
        <a:xfrm>
          <a:off x="14909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137281</xdr:rowOff>
    </xdr:from>
    <xdr:to>
      <xdr:col>68</xdr:col>
      <xdr:colOff>203200</xdr:colOff>
      <xdr:row>45</xdr:row>
      <xdr:rowOff>67431</xdr:rowOff>
    </xdr:to>
    <xdr:sp macro="" textlink="">
      <xdr:nvSpPr>
        <xdr:cNvPr id="415" name="楕円 414">
          <a:extLst>
            <a:ext uri="{FF2B5EF4-FFF2-40B4-BE49-F238E27FC236}">
              <a16:creationId xmlns:a16="http://schemas.microsoft.com/office/drawing/2014/main" id="{BD6A95EE-EBA8-4E0A-A265-B641BFD198E0}"/>
            </a:ext>
          </a:extLst>
        </xdr:cNvPr>
        <xdr:cNvSpPr/>
      </xdr:nvSpPr>
      <xdr:spPr>
        <a:xfrm>
          <a:off x="14351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52208</xdr:rowOff>
    </xdr:from>
    <xdr:ext cx="762000" cy="259045"/>
    <xdr:sp macro="" textlink="">
      <xdr:nvSpPr>
        <xdr:cNvPr id="416" name="テキスト ボックス 415">
          <a:extLst>
            <a:ext uri="{FF2B5EF4-FFF2-40B4-BE49-F238E27FC236}">
              <a16:creationId xmlns:a16="http://schemas.microsoft.com/office/drawing/2014/main" id="{8AB483B1-21D7-47BC-A6E4-C59007C66703}"/>
            </a:ext>
          </a:extLst>
        </xdr:cNvPr>
        <xdr:cNvSpPr txBox="1"/>
      </xdr:nvSpPr>
      <xdr:spPr>
        <a:xfrm>
          <a:off x="14020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138188</xdr:rowOff>
    </xdr:from>
    <xdr:to>
      <xdr:col>64</xdr:col>
      <xdr:colOff>152400</xdr:colOff>
      <xdr:row>46</xdr:row>
      <xdr:rowOff>68338</xdr:rowOff>
    </xdr:to>
    <xdr:sp macro="" textlink="">
      <xdr:nvSpPr>
        <xdr:cNvPr id="417" name="楕円 416">
          <a:extLst>
            <a:ext uri="{FF2B5EF4-FFF2-40B4-BE49-F238E27FC236}">
              <a16:creationId xmlns:a16="http://schemas.microsoft.com/office/drawing/2014/main" id="{A3115DA8-60F1-4C0C-BDBA-86166D13457E}"/>
            </a:ext>
          </a:extLst>
        </xdr:cNvPr>
        <xdr:cNvSpPr/>
      </xdr:nvSpPr>
      <xdr:spPr>
        <a:xfrm>
          <a:off x="13462000" y="785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53115</xdr:rowOff>
    </xdr:from>
    <xdr:ext cx="762000" cy="259045"/>
    <xdr:sp macro="" textlink="">
      <xdr:nvSpPr>
        <xdr:cNvPr id="418" name="テキスト ボックス 417">
          <a:extLst>
            <a:ext uri="{FF2B5EF4-FFF2-40B4-BE49-F238E27FC236}">
              <a16:creationId xmlns:a16="http://schemas.microsoft.com/office/drawing/2014/main" id="{3B170514-4198-486C-8054-4AA33DB3D892}"/>
            </a:ext>
          </a:extLst>
        </xdr:cNvPr>
        <xdr:cNvSpPr txBox="1"/>
      </xdr:nvSpPr>
      <xdr:spPr>
        <a:xfrm>
          <a:off x="13131800" y="793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760F7D37-BCFC-454E-ACCA-177CBFCEDFA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44BF759D-3904-44AD-9163-D8752B8528F1}"/>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BD983A15-9B47-4D70-ABB9-FEB700CF452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335DDF3D-3D26-43DF-8FED-E6E2EF9E8D2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CB1FC429-0118-4327-9D0D-F12BE19635A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49E31399-B60F-49CB-8C38-3DCB3C74159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101F7CC3-36A5-42FF-A0EE-98333AA54E5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4EA5A730-5801-4CA9-BEB8-13E98FC4CA0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9AABA120-EDF8-4162-BF88-96E45598ED3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B288BAEE-6F5A-4913-968F-C326D3D64C2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7E76F48F-90D7-4681-A80A-BDAA42FB49D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B2EA0CD1-1F16-46AE-AE5E-938E949C468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3AA14D29-1284-4285-A375-F55763F8DDF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下水道事業</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法適化</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による影響に加え、</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地方債残高、退職手当負担見込額及び公営企業債等繰入見込額</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により、近年改善が見られている。また</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年度から、ふるさと納税寄附金から返礼品等</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経費及び事業充当額を控除</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た額を基金積立</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していることから</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分子から控除される充当可能基金が</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、比率減少に大きく影響している。しかし</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、充当可能財源等のうち基準財政需要額算入見込額も大きく減少して</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いるため</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、安心できる状況にはない。</a:t>
          </a:r>
          <a:endPar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標準財政規模が縮小</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傾向の</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中、合併特例債等の基準財政需要額算入率の高い地方債償還が進</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む</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大型建設事業（統合給食センター、健診施設、広域ごみ処理施設）による地方債発行が避けられないことから、今後は上昇に転じると見込むが、可能な限り</a:t>
          </a:r>
          <a:r>
            <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投資的経費を抑制することにより、将来負担比率の分子の増加を抑えるよう努めていく。</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640C7FA1-0BC4-4078-9AFA-939CF73D962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7893958B-F7A3-48F5-A3EB-491BB51BBD3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ECDD3413-B2BF-4925-B1BB-F3B98C7CE561}"/>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id="{62FD5A95-DC54-4366-B63D-668A6E193619}"/>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id="{8C35045F-B441-4DF1-B4CC-9A9B62B4841C}"/>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id="{BC57F73E-F96D-4C81-8696-13F3BEF44B76}"/>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id="{BAF5507B-8731-4C5C-A212-BDF1D00712D1}"/>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id="{9A62F9E7-6459-469D-B972-282AA013649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id="{DE7C1B01-FD10-4EE8-B65D-78360112884B}"/>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id="{9D9B211C-E6E8-4388-8B08-8B74F6DE1774}"/>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id="{5BD16E15-07E0-4EA6-A226-2C52FD518FB7}"/>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id="{CBB8E2AC-7FA5-41C0-929D-8A83354F75BD}"/>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id="{A95691A5-E1A6-46B6-A039-9705FA602212}"/>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B19019EF-D8F1-4A49-B1E6-85A3927F679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11FCF95-BB5D-4B74-A447-C4C98BF28176}"/>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id="{EF8E94D9-03E3-41A2-8BD6-AF44A29BEEFF}"/>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id="{DE2BCCB9-4CFB-4577-B265-2B1DA9FA5DD1}"/>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id="{C9BEA6AF-20DA-4C84-B441-ED5F5D36A60E}"/>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id="{4EB944B1-F4F6-4825-9DF0-A596DFADFAD6}"/>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id="{AC94628B-99DB-4F90-B7C8-6D36D9FBE716}"/>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25329</xdr:rowOff>
    </xdr:from>
    <xdr:to>
      <xdr:col>81</xdr:col>
      <xdr:colOff>44450</xdr:colOff>
      <xdr:row>16</xdr:row>
      <xdr:rowOff>51082</xdr:rowOff>
    </xdr:to>
    <xdr:cxnSp macro="">
      <xdr:nvCxnSpPr>
        <xdr:cNvPr id="452" name="直線コネクタ 451">
          <a:extLst>
            <a:ext uri="{FF2B5EF4-FFF2-40B4-BE49-F238E27FC236}">
              <a16:creationId xmlns:a16="http://schemas.microsoft.com/office/drawing/2014/main" id="{3CD15738-725E-41C1-B4D3-7F26523CEF43}"/>
            </a:ext>
          </a:extLst>
        </xdr:cNvPr>
        <xdr:cNvCxnSpPr/>
      </xdr:nvCxnSpPr>
      <xdr:spPr>
        <a:xfrm flipV="1">
          <a:off x="16179800" y="2425629"/>
          <a:ext cx="838200" cy="36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a:extLst>
            <a:ext uri="{FF2B5EF4-FFF2-40B4-BE49-F238E27FC236}">
              <a16:creationId xmlns:a16="http://schemas.microsoft.com/office/drawing/2014/main" id="{899A4B66-D652-4B2F-93EA-0B39C9614FBB}"/>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a:extLst>
            <a:ext uri="{FF2B5EF4-FFF2-40B4-BE49-F238E27FC236}">
              <a16:creationId xmlns:a16="http://schemas.microsoft.com/office/drawing/2014/main" id="{06ADC4CB-DACA-4A21-AEFE-62EF7CCD7940}"/>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51082</xdr:rowOff>
    </xdr:from>
    <xdr:to>
      <xdr:col>77</xdr:col>
      <xdr:colOff>44450</xdr:colOff>
      <xdr:row>19</xdr:row>
      <xdr:rowOff>64911</xdr:rowOff>
    </xdr:to>
    <xdr:cxnSp macro="">
      <xdr:nvCxnSpPr>
        <xdr:cNvPr id="455" name="直線コネクタ 454">
          <a:extLst>
            <a:ext uri="{FF2B5EF4-FFF2-40B4-BE49-F238E27FC236}">
              <a16:creationId xmlns:a16="http://schemas.microsoft.com/office/drawing/2014/main" id="{693B6B9F-A47E-4327-883B-8DB4D68D1373}"/>
            </a:ext>
          </a:extLst>
        </xdr:cNvPr>
        <xdr:cNvCxnSpPr/>
      </xdr:nvCxnSpPr>
      <xdr:spPr>
        <a:xfrm flipV="1">
          <a:off x="15290800" y="2794282"/>
          <a:ext cx="889000" cy="52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a:extLst>
            <a:ext uri="{FF2B5EF4-FFF2-40B4-BE49-F238E27FC236}">
              <a16:creationId xmlns:a16="http://schemas.microsoft.com/office/drawing/2014/main" id="{669DE993-0B94-4555-91B3-A3C11C98D0E2}"/>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7" name="テキスト ボックス 456">
          <a:extLst>
            <a:ext uri="{FF2B5EF4-FFF2-40B4-BE49-F238E27FC236}">
              <a16:creationId xmlns:a16="http://schemas.microsoft.com/office/drawing/2014/main" id="{2E38273A-760E-4465-97FF-2725CF5F59C6}"/>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64911</xdr:rowOff>
    </xdr:from>
    <xdr:to>
      <xdr:col>72</xdr:col>
      <xdr:colOff>203200</xdr:colOff>
      <xdr:row>22</xdr:row>
      <xdr:rowOff>26458</xdr:rowOff>
    </xdr:to>
    <xdr:cxnSp macro="">
      <xdr:nvCxnSpPr>
        <xdr:cNvPr id="458" name="直線コネクタ 457">
          <a:extLst>
            <a:ext uri="{FF2B5EF4-FFF2-40B4-BE49-F238E27FC236}">
              <a16:creationId xmlns:a16="http://schemas.microsoft.com/office/drawing/2014/main" id="{0B30D834-2651-451B-9A0B-1C3F9A71AD1F}"/>
            </a:ext>
          </a:extLst>
        </xdr:cNvPr>
        <xdr:cNvCxnSpPr/>
      </xdr:nvCxnSpPr>
      <xdr:spPr>
        <a:xfrm flipV="1">
          <a:off x="14401800" y="3322461"/>
          <a:ext cx="889000" cy="47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123472</xdr:rowOff>
    </xdr:from>
    <xdr:to>
      <xdr:col>73</xdr:col>
      <xdr:colOff>44450</xdr:colOff>
      <xdr:row>16</xdr:row>
      <xdr:rowOff>53622</xdr:rowOff>
    </xdr:to>
    <xdr:sp macro="" textlink="">
      <xdr:nvSpPr>
        <xdr:cNvPr id="459" name="フローチャート: 判断 458">
          <a:extLst>
            <a:ext uri="{FF2B5EF4-FFF2-40B4-BE49-F238E27FC236}">
              <a16:creationId xmlns:a16="http://schemas.microsoft.com/office/drawing/2014/main" id="{5A8F6A4A-5901-4B6A-986E-DA4682A7E6DB}"/>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63799</xdr:rowOff>
    </xdr:from>
    <xdr:ext cx="762000" cy="259045"/>
    <xdr:sp macro="" textlink="">
      <xdr:nvSpPr>
        <xdr:cNvPr id="460" name="テキスト ボックス 459">
          <a:extLst>
            <a:ext uri="{FF2B5EF4-FFF2-40B4-BE49-F238E27FC236}">
              <a16:creationId xmlns:a16="http://schemas.microsoft.com/office/drawing/2014/main" id="{00394B52-DCF9-4DCE-BD1D-51B0EC42BC82}"/>
            </a:ext>
          </a:extLst>
        </xdr:cNvPr>
        <xdr:cNvSpPr txBox="1"/>
      </xdr:nvSpPr>
      <xdr:spPr>
        <a:xfrm>
          <a:off x="14909800" y="246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26458</xdr:rowOff>
    </xdr:from>
    <xdr:to>
      <xdr:col>68</xdr:col>
      <xdr:colOff>152400</xdr:colOff>
      <xdr:row>23</xdr:row>
      <xdr:rowOff>120438</xdr:rowOff>
    </xdr:to>
    <xdr:cxnSp macro="">
      <xdr:nvCxnSpPr>
        <xdr:cNvPr id="461" name="直線コネクタ 460">
          <a:extLst>
            <a:ext uri="{FF2B5EF4-FFF2-40B4-BE49-F238E27FC236}">
              <a16:creationId xmlns:a16="http://schemas.microsoft.com/office/drawing/2014/main" id="{7FC56E77-ECED-4542-A7A2-ABDD2E343976}"/>
            </a:ext>
          </a:extLst>
        </xdr:cNvPr>
        <xdr:cNvCxnSpPr/>
      </xdr:nvCxnSpPr>
      <xdr:spPr>
        <a:xfrm flipV="1">
          <a:off x="13512800" y="379835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62" name="フローチャート: 判断 461">
          <a:extLst>
            <a:ext uri="{FF2B5EF4-FFF2-40B4-BE49-F238E27FC236}">
              <a16:creationId xmlns:a16="http://schemas.microsoft.com/office/drawing/2014/main" id="{6487CB13-ACC0-46BF-91C9-0A7ECDAD450C}"/>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63" name="テキスト ボックス 462">
          <a:extLst>
            <a:ext uri="{FF2B5EF4-FFF2-40B4-BE49-F238E27FC236}">
              <a16:creationId xmlns:a16="http://schemas.microsoft.com/office/drawing/2014/main" id="{A448FD98-73BE-44A5-92E3-531C7F4ACAF5}"/>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4" name="フローチャート: 判断 463">
          <a:extLst>
            <a:ext uri="{FF2B5EF4-FFF2-40B4-BE49-F238E27FC236}">
              <a16:creationId xmlns:a16="http://schemas.microsoft.com/office/drawing/2014/main" id="{35C443B8-1523-4E95-8C4B-CA8D939D4FB9}"/>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5" name="テキスト ボックス 464">
          <a:extLst>
            <a:ext uri="{FF2B5EF4-FFF2-40B4-BE49-F238E27FC236}">
              <a16:creationId xmlns:a16="http://schemas.microsoft.com/office/drawing/2014/main" id="{A8194426-9158-4880-B2B0-4B253F2CA0CF}"/>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9DE584B3-0B43-44F0-8B78-1D509EC1E0D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2BF2B50E-261D-4983-A0AB-F1D03987149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7BA3E50E-6DBF-41B3-BEB7-6F5C741126B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D53B8624-369C-46C1-9E18-AB7F761178F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CAD47931-59B0-4E26-AA67-546F891FB72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145979</xdr:rowOff>
    </xdr:from>
    <xdr:to>
      <xdr:col>81</xdr:col>
      <xdr:colOff>95250</xdr:colOff>
      <xdr:row>14</xdr:row>
      <xdr:rowOff>76129</xdr:rowOff>
    </xdr:to>
    <xdr:sp macro="" textlink="">
      <xdr:nvSpPr>
        <xdr:cNvPr id="471" name="楕円 470">
          <a:extLst>
            <a:ext uri="{FF2B5EF4-FFF2-40B4-BE49-F238E27FC236}">
              <a16:creationId xmlns:a16="http://schemas.microsoft.com/office/drawing/2014/main" id="{B78068DC-DCBE-414B-B9F2-7284BBF607E1}"/>
            </a:ext>
          </a:extLst>
        </xdr:cNvPr>
        <xdr:cNvSpPr/>
      </xdr:nvSpPr>
      <xdr:spPr>
        <a:xfrm>
          <a:off x="16967200" y="237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22806</xdr:rowOff>
    </xdr:from>
    <xdr:ext cx="762000" cy="259045"/>
    <xdr:sp macro="" textlink="">
      <xdr:nvSpPr>
        <xdr:cNvPr id="472" name="将来負担の状況該当値テキスト">
          <a:extLst>
            <a:ext uri="{FF2B5EF4-FFF2-40B4-BE49-F238E27FC236}">
              <a16:creationId xmlns:a16="http://schemas.microsoft.com/office/drawing/2014/main" id="{44AE6B24-194F-49E4-912A-AF82A4B0EB05}"/>
            </a:ext>
          </a:extLst>
        </xdr:cNvPr>
        <xdr:cNvSpPr txBox="1"/>
      </xdr:nvSpPr>
      <xdr:spPr>
        <a:xfrm>
          <a:off x="17106900" y="242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282</xdr:rowOff>
    </xdr:from>
    <xdr:to>
      <xdr:col>77</xdr:col>
      <xdr:colOff>95250</xdr:colOff>
      <xdr:row>16</xdr:row>
      <xdr:rowOff>101882</xdr:rowOff>
    </xdr:to>
    <xdr:sp macro="" textlink="">
      <xdr:nvSpPr>
        <xdr:cNvPr id="473" name="楕円 472">
          <a:extLst>
            <a:ext uri="{FF2B5EF4-FFF2-40B4-BE49-F238E27FC236}">
              <a16:creationId xmlns:a16="http://schemas.microsoft.com/office/drawing/2014/main" id="{CBAC5633-A33B-49A9-AEF7-53B3AE910DED}"/>
            </a:ext>
          </a:extLst>
        </xdr:cNvPr>
        <xdr:cNvSpPr/>
      </xdr:nvSpPr>
      <xdr:spPr>
        <a:xfrm>
          <a:off x="16129000" y="27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86659</xdr:rowOff>
    </xdr:from>
    <xdr:ext cx="736600" cy="259045"/>
    <xdr:sp macro="" textlink="">
      <xdr:nvSpPr>
        <xdr:cNvPr id="474" name="テキスト ボックス 473">
          <a:extLst>
            <a:ext uri="{FF2B5EF4-FFF2-40B4-BE49-F238E27FC236}">
              <a16:creationId xmlns:a16="http://schemas.microsoft.com/office/drawing/2014/main" id="{5B38C4E0-2BB8-473A-80AC-29F09E5FBE16}"/>
            </a:ext>
          </a:extLst>
        </xdr:cNvPr>
        <xdr:cNvSpPr txBox="1"/>
      </xdr:nvSpPr>
      <xdr:spPr>
        <a:xfrm>
          <a:off x="15798800" y="2829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14111</xdr:rowOff>
    </xdr:from>
    <xdr:to>
      <xdr:col>73</xdr:col>
      <xdr:colOff>44450</xdr:colOff>
      <xdr:row>19</xdr:row>
      <xdr:rowOff>115711</xdr:rowOff>
    </xdr:to>
    <xdr:sp macro="" textlink="">
      <xdr:nvSpPr>
        <xdr:cNvPr id="475" name="楕円 474">
          <a:extLst>
            <a:ext uri="{FF2B5EF4-FFF2-40B4-BE49-F238E27FC236}">
              <a16:creationId xmlns:a16="http://schemas.microsoft.com/office/drawing/2014/main" id="{C97E8617-999B-4D9B-B56C-FD9F437C4C56}"/>
            </a:ext>
          </a:extLst>
        </xdr:cNvPr>
        <xdr:cNvSpPr/>
      </xdr:nvSpPr>
      <xdr:spPr>
        <a:xfrm>
          <a:off x="15240000" y="327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100488</xdr:rowOff>
    </xdr:from>
    <xdr:ext cx="762000" cy="259045"/>
    <xdr:sp macro="" textlink="">
      <xdr:nvSpPr>
        <xdr:cNvPr id="476" name="テキスト ボックス 475">
          <a:extLst>
            <a:ext uri="{FF2B5EF4-FFF2-40B4-BE49-F238E27FC236}">
              <a16:creationId xmlns:a16="http://schemas.microsoft.com/office/drawing/2014/main" id="{40A8A550-762F-4C66-9DC2-28DC65C4C4D3}"/>
            </a:ext>
          </a:extLst>
        </xdr:cNvPr>
        <xdr:cNvSpPr txBox="1"/>
      </xdr:nvSpPr>
      <xdr:spPr>
        <a:xfrm>
          <a:off x="14909800" y="335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147108</xdr:rowOff>
    </xdr:from>
    <xdr:to>
      <xdr:col>68</xdr:col>
      <xdr:colOff>203200</xdr:colOff>
      <xdr:row>22</xdr:row>
      <xdr:rowOff>77258</xdr:rowOff>
    </xdr:to>
    <xdr:sp macro="" textlink="">
      <xdr:nvSpPr>
        <xdr:cNvPr id="477" name="楕円 476">
          <a:extLst>
            <a:ext uri="{FF2B5EF4-FFF2-40B4-BE49-F238E27FC236}">
              <a16:creationId xmlns:a16="http://schemas.microsoft.com/office/drawing/2014/main" id="{7BB47A59-9EED-440F-8EF9-7EE40C23FCFB}"/>
            </a:ext>
          </a:extLst>
        </xdr:cNvPr>
        <xdr:cNvSpPr/>
      </xdr:nvSpPr>
      <xdr:spPr>
        <a:xfrm>
          <a:off x="14351000" y="374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62035</xdr:rowOff>
    </xdr:from>
    <xdr:ext cx="762000" cy="259045"/>
    <xdr:sp macro="" textlink="">
      <xdr:nvSpPr>
        <xdr:cNvPr id="478" name="テキスト ボックス 477">
          <a:extLst>
            <a:ext uri="{FF2B5EF4-FFF2-40B4-BE49-F238E27FC236}">
              <a16:creationId xmlns:a16="http://schemas.microsoft.com/office/drawing/2014/main" id="{D27B9845-7E17-4B77-81B0-1F3AF3F054B2}"/>
            </a:ext>
          </a:extLst>
        </xdr:cNvPr>
        <xdr:cNvSpPr txBox="1"/>
      </xdr:nvSpPr>
      <xdr:spPr>
        <a:xfrm>
          <a:off x="14020800" y="383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69638</xdr:rowOff>
    </xdr:from>
    <xdr:to>
      <xdr:col>64</xdr:col>
      <xdr:colOff>152400</xdr:colOff>
      <xdr:row>23</xdr:row>
      <xdr:rowOff>171238</xdr:rowOff>
    </xdr:to>
    <xdr:sp macro="" textlink="">
      <xdr:nvSpPr>
        <xdr:cNvPr id="479" name="楕円 478">
          <a:extLst>
            <a:ext uri="{FF2B5EF4-FFF2-40B4-BE49-F238E27FC236}">
              <a16:creationId xmlns:a16="http://schemas.microsoft.com/office/drawing/2014/main" id="{5653D7C4-97E0-4D8B-8ED7-D1376F9F5AEE}"/>
            </a:ext>
          </a:extLst>
        </xdr:cNvPr>
        <xdr:cNvSpPr/>
      </xdr:nvSpPr>
      <xdr:spPr>
        <a:xfrm>
          <a:off x="13462000" y="401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156015</xdr:rowOff>
    </xdr:from>
    <xdr:ext cx="762000" cy="259045"/>
    <xdr:sp macro="" textlink="">
      <xdr:nvSpPr>
        <xdr:cNvPr id="480" name="テキスト ボックス 479">
          <a:extLst>
            <a:ext uri="{FF2B5EF4-FFF2-40B4-BE49-F238E27FC236}">
              <a16:creationId xmlns:a16="http://schemas.microsoft.com/office/drawing/2014/main" id="{61781F81-838D-463A-8FC4-4BDE18504234}"/>
            </a:ext>
          </a:extLst>
        </xdr:cNvPr>
        <xdr:cNvSpPr txBox="1"/>
      </xdr:nvSpPr>
      <xdr:spPr>
        <a:xfrm>
          <a:off x="13131800" y="409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53,962
52,811
584.55
39,402,729
36,873,250
2,232,914
19,543,102
30,392,703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二度の合併と広域水道企業団及び広域連合の継承により、職員数は類似団体平均値よりも多いものの、定員管理適正化計画の確実な実行（退職者不補充、昇給・昇格基準及び各種手当の見直し、給与削減等）により、人件費の抑制に努めてき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小、中学校や保育園の統合を実施してきている。施設数は減少しても正職員については配置転換により雇用を継続するため、短期的には効果が現れてこないものの、将来的な人件費の抑制につながる取組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年度に大幅に増加しているが、会計年度任用職員の賃金（物件費）が報酬（人件費）になった影響であり、全国平均も同様に上昇している。</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年度は、前年度より一般財源が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百万円程度減少しているものの、分母である経常一般財源等が前年度から</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823</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百万円減少している影響から、人件費に係る比率が上昇した。</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今後も職員数の適正化と行政改革の取組を通じ、さらなる改善に努める。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8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172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17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傾向としては、類似団体平均値よりも低い値で推移している</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年度は会計年度任用職員の賃金が報酬となり、物件費から</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移行</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したことから減少した。</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一方、令和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年度からの上昇はふるさと納税寄附金返礼品に係る業務委託料が増加したことが大きい。更に令和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年度は原油価格・物価高騰による電気料金、燃料費の高騰の影響が著しく大きく、物件費に係る比率が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これまで、保育</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の公設民営化、指定管理者制度を活用した公共施設運営の推進等により、民間活用が可能な事業については直営から委託等に切り替えを行ってきた。今後も、</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民間委託を進めるとともに、</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民営化や公共施設の集約化等により経費削減に努めていく。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139700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00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6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19050</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9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xdr:rowOff>
    </xdr:from>
    <xdr:to>
      <xdr:col>74</xdr:col>
      <xdr:colOff>31750</xdr:colOff>
      <xdr:row>14</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139700</xdr:rowOff>
    </xdr:from>
    <xdr:to>
      <xdr:col>65</xdr:col>
      <xdr:colOff>53975</xdr:colOff>
      <xdr:row>15</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よりも低く推移してき</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度の減少は、</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会計年度任用職員の報酬が人件費になった影響で、一部扶助費に含んでいたものが人件費へ</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移行</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したもの</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年度は、一般財源が前年度とほぼ同額で推移しているものの、分母である経常一般財源等が前年度から大幅減少している影響から、扶助費に係る比率が上昇した。</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生活保護受給世帯や障がい者に対する介護給付費等の福祉関係経費は年々増加してきており、今後も保育</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民営化や保育ニーズの多様化への対応、福祉関係施設に勤務する職員の処遇改善などの影響により扶助費の増加要素は多いことから、事業内容の精査や資格審査等の適正化に努める必要がある。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37846</xdr:rowOff>
    </xdr:from>
    <xdr:to>
      <xdr:col>24</xdr:col>
      <xdr:colOff>25400</xdr:colOff>
      <xdr:row>55</xdr:row>
      <xdr:rowOff>74422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75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41419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71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37846</xdr:rowOff>
    </xdr:from>
    <xdr:to>
      <xdr:col>19</xdr:col>
      <xdr:colOff>187325</xdr:colOff>
      <xdr:row>55</xdr:row>
      <xdr:rowOff>65278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137431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56</xdr:row>
      <xdr:rowOff>21844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950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156718</xdr:rowOff>
    </xdr:from>
    <xdr:to>
      <xdr:col>11</xdr:col>
      <xdr:colOff>9525</xdr:colOff>
      <xdr:row>56</xdr:row>
      <xdr:rowOff>21844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86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148861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103141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23622</xdr:rowOff>
    </xdr:from>
    <xdr:to>
      <xdr:col>24</xdr:col>
      <xdr:colOff>76200</xdr:colOff>
      <xdr:row>55</xdr:row>
      <xdr:rowOff>125222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14478</xdr:rowOff>
    </xdr:from>
    <xdr:to>
      <xdr:col>15</xdr:col>
      <xdr:colOff>149225</xdr:colOff>
      <xdr:row>55</xdr:row>
      <xdr:rowOff>116078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126255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142494</xdr:rowOff>
    </xdr:from>
    <xdr:to>
      <xdr:col>11</xdr:col>
      <xdr:colOff>60325</xdr:colOff>
      <xdr:row>56</xdr:row>
      <xdr:rowOff>72644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82821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46245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その他の比率については、平成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年度から比べ数値は改善している。要因としては、繰出金の大半を占めていた下水道特別会計が法適化されたことにより補助金に移行したことが挙げられる。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％となっており、前年度より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上昇した。しかし、</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一般財源は前年度より</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百万円程度の増加に留まっており、比率の上昇は分母である経常一般財源等が前年度から大幅減少している影響と見る。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維持補修費については、当市では降雪具合により一定の金額を目指していくことは難しいので、公共施設の集約化等を進め、将来的な経費抑制につながる取組を進めなくてはならない。</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57</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8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146050</xdr:rowOff>
    </xdr:from>
    <xdr:to>
      <xdr:col>82</xdr:col>
      <xdr:colOff>196850</xdr:colOff>
      <xdr:row>57</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91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129722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72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8362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266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42635</xdr:rowOff>
    </xdr:from>
    <xdr:to>
      <xdr:col>78</xdr:col>
      <xdr:colOff>69850</xdr:colOff>
      <xdr:row>55</xdr:row>
      <xdr:rowOff>118835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72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130628</xdr:rowOff>
    </xdr:from>
    <xdr:to>
      <xdr:col>78</xdr:col>
      <xdr:colOff>120650</xdr:colOff>
      <xdr:row>55</xdr:row>
      <xdr:rowOff>60778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118835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163285</xdr:rowOff>
    </xdr:from>
    <xdr:to>
      <xdr:col>74</xdr:col>
      <xdr:colOff>31750</xdr:colOff>
      <xdr:row>55</xdr:row>
      <xdr:rowOff>93435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103612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61</xdr:row>
      <xdr:rowOff>48078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50615"/>
          <a:ext cx="889000" cy="105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16328</xdr:rowOff>
    </xdr:from>
    <xdr:to>
      <xdr:col>69</xdr:col>
      <xdr:colOff>142875</xdr:colOff>
      <xdr:row>56</xdr:row>
      <xdr:rowOff>117928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102705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50999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8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78212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154412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168728</xdr:rowOff>
    </xdr:from>
    <xdr:to>
      <xdr:col>65</xdr:col>
      <xdr:colOff>53975</xdr:colOff>
      <xdr:row>61</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83655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値よりも低い値</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令和元年度からは下水道事業が法適化し、繰出金から補助金等へ移動したことにより大幅に増加し比率が悪化した。令和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年度は新型コロナウイルス感染症による事業中止の影響</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され、令和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年度はその影響が緩和されたためと</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考え</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年度は公営企業への補助金が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億円程度減額した影響で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補助費等については従来から、公営企業（水道事業・病院事業、令和元年度からは下水道事業）への補助金が大きな割合を占めている。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病院事業については、経営が軌道に乗るまでは相当の補助が必要になるものと考えるが、経営状況等を注視し、明確な基準に従った適正な補助とするよう努めていく。</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下水道事業についても適切な繰出額を模索し、補助をしていく。</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41275</xdr:rowOff>
    </xdr:from>
    <xdr:to>
      <xdr:col>82</xdr:col>
      <xdr:colOff>107950</xdr:colOff>
      <xdr:row>37</xdr:row>
      <xdr:rowOff>109855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849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29845</xdr:rowOff>
    </xdr:from>
    <xdr:to>
      <xdr:col>78</xdr:col>
      <xdr:colOff>69850</xdr:colOff>
      <xdr:row>37</xdr:row>
      <xdr:rowOff>109855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734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29845</xdr:rowOff>
    </xdr:from>
    <xdr:to>
      <xdr:col>73</xdr:col>
      <xdr:colOff>180975</xdr:colOff>
      <xdr:row>37</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7349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35560</xdr:rowOff>
    </xdr:from>
    <xdr:to>
      <xdr:col>69</xdr:col>
      <xdr:colOff>92075</xdr:colOff>
      <xdr:row>37</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7921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159402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111142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161925</xdr:rowOff>
    </xdr:from>
    <xdr:to>
      <xdr:col>82</xdr:col>
      <xdr:colOff>158750</xdr:colOff>
      <xdr:row>37</xdr:row>
      <xdr:rowOff>92075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7002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7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59055</xdr:rowOff>
    </xdr:from>
    <xdr:to>
      <xdr:col>78</xdr:col>
      <xdr:colOff>120650</xdr:colOff>
      <xdr:row>37</xdr:row>
      <xdr:rowOff>160655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170832</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17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150495</xdr:rowOff>
    </xdr:from>
    <xdr:to>
      <xdr:col>74</xdr:col>
      <xdr:colOff>31750</xdr:colOff>
      <xdr:row>37</xdr:row>
      <xdr:rowOff>80645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90822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99060</xdr:rowOff>
    </xdr:from>
    <xdr:to>
      <xdr:col>69</xdr:col>
      <xdr:colOff>142875</xdr:colOff>
      <xdr:row>38</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2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156210</xdr:rowOff>
    </xdr:from>
    <xdr:to>
      <xdr:col>65</xdr:col>
      <xdr:colOff>53975</xdr:colOff>
      <xdr:row>37</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年度以降の公的資金補償金免除繰上償還や、近年の超低金利政策下における高利率の地方債の借換え等により利子負担は大きく軽減することができた。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市町村合併に伴い、平成</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年度までに</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合併特例債を活用した</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投資的事業が集中したことに加え、今後は公共施設等の集約化</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長寿命化を進める必要があ</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る。そのために今後も地方債発行が必要となる一方で、元金償還が借入以上に進むことから、公債費は</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しばらく</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となる</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みであるが、令和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年度は、前年度より一般財源が</a:t>
          </a:r>
          <a:r>
            <a:rPr kumimoji="0"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百万円程度減少しているものの、分母である経常一般財源等が前年度から大幅減少している影響から、公債費に係る比率は上昇した。</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公共施設等の集約化・長寿命化を除き、必要なインフラ・施設等の整備が一段落したことから、今後</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予定する統合給食センター、健診施設および広域ごみ</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処理施設</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の整備</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を見据え、投資的経費を縮減し公債費の抑制に努め</a:t>
          </a:r>
          <a:r>
            <a:rPr kumimoji="0"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a:t>
          </a:r>
          <a:r>
            <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124279</xdr:rowOff>
    </xdr:from>
    <xdr:to>
      <xdr:col>24</xdr:col>
      <xdr:colOff>25400</xdr:colOff>
      <xdr:row>77</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259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124279</xdr:rowOff>
    </xdr:from>
    <xdr:to>
      <xdr:col>19</xdr:col>
      <xdr:colOff>187325</xdr:colOff>
      <xdr:row>78</xdr:row>
      <xdr:rowOff>116114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259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116114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23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156936</xdr:rowOff>
    </xdr:from>
    <xdr:to>
      <xdr:col>11</xdr:col>
      <xdr:colOff>9525</xdr:colOff>
      <xdr:row>78</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58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73479</xdr:rowOff>
    </xdr:from>
    <xdr:to>
      <xdr:col>20</xdr:col>
      <xdr:colOff>38100</xdr:colOff>
      <xdr:row>78</xdr:row>
      <xdr:rowOff>3629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159856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65314</xdr:rowOff>
    </xdr:from>
    <xdr:to>
      <xdr:col>15</xdr:col>
      <xdr:colOff>149225</xdr:colOff>
      <xdr:row>78</xdr:row>
      <xdr:rowOff>166914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151691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106136</xdr:rowOff>
    </xdr:from>
    <xdr:to>
      <xdr:col>6</xdr:col>
      <xdr:colOff>171450</xdr:colOff>
      <xdr:row>78</xdr:row>
      <xdr:rowOff>36286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21063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公債費以外の経常収支比率については、異常少雪等による経常経費の減によって減少した年度を除くと</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ほぼ類似団体平均や全国平均と同程度で推移して</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令和元年度以降は下水道事業が法適化したことにより類似団体よりも大幅に下回った。</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年度は主に物件費の増加による上昇であり、物価高騰等の影響が今後どう推移するかは注視する必要がある。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以降、財政健全化計画に基づき、各種の見直し等を進めてきた結果、公営企業等他会計への補助金及び繰出金を除き、一定の経常経費の削減成果は表れている。各種事業の民間委託を進めていく中で、現在は一時的に経費が増加している部分があるが、徐々に人件費等の削減効果が表れてくる予定であ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公営企業等他会計の状況を注視しつつ、引き続き不断の事務事業改善により削減を進めていく必要がある。</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100330</xdr:rowOff>
    </xdr:from>
    <xdr:to>
      <xdr:col>82</xdr:col>
      <xdr:colOff>107950</xdr:colOff>
      <xdr:row>74</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6161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73</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08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90188</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73</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600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85090</xdr:rowOff>
    </xdr:from>
    <xdr:to>
      <xdr:col>69</xdr:col>
      <xdr:colOff>92075</xdr:colOff>
      <xdr:row>76</xdr:row>
      <xdr:rowOff>119380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60094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21607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106680</xdr:rowOff>
    </xdr:from>
    <xdr:to>
      <xdr:col>82</xdr:col>
      <xdr:colOff>158750</xdr:colOff>
      <xdr:row>75</xdr:row>
      <xdr:rowOff>36830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123207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49530</xdr:rowOff>
    </xdr:from>
    <xdr:to>
      <xdr:col>78</xdr:col>
      <xdr:colOff>120650</xdr:colOff>
      <xdr:row>73</xdr:row>
      <xdr:rowOff>151130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161307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33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34290</xdr:rowOff>
    </xdr:from>
    <xdr:to>
      <xdr:col>69</xdr:col>
      <xdr:colOff>142875</xdr:colOff>
      <xdr:row>73</xdr:row>
      <xdr:rowOff>135890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146067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42281</xdr:rowOff>
    </xdr:from>
    <xdr:to>
      <xdr:col>29</xdr:col>
      <xdr:colOff>127000</xdr:colOff>
      <xdr:row>16</xdr:row>
      <xdr:rowOff>66177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833106"/>
          <a:ext cx="647700" cy="23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88785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79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42281</xdr:rowOff>
    </xdr:from>
    <xdr:to>
      <xdr:col>26</xdr:col>
      <xdr:colOff>50800</xdr:colOff>
      <xdr:row>16</xdr:row>
      <xdr:rowOff>99065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3106"/>
          <a:ext cx="698500" cy="56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48490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10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99065</xdr:rowOff>
    </xdr:from>
    <xdr:to>
      <xdr:col>22</xdr:col>
      <xdr:colOff>114300</xdr:colOff>
      <xdr:row>17</xdr:row>
      <xdr:rowOff>43104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89890"/>
          <a:ext cx="698500" cy="115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151421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43104</xdr:rowOff>
    </xdr:from>
    <xdr:to>
      <xdr:col>18</xdr:col>
      <xdr:colOff>177800</xdr:colOff>
      <xdr:row>17</xdr:row>
      <xdr:rowOff>82819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05379"/>
          <a:ext cx="698500" cy="39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16105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15377</xdr:rowOff>
    </xdr:from>
    <xdr:to>
      <xdr:col>29</xdr:col>
      <xdr:colOff>177800</xdr:colOff>
      <xdr:row>16</xdr:row>
      <xdr:rowOff>116977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0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31904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5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162931</xdr:rowOff>
    </xdr:from>
    <xdr:to>
      <xdr:col>26</xdr:col>
      <xdr:colOff>101600</xdr:colOff>
      <xdr:row>16</xdr:row>
      <xdr:rowOff>93081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2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103258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51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48265</xdr:rowOff>
    </xdr:from>
    <xdr:to>
      <xdr:col>22</xdr:col>
      <xdr:colOff>165100</xdr:colOff>
      <xdr:row>16</xdr:row>
      <xdr:rowOff>149865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3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160042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0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163754</xdr:rowOff>
    </xdr:from>
    <xdr:to>
      <xdr:col>19</xdr:col>
      <xdr:colOff>38100</xdr:colOff>
      <xdr:row>17</xdr:row>
      <xdr:rowOff>93904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104081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2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32019</xdr:rowOff>
    </xdr:from>
    <xdr:to>
      <xdr:col>15</xdr:col>
      <xdr:colOff>101600</xdr:colOff>
      <xdr:row>17</xdr:row>
      <xdr:rowOff>133619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94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143796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6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249824</xdr:rowOff>
    </xdr:from>
    <xdr:to>
      <xdr:col>29</xdr:col>
      <xdr:colOff>127000</xdr:colOff>
      <xdr:row>34</xdr:row>
      <xdr:rowOff>266022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517274"/>
          <a:ext cx="647700" cy="16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199937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10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162400</xdr:rowOff>
    </xdr:from>
    <xdr:to>
      <xdr:col>26</xdr:col>
      <xdr:colOff>50800</xdr:colOff>
      <xdr:row>34</xdr:row>
      <xdr:rowOff>249824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429850"/>
          <a:ext cx="698500" cy="87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162400</xdr:rowOff>
    </xdr:from>
    <xdr:to>
      <xdr:col>22</xdr:col>
      <xdr:colOff>114300</xdr:colOff>
      <xdr:row>34</xdr:row>
      <xdr:rowOff>304230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29850"/>
          <a:ext cx="698500" cy="14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33633</xdr:rowOff>
    </xdr:from>
    <xdr:to>
      <xdr:col>18</xdr:col>
      <xdr:colOff>177800</xdr:colOff>
      <xdr:row>34</xdr:row>
      <xdr:rowOff>304230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301083"/>
          <a:ext cx="698500" cy="270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215221</xdr:rowOff>
    </xdr:from>
    <xdr:to>
      <xdr:col>29</xdr:col>
      <xdr:colOff>177800</xdr:colOff>
      <xdr:row>34</xdr:row>
      <xdr:rowOff>316821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82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60298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2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199024</xdr:rowOff>
    </xdr:from>
    <xdr:to>
      <xdr:col>26</xdr:col>
      <xdr:colOff>101600</xdr:colOff>
      <xdr:row>34</xdr:row>
      <xdr:rowOff>300624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6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310801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35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111600</xdr:rowOff>
    </xdr:from>
    <xdr:to>
      <xdr:col>22</xdr:col>
      <xdr:colOff>165100</xdr:colOff>
      <xdr:row>34</xdr:row>
      <xdr:rowOff>213200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379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223377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4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253430</xdr:rowOff>
    </xdr:from>
    <xdr:to>
      <xdr:col>19</xdr:col>
      <xdr:colOff>38100</xdr:colOff>
      <xdr:row>35</xdr:row>
      <xdr:rowOff>12130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2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22307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8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325733</xdr:rowOff>
    </xdr:from>
    <xdr:to>
      <xdr:col>15</xdr:col>
      <xdr:colOff>101600</xdr:colOff>
      <xdr:row>34</xdr:row>
      <xdr:rowOff>84433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250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94610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01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53,962
52,811
584.55
39,402,729
36,873,250
2,232,914
19,543,102
30,392,703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167868</xdr:rowOff>
    </xdr:from>
    <xdr:to>
      <xdr:col>24</xdr:col>
      <xdr:colOff>63500</xdr:colOff>
      <xdr:row>34</xdr:row>
      <xdr:rowOff>17310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25718"/>
          <a:ext cx="8382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107268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6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167868</xdr:rowOff>
    </xdr:from>
    <xdr:to>
      <xdr:col>19</xdr:col>
      <xdr:colOff>177800</xdr:colOff>
      <xdr:row>34</xdr:row>
      <xdr:rowOff>39688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25718"/>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64787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39688</xdr:rowOff>
    </xdr:from>
    <xdr:to>
      <xdr:col>15</xdr:col>
      <xdr:colOff>50800</xdr:colOff>
      <xdr:row>35</xdr:row>
      <xdr:rowOff>68936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68988"/>
          <a:ext cx="889000" cy="2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121962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68936</xdr:rowOff>
    </xdr:from>
    <xdr:to>
      <xdr:col>10</xdr:col>
      <xdr:colOff>114300</xdr:colOff>
      <xdr:row>35</xdr:row>
      <xdr:rowOff>71044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9686"/>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53141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56507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137960</xdr:rowOff>
    </xdr:from>
    <xdr:to>
      <xdr:col>24</xdr:col>
      <xdr:colOff>114300</xdr:colOff>
      <xdr:row>34</xdr:row>
      <xdr:rowOff>68110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160837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117068</xdr:rowOff>
    </xdr:from>
    <xdr:to>
      <xdr:col>20</xdr:col>
      <xdr:colOff>38100</xdr:colOff>
      <xdr:row>34</xdr:row>
      <xdr:rowOff>47218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63745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5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160338</xdr:rowOff>
    </xdr:from>
    <xdr:to>
      <xdr:col>15</xdr:col>
      <xdr:colOff>101600</xdr:colOff>
      <xdr:row>34</xdr:row>
      <xdr:rowOff>90488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107015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9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18136</xdr:rowOff>
    </xdr:from>
    <xdr:to>
      <xdr:col>10</xdr:col>
      <xdr:colOff>165100</xdr:colOff>
      <xdr:row>35</xdr:row>
      <xdr:rowOff>119736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136263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9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20244</xdr:rowOff>
    </xdr:from>
    <xdr:to>
      <xdr:col>6</xdr:col>
      <xdr:colOff>38100</xdr:colOff>
      <xdr:row>35</xdr:row>
      <xdr:rowOff>121844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138371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9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26706</xdr:rowOff>
    </xdr:from>
    <xdr:to>
      <xdr:col>24</xdr:col>
      <xdr:colOff>63500</xdr:colOff>
      <xdr:row>51</xdr:row>
      <xdr:rowOff>121086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70656"/>
          <a:ext cx="838200" cy="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121086</xdr:rowOff>
    </xdr:from>
    <xdr:to>
      <xdr:col>19</xdr:col>
      <xdr:colOff>177800</xdr:colOff>
      <xdr:row>54</xdr:row>
      <xdr:rowOff>662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65036"/>
          <a:ext cx="889000" cy="39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662</xdr:rowOff>
    </xdr:from>
    <xdr:to>
      <xdr:col>15</xdr:col>
      <xdr:colOff>50800</xdr:colOff>
      <xdr:row>55</xdr:row>
      <xdr:rowOff>23702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58962"/>
          <a:ext cx="889000" cy="19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142177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23702</xdr:rowOff>
    </xdr:from>
    <xdr:to>
      <xdr:col>10</xdr:col>
      <xdr:colOff>114300</xdr:colOff>
      <xdr:row>55</xdr:row>
      <xdr:rowOff>92184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53452"/>
          <a:ext cx="889000" cy="6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18178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92587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147356</xdr:rowOff>
    </xdr:from>
    <xdr:to>
      <xdr:col>24</xdr:col>
      <xdr:colOff>114300</xdr:colOff>
      <xdr:row>51</xdr:row>
      <xdr:rowOff>77506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62283</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3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70286</xdr:rowOff>
    </xdr:from>
    <xdr:to>
      <xdr:col>20</xdr:col>
      <xdr:colOff>38100</xdr:colOff>
      <xdr:row>52</xdr:row>
      <xdr:rowOff>436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16963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58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121312</xdr:rowOff>
    </xdr:from>
    <xdr:to>
      <xdr:col>15</xdr:col>
      <xdr:colOff>101600</xdr:colOff>
      <xdr:row>54</xdr:row>
      <xdr:rowOff>51462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0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67989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8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144352</xdr:rowOff>
    </xdr:from>
    <xdr:to>
      <xdr:col>10</xdr:col>
      <xdr:colOff>165100</xdr:colOff>
      <xdr:row>55</xdr:row>
      <xdr:rowOff>74502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0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91029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7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41384</xdr:rowOff>
    </xdr:from>
    <xdr:to>
      <xdr:col>6</xdr:col>
      <xdr:colOff>38100</xdr:colOff>
      <xdr:row>55</xdr:row>
      <xdr:rowOff>142984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159511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4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168084</xdr:rowOff>
    </xdr:from>
    <xdr:to>
      <xdr:col>24</xdr:col>
      <xdr:colOff>62865</xdr:colOff>
      <xdr:row>79</xdr:row>
      <xdr:rowOff>1702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41034"/>
          <a:ext cx="1270" cy="120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5529</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1702</xdr:rowOff>
    </xdr:from>
    <xdr:to>
      <xdr:col>24</xdr:col>
      <xdr:colOff>152400</xdr:colOff>
      <xdr:row>79</xdr:row>
      <xdr:rowOff>1702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6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114761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168084</xdr:rowOff>
    </xdr:from>
    <xdr:to>
      <xdr:col>24</xdr:col>
      <xdr:colOff>152400</xdr:colOff>
      <xdr:row>71</xdr:row>
      <xdr:rowOff>168084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4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36220</xdr:rowOff>
    </xdr:from>
    <xdr:to>
      <xdr:col>24</xdr:col>
      <xdr:colOff>63500</xdr:colOff>
      <xdr:row>71</xdr:row>
      <xdr:rowOff>168084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209170"/>
          <a:ext cx="838200" cy="1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144060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74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165633</xdr:rowOff>
    </xdr:from>
    <xdr:to>
      <xdr:col>24</xdr:col>
      <xdr:colOff>114300</xdr:colOff>
      <xdr:row>77</xdr:row>
      <xdr:rowOff>95783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9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36220</xdr:rowOff>
    </xdr:from>
    <xdr:to>
      <xdr:col>19</xdr:col>
      <xdr:colOff>177800</xdr:colOff>
      <xdr:row>72</xdr:row>
      <xdr:rowOff>14236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209170"/>
          <a:ext cx="889000" cy="1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156108</xdr:rowOff>
    </xdr:from>
    <xdr:to>
      <xdr:col>20</xdr:col>
      <xdr:colOff>38100</xdr:colOff>
      <xdr:row>77</xdr:row>
      <xdr:rowOff>86258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77385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7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14236</xdr:rowOff>
    </xdr:from>
    <xdr:to>
      <xdr:col>15</xdr:col>
      <xdr:colOff>50800</xdr:colOff>
      <xdr:row>74</xdr:row>
      <xdr:rowOff>131585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358636"/>
          <a:ext cx="889000" cy="4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33007</xdr:rowOff>
    </xdr:from>
    <xdr:to>
      <xdr:col>15</xdr:col>
      <xdr:colOff>101600</xdr:colOff>
      <xdr:row>77</xdr:row>
      <xdr:rowOff>134607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125734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8141</xdr:rowOff>
    </xdr:from>
    <xdr:to>
      <xdr:col>10</xdr:col>
      <xdr:colOff>114300</xdr:colOff>
      <xdr:row>74</xdr:row>
      <xdr:rowOff>131585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523991"/>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107798</xdr:rowOff>
    </xdr:from>
    <xdr:to>
      <xdr:col>10</xdr:col>
      <xdr:colOff>165100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29075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70459</xdr:rowOff>
    </xdr:from>
    <xdr:to>
      <xdr:col>6</xdr:col>
      <xdr:colOff>38100</xdr:colOff>
      <xdr:row>78</xdr:row>
      <xdr:rowOff>609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163186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117284</xdr:rowOff>
    </xdr:from>
    <xdr:to>
      <xdr:col>24</xdr:col>
      <xdr:colOff>114300</xdr:colOff>
      <xdr:row>72</xdr:row>
      <xdr:rowOff>47434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2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70311</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2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156870</xdr:rowOff>
    </xdr:from>
    <xdr:to>
      <xdr:col>20</xdr:col>
      <xdr:colOff>38100</xdr:colOff>
      <xdr:row>71</xdr:row>
      <xdr:rowOff>87020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1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103547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19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134886</xdr:rowOff>
    </xdr:from>
    <xdr:to>
      <xdr:col>15</xdr:col>
      <xdr:colOff>101600</xdr:colOff>
      <xdr:row>72</xdr:row>
      <xdr:rowOff>65036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81563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0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80785</xdr:rowOff>
    </xdr:from>
    <xdr:to>
      <xdr:col>10</xdr:col>
      <xdr:colOff>165100</xdr:colOff>
      <xdr:row>75</xdr:row>
      <xdr:rowOff>10935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7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27462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54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128791</xdr:rowOff>
    </xdr:from>
    <xdr:to>
      <xdr:col>6</xdr:col>
      <xdr:colOff>38100</xdr:colOff>
      <xdr:row>73</xdr:row>
      <xdr:rowOff>58941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4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75468</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24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156877</xdr:rowOff>
    </xdr:from>
    <xdr:to>
      <xdr:col>24</xdr:col>
      <xdr:colOff>63500</xdr:colOff>
      <xdr:row>97</xdr:row>
      <xdr:rowOff>118452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616077"/>
          <a:ext cx="838200" cy="13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31441</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19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156877</xdr:rowOff>
    </xdr:from>
    <xdr:to>
      <xdr:col>19</xdr:col>
      <xdr:colOff>177800</xdr:colOff>
      <xdr:row>98</xdr:row>
      <xdr:rowOff>26150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16077"/>
          <a:ext cx="889000" cy="2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157694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26150</xdr:rowOff>
    </xdr:from>
    <xdr:to>
      <xdr:col>15</xdr:col>
      <xdr:colOff>50800</xdr:colOff>
      <xdr:row>98</xdr:row>
      <xdr:rowOff>28797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28250"/>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34031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28797</xdr:rowOff>
    </xdr:from>
    <xdr:to>
      <xdr:col>10</xdr:col>
      <xdr:colOff>114300</xdr:colOff>
      <xdr:row>98</xdr:row>
      <xdr:rowOff>76530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30897"/>
          <a:ext cx="889000" cy="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67652</xdr:rowOff>
    </xdr:from>
    <xdr:to>
      <xdr:col>24</xdr:col>
      <xdr:colOff>114300</xdr:colOff>
      <xdr:row>97</xdr:row>
      <xdr:rowOff>169252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46079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7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106077</xdr:rowOff>
    </xdr:from>
    <xdr:to>
      <xdr:col>20</xdr:col>
      <xdr:colOff>38100</xdr:colOff>
      <xdr:row>97</xdr:row>
      <xdr:rowOff>36227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27354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5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146800</xdr:rowOff>
    </xdr:from>
    <xdr:to>
      <xdr:col>15</xdr:col>
      <xdr:colOff>101600</xdr:colOff>
      <xdr:row>98</xdr:row>
      <xdr:rowOff>76950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68077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149447</xdr:rowOff>
    </xdr:from>
    <xdr:to>
      <xdr:col>10</xdr:col>
      <xdr:colOff>165100</xdr:colOff>
      <xdr:row>98</xdr:row>
      <xdr:rowOff>79597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70724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25730</xdr:rowOff>
    </xdr:from>
    <xdr:to>
      <xdr:col>6</xdr:col>
      <xdr:colOff>38100</xdr:colOff>
      <xdr:row>98</xdr:row>
      <xdr:rowOff>127330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118457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2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127714</xdr:rowOff>
    </xdr:from>
    <xdr:to>
      <xdr:col>54</xdr:col>
      <xdr:colOff>189865</xdr:colOff>
      <xdr:row>37</xdr:row>
      <xdr:rowOff>140195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42664"/>
          <a:ext cx="1270" cy="104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144022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140195</xdr:rowOff>
    </xdr:from>
    <xdr:to>
      <xdr:col>55</xdr:col>
      <xdr:colOff>88900</xdr:colOff>
      <xdr:row>37</xdr:row>
      <xdr:rowOff>140195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8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74391</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1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127714</xdr:rowOff>
    </xdr:from>
    <xdr:to>
      <xdr:col>55</xdr:col>
      <xdr:colOff>88900</xdr:colOff>
      <xdr:row>31</xdr:row>
      <xdr:rowOff>127714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4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19289</xdr:rowOff>
    </xdr:from>
    <xdr:to>
      <xdr:col>55</xdr:col>
      <xdr:colOff>0</xdr:colOff>
      <xdr:row>35</xdr:row>
      <xdr:rowOff>52763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20039"/>
          <a:ext cx="8382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42021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63594</xdr:rowOff>
    </xdr:from>
    <xdr:to>
      <xdr:col>55</xdr:col>
      <xdr:colOff>50800</xdr:colOff>
      <xdr:row>35</xdr:row>
      <xdr:rowOff>165194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137010</xdr:rowOff>
    </xdr:from>
    <xdr:to>
      <xdr:col>50</xdr:col>
      <xdr:colOff>114300</xdr:colOff>
      <xdr:row>35</xdr:row>
      <xdr:rowOff>19289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280510"/>
          <a:ext cx="889000" cy="7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86888</xdr:rowOff>
    </xdr:from>
    <xdr:to>
      <xdr:col>50</xdr:col>
      <xdr:colOff>165100</xdr:colOff>
      <xdr:row>36</xdr:row>
      <xdr:rowOff>17038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137010</xdr:rowOff>
    </xdr:from>
    <xdr:to>
      <xdr:col>45</xdr:col>
      <xdr:colOff>177800</xdr:colOff>
      <xdr:row>35</xdr:row>
      <xdr:rowOff>158163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280510"/>
          <a:ext cx="889000" cy="8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34866</xdr:rowOff>
    </xdr:from>
    <xdr:to>
      <xdr:col>46</xdr:col>
      <xdr:colOff>38100</xdr:colOff>
      <xdr:row>31</xdr:row>
      <xdr:rowOff>136466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127593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158163</xdr:rowOff>
    </xdr:from>
    <xdr:to>
      <xdr:col>41</xdr:col>
      <xdr:colOff>50800</xdr:colOff>
      <xdr:row>36</xdr:row>
      <xdr:rowOff>133779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58913"/>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92032</xdr:rowOff>
    </xdr:from>
    <xdr:to>
      <xdr:col>41</xdr:col>
      <xdr:colOff>101600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13309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120904</xdr:rowOff>
    </xdr:from>
    <xdr:to>
      <xdr:col>36</xdr:col>
      <xdr:colOff>165100</xdr:colOff>
      <xdr:row>37</xdr:row>
      <xdr:rowOff>51054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42181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1963</xdr:rowOff>
    </xdr:from>
    <xdr:to>
      <xdr:col>55</xdr:col>
      <xdr:colOff>50800</xdr:colOff>
      <xdr:row>35</xdr:row>
      <xdr:rowOff>103563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24840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5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139939</xdr:rowOff>
    </xdr:from>
    <xdr:to>
      <xdr:col>50</xdr:col>
      <xdr:colOff>165100</xdr:colOff>
      <xdr:row>35</xdr:row>
      <xdr:rowOff>70089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6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86616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86210</xdr:rowOff>
    </xdr:from>
    <xdr:to>
      <xdr:col>46</xdr:col>
      <xdr:colOff>38100</xdr:colOff>
      <xdr:row>31</xdr:row>
      <xdr:rowOff>16360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2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32887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00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107363</xdr:rowOff>
    </xdr:from>
    <xdr:to>
      <xdr:col>41</xdr:col>
      <xdr:colOff>101600</xdr:colOff>
      <xdr:row>36</xdr:row>
      <xdr:rowOff>37513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54040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82979</xdr:rowOff>
    </xdr:from>
    <xdr:to>
      <xdr:col>36</xdr:col>
      <xdr:colOff>165100</xdr:colOff>
      <xdr:row>37</xdr:row>
      <xdr:rowOff>13129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29656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134226</xdr:rowOff>
    </xdr:from>
    <xdr:to>
      <xdr:col>55</xdr:col>
      <xdr:colOff>0</xdr:colOff>
      <xdr:row>56</xdr:row>
      <xdr:rowOff>149619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735426"/>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134226</xdr:rowOff>
    </xdr:from>
    <xdr:to>
      <xdr:col>50</xdr:col>
      <xdr:colOff>114300</xdr:colOff>
      <xdr:row>57</xdr:row>
      <xdr:rowOff>75641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735426"/>
          <a:ext cx="889000" cy="11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94366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12357</xdr:rowOff>
    </xdr:from>
    <xdr:to>
      <xdr:col>45</xdr:col>
      <xdr:colOff>177800</xdr:colOff>
      <xdr:row>57</xdr:row>
      <xdr:rowOff>75641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613557"/>
          <a:ext cx="889000" cy="2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113949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170714</xdr:rowOff>
    </xdr:from>
    <xdr:to>
      <xdr:col>41</xdr:col>
      <xdr:colOff>50800</xdr:colOff>
      <xdr:row>56</xdr:row>
      <xdr:rowOff>12357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00464"/>
          <a:ext cx="889000" cy="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98819</xdr:rowOff>
    </xdr:from>
    <xdr:to>
      <xdr:col>55</xdr:col>
      <xdr:colOff>50800</xdr:colOff>
      <xdr:row>57</xdr:row>
      <xdr:rowOff>28969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77246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83426</xdr:rowOff>
    </xdr:from>
    <xdr:to>
      <xdr:col>50</xdr:col>
      <xdr:colOff>165100</xdr:colOff>
      <xdr:row>57</xdr:row>
      <xdr:rowOff>13576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4703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24841</xdr:rowOff>
    </xdr:from>
    <xdr:to>
      <xdr:col>46</xdr:col>
      <xdr:colOff>38100</xdr:colOff>
      <xdr:row>57</xdr:row>
      <xdr:rowOff>126441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117568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133007</xdr:rowOff>
    </xdr:from>
    <xdr:to>
      <xdr:col>41</xdr:col>
      <xdr:colOff>101600</xdr:colOff>
      <xdr:row>56</xdr:row>
      <xdr:rowOff>63157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79684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3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119914</xdr:rowOff>
    </xdr:from>
    <xdr:to>
      <xdr:col>36</xdr:col>
      <xdr:colOff>165100</xdr:colOff>
      <xdr:row>56</xdr:row>
      <xdr:rowOff>50064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66591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2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155206</xdr:rowOff>
    </xdr:from>
    <xdr:to>
      <xdr:col>55</xdr:col>
      <xdr:colOff>0</xdr:colOff>
      <xdr:row>78</xdr:row>
      <xdr:rowOff>168160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28306"/>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64694</xdr:rowOff>
    </xdr:from>
    <xdr:to>
      <xdr:col>50</xdr:col>
      <xdr:colOff>114300</xdr:colOff>
      <xdr:row>78</xdr:row>
      <xdr:rowOff>168160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37794"/>
          <a:ext cx="889000" cy="10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117208</xdr:rowOff>
    </xdr:from>
    <xdr:to>
      <xdr:col>45</xdr:col>
      <xdr:colOff>177800</xdr:colOff>
      <xdr:row>78</xdr:row>
      <xdr:rowOff>64694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18858"/>
          <a:ext cx="889000" cy="1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117208</xdr:rowOff>
    </xdr:from>
    <xdr:to>
      <xdr:col>41</xdr:col>
      <xdr:colOff>50800</xdr:colOff>
      <xdr:row>77</xdr:row>
      <xdr:rowOff>135801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18858"/>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43223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4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104406</xdr:rowOff>
    </xdr:from>
    <xdr:to>
      <xdr:col>55</xdr:col>
      <xdr:colOff>50800</xdr:colOff>
      <xdr:row>79</xdr:row>
      <xdr:rowOff>34556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19333</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117360</xdr:rowOff>
    </xdr:from>
    <xdr:to>
      <xdr:col>50</xdr:col>
      <xdr:colOff>165100</xdr:colOff>
      <xdr:row>79</xdr:row>
      <xdr:rowOff>47510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38637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8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13894</xdr:rowOff>
    </xdr:from>
    <xdr:to>
      <xdr:col>46</xdr:col>
      <xdr:colOff>38100</xdr:colOff>
      <xdr:row>78</xdr:row>
      <xdr:rowOff>115494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106621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4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66408</xdr:rowOff>
    </xdr:from>
    <xdr:to>
      <xdr:col>41</xdr:col>
      <xdr:colOff>101600</xdr:colOff>
      <xdr:row>77</xdr:row>
      <xdr:rowOff>168008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13085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4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85001</xdr:rowOff>
    </xdr:from>
    <xdr:to>
      <xdr:col>36</xdr:col>
      <xdr:colOff>165100</xdr:colOff>
      <xdr:row>78</xdr:row>
      <xdr:rowOff>15151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6278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91384</xdr:rowOff>
    </xdr:from>
    <xdr:to>
      <xdr:col>55</xdr:col>
      <xdr:colOff>0</xdr:colOff>
      <xdr:row>94</xdr:row>
      <xdr:rowOff>96135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207684"/>
          <a:ext cx="8382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33625</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91384</xdr:rowOff>
    </xdr:from>
    <xdr:to>
      <xdr:col>50</xdr:col>
      <xdr:colOff>114300</xdr:colOff>
      <xdr:row>96</xdr:row>
      <xdr:rowOff>18951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07684"/>
          <a:ext cx="889000" cy="27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71495</xdr:rowOff>
    </xdr:from>
    <xdr:to>
      <xdr:col>45</xdr:col>
      <xdr:colOff>177800</xdr:colOff>
      <xdr:row>96</xdr:row>
      <xdr:rowOff>18951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59245"/>
          <a:ext cx="889000" cy="1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170104</xdr:rowOff>
    </xdr:from>
    <xdr:to>
      <xdr:col>41</xdr:col>
      <xdr:colOff>50800</xdr:colOff>
      <xdr:row>95</xdr:row>
      <xdr:rowOff>71495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286404"/>
          <a:ext cx="889000" cy="7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45335</xdr:rowOff>
    </xdr:from>
    <xdr:to>
      <xdr:col>55</xdr:col>
      <xdr:colOff>50800</xdr:colOff>
      <xdr:row>94</xdr:row>
      <xdr:rowOff>146935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16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68212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01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40584</xdr:rowOff>
    </xdr:from>
    <xdr:to>
      <xdr:col>50</xdr:col>
      <xdr:colOff>165100</xdr:colOff>
      <xdr:row>94</xdr:row>
      <xdr:rowOff>142184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1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158711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139601</xdr:rowOff>
    </xdr:from>
    <xdr:to>
      <xdr:col>46</xdr:col>
      <xdr:colOff>38100</xdr:colOff>
      <xdr:row>96</xdr:row>
      <xdr:rowOff>69751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2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60878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5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20695</xdr:rowOff>
    </xdr:from>
    <xdr:to>
      <xdr:col>41</xdr:col>
      <xdr:colOff>101600</xdr:colOff>
      <xdr:row>95</xdr:row>
      <xdr:rowOff>122295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138822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119304</xdr:rowOff>
    </xdr:from>
    <xdr:to>
      <xdr:col>36</xdr:col>
      <xdr:colOff>165100</xdr:colOff>
      <xdr:row>95</xdr:row>
      <xdr:rowOff>49454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65981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1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28981</xdr:rowOff>
    </xdr:from>
    <xdr:to>
      <xdr:col>85</xdr:col>
      <xdr:colOff>127000</xdr:colOff>
      <xdr:row>39</xdr:row>
      <xdr:rowOff>32124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15531"/>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8407</xdr:rowOff>
    </xdr:from>
    <xdr:to>
      <xdr:col>81</xdr:col>
      <xdr:colOff>50800</xdr:colOff>
      <xdr:row>39</xdr:row>
      <xdr:rowOff>32124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94957"/>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8255</xdr:rowOff>
    </xdr:from>
    <xdr:to>
      <xdr:col>76</xdr:col>
      <xdr:colOff>114300</xdr:colOff>
      <xdr:row>39</xdr:row>
      <xdr:rowOff>8407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9480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134809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8255</xdr:rowOff>
    </xdr:from>
    <xdr:to>
      <xdr:col>71</xdr:col>
      <xdr:colOff>177800</xdr:colOff>
      <xdr:row>39</xdr:row>
      <xdr:rowOff>33648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94805"/>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135418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171061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149631</xdr:rowOff>
    </xdr:from>
    <xdr:to>
      <xdr:col>85</xdr:col>
      <xdr:colOff>177800</xdr:colOff>
      <xdr:row>39</xdr:row>
      <xdr:rowOff>79781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64558</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79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152774</xdr:rowOff>
    </xdr:from>
    <xdr:to>
      <xdr:col>81</xdr:col>
      <xdr:colOff>101600</xdr:colOff>
      <xdr:row>39</xdr:row>
      <xdr:rowOff>82924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74051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76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129057</xdr:rowOff>
    </xdr:from>
    <xdr:to>
      <xdr:col>76</xdr:col>
      <xdr:colOff>165100</xdr:colOff>
      <xdr:row>39</xdr:row>
      <xdr:rowOff>59207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50334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73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128905</xdr:rowOff>
    </xdr:from>
    <xdr:to>
      <xdr:col>72</xdr:col>
      <xdr:colOff>38100</xdr:colOff>
      <xdr:row>39</xdr:row>
      <xdr:rowOff>59055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50182</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154298</xdr:rowOff>
    </xdr:from>
    <xdr:to>
      <xdr:col>67</xdr:col>
      <xdr:colOff>101600</xdr:colOff>
      <xdr:row>39</xdr:row>
      <xdr:rowOff>84448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75575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76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42790</xdr:rowOff>
    </xdr:from>
    <xdr:to>
      <xdr:col>85</xdr:col>
      <xdr:colOff>127000</xdr:colOff>
      <xdr:row>74</xdr:row>
      <xdr:rowOff>67838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730090"/>
          <a:ext cx="8382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72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8549</xdr:rowOff>
    </xdr:from>
    <xdr:to>
      <xdr:col>81</xdr:col>
      <xdr:colOff>50800</xdr:colOff>
      <xdr:row>74</xdr:row>
      <xdr:rowOff>42790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695849"/>
          <a:ext cx="8890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127547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8549</xdr:rowOff>
    </xdr:from>
    <xdr:to>
      <xdr:col>76</xdr:col>
      <xdr:colOff>114300</xdr:colOff>
      <xdr:row>74</xdr:row>
      <xdr:rowOff>60931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95849"/>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60931</xdr:rowOff>
    </xdr:from>
    <xdr:to>
      <xdr:col>71</xdr:col>
      <xdr:colOff>177800</xdr:colOff>
      <xdr:row>74</xdr:row>
      <xdr:rowOff>101769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48231"/>
          <a:ext cx="889000" cy="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96442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17038</xdr:rowOff>
    </xdr:from>
    <xdr:to>
      <xdr:col>85</xdr:col>
      <xdr:colOff>177800</xdr:colOff>
      <xdr:row>74</xdr:row>
      <xdr:rowOff>118638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0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39915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5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163440</xdr:rowOff>
    </xdr:from>
    <xdr:to>
      <xdr:col>81</xdr:col>
      <xdr:colOff>101600</xdr:colOff>
      <xdr:row>74</xdr:row>
      <xdr:rowOff>93590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110117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129199</xdr:rowOff>
    </xdr:from>
    <xdr:to>
      <xdr:col>76</xdr:col>
      <xdr:colOff>165100</xdr:colOff>
      <xdr:row>74</xdr:row>
      <xdr:rowOff>59349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4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75876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2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10131</xdr:rowOff>
    </xdr:from>
    <xdr:to>
      <xdr:col>72</xdr:col>
      <xdr:colOff>38100</xdr:colOff>
      <xdr:row>74</xdr:row>
      <xdr:rowOff>111731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9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128258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7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50969</xdr:rowOff>
    </xdr:from>
    <xdr:to>
      <xdr:col>67</xdr:col>
      <xdr:colOff>101600</xdr:colOff>
      <xdr:row>74</xdr:row>
      <xdr:rowOff>152569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169096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170580</xdr:rowOff>
    </xdr:from>
    <xdr:to>
      <xdr:col>85</xdr:col>
      <xdr:colOff>127000</xdr:colOff>
      <xdr:row>93</xdr:row>
      <xdr:rowOff>3187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5772530"/>
          <a:ext cx="838200" cy="17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148956</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36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170580</xdr:rowOff>
    </xdr:from>
    <xdr:to>
      <xdr:col>81</xdr:col>
      <xdr:colOff>50800</xdr:colOff>
      <xdr:row>94</xdr:row>
      <xdr:rowOff>89122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5772530"/>
          <a:ext cx="889000" cy="4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4215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6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89122</xdr:rowOff>
    </xdr:from>
    <xdr:to>
      <xdr:col>76</xdr:col>
      <xdr:colOff>114300</xdr:colOff>
      <xdr:row>97</xdr:row>
      <xdr:rowOff>23591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205422"/>
          <a:ext cx="889000" cy="4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127810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23591</xdr:rowOff>
    </xdr:from>
    <xdr:to>
      <xdr:col>71</xdr:col>
      <xdr:colOff>177800</xdr:colOff>
      <xdr:row>97</xdr:row>
      <xdr:rowOff>111888</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54241"/>
          <a:ext cx="889000" cy="8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152309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8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123837</xdr:rowOff>
    </xdr:from>
    <xdr:to>
      <xdr:col>85</xdr:col>
      <xdr:colOff>177800</xdr:colOff>
      <xdr:row>93</xdr:row>
      <xdr:rowOff>53987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89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146714</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7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119780</xdr:rowOff>
    </xdr:from>
    <xdr:to>
      <xdr:col>81</xdr:col>
      <xdr:colOff>101600</xdr:colOff>
      <xdr:row>92</xdr:row>
      <xdr:rowOff>49930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57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66457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4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38322</xdr:rowOff>
    </xdr:from>
    <xdr:to>
      <xdr:col>76</xdr:col>
      <xdr:colOff>165100</xdr:colOff>
      <xdr:row>94</xdr:row>
      <xdr:rowOff>139922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1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156449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9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144241</xdr:rowOff>
    </xdr:from>
    <xdr:to>
      <xdr:col>72</xdr:col>
      <xdr:colOff>38100</xdr:colOff>
      <xdr:row>97</xdr:row>
      <xdr:rowOff>74391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90918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61088</xdr:rowOff>
    </xdr:from>
    <xdr:to>
      <xdr:col>67</xdr:col>
      <xdr:colOff>101600</xdr:colOff>
      <xdr:row>97</xdr:row>
      <xdr:rowOff>162688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153815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78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117983</xdr:rowOff>
    </xdr:from>
    <xdr:to>
      <xdr:col>116</xdr:col>
      <xdr:colOff>63500</xdr:colOff>
      <xdr:row>36</xdr:row>
      <xdr:rowOff>3283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118733"/>
          <a:ext cx="8382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20350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92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60661</xdr:rowOff>
    </xdr:from>
    <xdr:to>
      <xdr:col>111</xdr:col>
      <xdr:colOff>177800</xdr:colOff>
      <xdr:row>36</xdr:row>
      <xdr:rowOff>3283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061411"/>
          <a:ext cx="889000" cy="1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108418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60661</xdr:rowOff>
    </xdr:from>
    <xdr:to>
      <xdr:col>107</xdr:col>
      <xdr:colOff>50800</xdr:colOff>
      <xdr:row>35</xdr:row>
      <xdr:rowOff>160731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061411"/>
          <a:ext cx="889000" cy="10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9263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160731</xdr:rowOff>
    </xdr:from>
    <xdr:to>
      <xdr:col>102</xdr:col>
      <xdr:colOff>114300</xdr:colOff>
      <xdr:row>38</xdr:row>
      <xdr:rowOff>25400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161481"/>
          <a:ext cx="889000" cy="3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103046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4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67183</xdr:rowOff>
    </xdr:from>
    <xdr:to>
      <xdr:col>116</xdr:col>
      <xdr:colOff>114300</xdr:colOff>
      <xdr:row>35</xdr:row>
      <xdr:rowOff>168783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90060</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91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123933</xdr:rowOff>
    </xdr:from>
    <xdr:to>
      <xdr:col>112</xdr:col>
      <xdr:colOff>38100</xdr:colOff>
      <xdr:row>36</xdr:row>
      <xdr:rowOff>54083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70610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89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9861</xdr:rowOff>
    </xdr:from>
    <xdr:to>
      <xdr:col>107</xdr:col>
      <xdr:colOff>101600</xdr:colOff>
      <xdr:row>35</xdr:row>
      <xdr:rowOff>111461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0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127988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78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109931</xdr:rowOff>
    </xdr:from>
    <xdr:to>
      <xdr:col>102</xdr:col>
      <xdr:colOff>165100</xdr:colOff>
      <xdr:row>36</xdr:row>
      <xdr:rowOff>40081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1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56608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8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124201</xdr:rowOff>
    </xdr:from>
    <xdr:to>
      <xdr:col>116</xdr:col>
      <xdr:colOff>63500</xdr:colOff>
      <xdr:row>57</xdr:row>
      <xdr:rowOff>151039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896851"/>
          <a:ext cx="8382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78938</xdr:rowOff>
    </xdr:from>
    <xdr:to>
      <xdr:col>111</xdr:col>
      <xdr:colOff>177800</xdr:colOff>
      <xdr:row>57</xdr:row>
      <xdr:rowOff>124201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851588"/>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78938</xdr:rowOff>
    </xdr:from>
    <xdr:to>
      <xdr:col>107</xdr:col>
      <xdr:colOff>50800</xdr:colOff>
      <xdr:row>58</xdr:row>
      <xdr:rowOff>61061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851588"/>
          <a:ext cx="889000" cy="1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124823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61061</xdr:rowOff>
    </xdr:from>
    <xdr:to>
      <xdr:col>102</xdr:col>
      <xdr:colOff>114300</xdr:colOff>
      <xdr:row>58</xdr:row>
      <xdr:rowOff>61336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05161"/>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135476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129349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100239</xdr:rowOff>
    </xdr:from>
    <xdr:to>
      <xdr:col>116</xdr:col>
      <xdr:colOff>114300</xdr:colOff>
      <xdr:row>58</xdr:row>
      <xdr:rowOff>30389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78666</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85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73401</xdr:rowOff>
    </xdr:from>
    <xdr:to>
      <xdr:col>112</xdr:col>
      <xdr:colOff>38100</xdr:colOff>
      <xdr:row>58</xdr:row>
      <xdr:rowOff>3551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8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166128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93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28138</xdr:rowOff>
    </xdr:from>
    <xdr:to>
      <xdr:col>107</xdr:col>
      <xdr:colOff>101600</xdr:colOff>
      <xdr:row>57</xdr:row>
      <xdr:rowOff>129738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8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120865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8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10261</xdr:rowOff>
    </xdr:from>
    <xdr:to>
      <xdr:col>102</xdr:col>
      <xdr:colOff>165100</xdr:colOff>
      <xdr:row>58</xdr:row>
      <xdr:rowOff>111861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102988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0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10536</xdr:rowOff>
    </xdr:from>
    <xdr:to>
      <xdr:col>98</xdr:col>
      <xdr:colOff>38100</xdr:colOff>
      <xdr:row>58</xdr:row>
      <xdr:rowOff>112136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103263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04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28600</xdr:rowOff>
    </xdr:from>
    <xdr:to>
      <xdr:col>116</xdr:col>
      <xdr:colOff>63500</xdr:colOff>
      <xdr:row>77</xdr:row>
      <xdr:rowOff>42011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30250"/>
          <a:ext cx="8382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82516</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76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39306</xdr:rowOff>
    </xdr:from>
    <xdr:to>
      <xdr:col>111</xdr:col>
      <xdr:colOff>177800</xdr:colOff>
      <xdr:row>77</xdr:row>
      <xdr:rowOff>42011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4095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33520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39306</xdr:rowOff>
    </xdr:from>
    <xdr:to>
      <xdr:col>107</xdr:col>
      <xdr:colOff>50800</xdr:colOff>
      <xdr:row>77</xdr:row>
      <xdr:rowOff>91160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40956"/>
          <a:ext cx="889000" cy="5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143324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116383</xdr:rowOff>
    </xdr:from>
    <xdr:to>
      <xdr:col>102</xdr:col>
      <xdr:colOff>114300</xdr:colOff>
      <xdr:row>77</xdr:row>
      <xdr:rowOff>91160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117883"/>
          <a:ext cx="889000" cy="117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60241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149250</xdr:rowOff>
    </xdr:from>
    <xdr:to>
      <xdr:col>116</xdr:col>
      <xdr:colOff>114300</xdr:colOff>
      <xdr:row>77</xdr:row>
      <xdr:rowOff>79400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127677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162661</xdr:rowOff>
    </xdr:from>
    <xdr:to>
      <xdr:col>112</xdr:col>
      <xdr:colOff>38100</xdr:colOff>
      <xdr:row>77</xdr:row>
      <xdr:rowOff>92811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83938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159956</xdr:rowOff>
    </xdr:from>
    <xdr:to>
      <xdr:col>107</xdr:col>
      <xdr:colOff>101600</xdr:colOff>
      <xdr:row>77</xdr:row>
      <xdr:rowOff>90106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81233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40360</xdr:rowOff>
    </xdr:from>
    <xdr:to>
      <xdr:col>102</xdr:col>
      <xdr:colOff>165100</xdr:colOff>
      <xdr:row>77</xdr:row>
      <xdr:rowOff>141960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133087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65583</xdr:rowOff>
    </xdr:from>
    <xdr:to>
      <xdr:col>98</xdr:col>
      <xdr:colOff>38100</xdr:colOff>
      <xdr:row>70</xdr:row>
      <xdr:rowOff>167183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0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12260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18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歳出決算総額から算出した住民一人当たりコストは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683,318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円（前年度比</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決算額が前年度比</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したことによるものである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が、主な要因としては、子育て世帯等臨時特別支援事業（特別給付金）や新型コロナウイルス感染症拡大防止協力金事業などの、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新型コロナウイルス感染症対策事業</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が減少となった影響によるものである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。新型コロナウイルス感染症対策事業の内容が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各団体によって</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異なるため、</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前年度同様で</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類似団体や県平均と比較することは難しいが、例年と変わることなくさらなるコスト削減の取り組みを進めている。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性質別に特徴的なものを見てみると、人件費については、令和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会計年度任用職員制度が始まり、賃金（物件費）の廃止に伴い、報酬（人件費）へ移行した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ことから</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年度も同程度の水準となっている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。類似団体と比べ高水準にあるが、直営保育</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の割合が高いことや、隣接他団体の廃棄物処理、消防救急等の業務を受託していることによるものである。物件費も増額となっているが、ふるさと納税事業の伸びにより業務委託料が増加している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ためである。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ふるさと納税の一部を基金に積み立てる運用をしていることから、積立金も</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高水準で推移している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は、日本有数の豪雪地域であることから除雪経費が例年大きな割合を占めており、類似団体平均よりも高い要因となっている。令和元年度は異常少雪の影響により大幅に減少したが、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大雪となったため、大幅にリバウンドする結果となった。補助費等については、令和元年度から下水道事業が法適用となったため繰出金から補助</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等へ移動した影響もあり、住民一人当たりの経費が高水準となっている。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年度は特別</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定額給付金事業</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により大幅増加したが、単年度事業であったため令和</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年度以降は落ち着いている。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合併特例債を活用した投資的事業が終了したことから徐々に</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その後は横ばいとなっている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合併特例債を活用した大規模な投資事業が続いたことから高水準で推移しているが、普通建設事業とリンクしゆるやかに減少に向かう。繰出金については、前述のとおり、下水道事業への繰出が補助</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等へ移動したため、大幅な減額とな</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り、その後は横ばいとなっている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。投資及び出資金については、事業会計の繰入内容に合わせて資本的支出については投資で支出する整理としたため、近年は増加している。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新潟県南魚沼市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53,962
52,811
584.55
39,402,729
36,873,250
2,232,914
19,543,102
30,392,703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31115</xdr:rowOff>
    </xdr:from>
    <xdr:to>
      <xdr:col>24</xdr:col>
      <xdr:colOff>63500</xdr:colOff>
      <xdr:row>36</xdr:row>
      <xdr:rowOff>76073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3315"/>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171213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76073</xdr:rowOff>
    </xdr:from>
    <xdr:to>
      <xdr:col>19</xdr:col>
      <xdr:colOff>177800</xdr:colOff>
      <xdr:row>36</xdr:row>
      <xdr:rowOff>93980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827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114825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85979</xdr:rowOff>
    </xdr:from>
    <xdr:to>
      <xdr:col>15</xdr:col>
      <xdr:colOff>50800</xdr:colOff>
      <xdr:row>36</xdr:row>
      <xdr:rowOff>93980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6729"/>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98442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85979</xdr:rowOff>
    </xdr:from>
    <xdr:to>
      <xdr:col>10</xdr:col>
      <xdr:colOff>114300</xdr:colOff>
      <xdr:row>36</xdr:row>
      <xdr:rowOff>85979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8672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50436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151765</xdr:rowOff>
    </xdr:from>
    <xdr:to>
      <xdr:col>24</xdr:col>
      <xdr:colOff>114300</xdr:colOff>
      <xdr:row>36</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130192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25273</xdr:rowOff>
    </xdr:from>
    <xdr:to>
      <xdr:col>20</xdr:col>
      <xdr:colOff>38100</xdr:colOff>
      <xdr:row>36</xdr:row>
      <xdr:rowOff>126873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118000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43180</xdr:rowOff>
    </xdr:from>
    <xdr:to>
      <xdr:col>15</xdr:col>
      <xdr:colOff>101600</xdr:colOff>
      <xdr:row>36</xdr:row>
      <xdr:rowOff>144780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135907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35179</xdr:rowOff>
    </xdr:from>
    <xdr:to>
      <xdr:col>10</xdr:col>
      <xdr:colOff>165100</xdr:colOff>
      <xdr:row>35</xdr:row>
      <xdr:rowOff>136779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153306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35179</xdr:rowOff>
    </xdr:from>
    <xdr:to>
      <xdr:col>6</xdr:col>
      <xdr:colOff>38100</xdr:colOff>
      <xdr:row>36</xdr:row>
      <xdr:rowOff>136779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127906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107323</xdr:rowOff>
    </xdr:from>
    <xdr:to>
      <xdr:col>24</xdr:col>
      <xdr:colOff>63500</xdr:colOff>
      <xdr:row>53</xdr:row>
      <xdr:rowOff>7858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022723"/>
          <a:ext cx="838200" cy="7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120697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7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156518</xdr:rowOff>
    </xdr:from>
    <xdr:to>
      <xdr:col>19</xdr:col>
      <xdr:colOff>177800</xdr:colOff>
      <xdr:row>53</xdr:row>
      <xdr:rowOff>7858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557568"/>
          <a:ext cx="889000" cy="5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56194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156518</xdr:rowOff>
    </xdr:from>
    <xdr:to>
      <xdr:col>15</xdr:col>
      <xdr:colOff>50800</xdr:colOff>
      <xdr:row>55</xdr:row>
      <xdr:rowOff>160731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557568"/>
          <a:ext cx="889000" cy="103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126077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160731</xdr:rowOff>
    </xdr:from>
    <xdr:to>
      <xdr:col>10</xdr:col>
      <xdr:colOff>114300</xdr:colOff>
      <xdr:row>56</xdr:row>
      <xdr:rowOff>64750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90481"/>
          <a:ext cx="889000" cy="7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73148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56523</xdr:rowOff>
    </xdr:from>
    <xdr:to>
      <xdr:col>24</xdr:col>
      <xdr:colOff>114300</xdr:colOff>
      <xdr:row>52</xdr:row>
      <xdr:rowOff>158123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97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79400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82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128508</xdr:rowOff>
    </xdr:from>
    <xdr:to>
      <xdr:col>20</xdr:col>
      <xdr:colOff>38100</xdr:colOff>
      <xdr:row>53</xdr:row>
      <xdr:rowOff>58658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0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75185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1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105718</xdr:rowOff>
    </xdr:from>
    <xdr:to>
      <xdr:col>15</xdr:col>
      <xdr:colOff>101600</xdr:colOff>
      <xdr:row>50</xdr:row>
      <xdr:rowOff>35868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5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52395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28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109931</xdr:rowOff>
    </xdr:from>
    <xdr:to>
      <xdr:col>10</xdr:col>
      <xdr:colOff>165100</xdr:colOff>
      <xdr:row>56</xdr:row>
      <xdr:rowOff>40081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56608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13950</xdr:rowOff>
    </xdr:from>
    <xdr:to>
      <xdr:col>6</xdr:col>
      <xdr:colOff>38100</xdr:colOff>
      <xdr:row>56</xdr:row>
      <xdr:rowOff>115550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106677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0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7480</xdr:rowOff>
    </xdr:from>
    <xdr:to>
      <xdr:col>24</xdr:col>
      <xdr:colOff>63500</xdr:colOff>
      <xdr:row>77</xdr:row>
      <xdr:rowOff>148653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09130"/>
          <a:ext cx="838200" cy="1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9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7480</xdr:rowOff>
    </xdr:from>
    <xdr:to>
      <xdr:col>19</xdr:col>
      <xdr:colOff>177800</xdr:colOff>
      <xdr:row>78</xdr:row>
      <xdr:rowOff>104178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9130"/>
          <a:ext cx="8890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137304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104178</xdr:rowOff>
    </xdr:from>
    <xdr:to>
      <xdr:col>15</xdr:col>
      <xdr:colOff>50800</xdr:colOff>
      <xdr:row>79</xdr:row>
      <xdr:rowOff>28905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77278"/>
          <a:ext cx="8890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129672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28905</xdr:rowOff>
    </xdr:from>
    <xdr:to>
      <xdr:col>10</xdr:col>
      <xdr:colOff>114300</xdr:colOff>
      <xdr:row>79</xdr:row>
      <xdr:rowOff>55550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73455"/>
          <a:ext cx="889000" cy="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26013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96144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97853</xdr:rowOff>
    </xdr:from>
    <xdr:to>
      <xdr:col>24</xdr:col>
      <xdr:colOff>114300</xdr:colOff>
      <xdr:row>78</xdr:row>
      <xdr:rowOff>28003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9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76280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7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128130</xdr:rowOff>
    </xdr:from>
    <xdr:to>
      <xdr:col>20</xdr:col>
      <xdr:colOff>38100</xdr:colOff>
      <xdr:row>77</xdr:row>
      <xdr:rowOff>58280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49407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53378</xdr:rowOff>
    </xdr:from>
    <xdr:to>
      <xdr:col>15</xdr:col>
      <xdr:colOff>101600</xdr:colOff>
      <xdr:row>78</xdr:row>
      <xdr:rowOff>154978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146105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1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149555</xdr:rowOff>
    </xdr:from>
    <xdr:to>
      <xdr:col>10</xdr:col>
      <xdr:colOff>165100</xdr:colOff>
      <xdr:row>79</xdr:row>
      <xdr:rowOff>79705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2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70832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1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4750</xdr:rowOff>
    </xdr:from>
    <xdr:to>
      <xdr:col>6</xdr:col>
      <xdr:colOff>38100</xdr:colOff>
      <xdr:row>79</xdr:row>
      <xdr:rowOff>106350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97477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4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34697</xdr:rowOff>
    </xdr:from>
    <xdr:to>
      <xdr:col>24</xdr:col>
      <xdr:colOff>63500</xdr:colOff>
      <xdr:row>93</xdr:row>
      <xdr:rowOff>115278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79547"/>
          <a:ext cx="8382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34697</xdr:rowOff>
    </xdr:from>
    <xdr:to>
      <xdr:col>19</xdr:col>
      <xdr:colOff>177800</xdr:colOff>
      <xdr:row>94</xdr:row>
      <xdr:rowOff>149264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979547"/>
          <a:ext cx="889000" cy="28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148765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149264</xdr:rowOff>
    </xdr:from>
    <xdr:to>
      <xdr:col>15</xdr:col>
      <xdr:colOff>50800</xdr:colOff>
      <xdr:row>95</xdr:row>
      <xdr:rowOff>28866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65564"/>
          <a:ext cx="889000" cy="5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103198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165418</xdr:rowOff>
    </xdr:from>
    <xdr:to>
      <xdr:col>10</xdr:col>
      <xdr:colOff>114300</xdr:colOff>
      <xdr:row>95</xdr:row>
      <xdr:rowOff>28866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10268"/>
          <a:ext cx="889000" cy="20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64478</xdr:rowOff>
    </xdr:from>
    <xdr:to>
      <xdr:col>24</xdr:col>
      <xdr:colOff>114300</xdr:colOff>
      <xdr:row>93</xdr:row>
      <xdr:rowOff>166078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87355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155347</xdr:rowOff>
    </xdr:from>
    <xdr:to>
      <xdr:col>20</xdr:col>
      <xdr:colOff>38100</xdr:colOff>
      <xdr:row>93</xdr:row>
      <xdr:rowOff>85497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102024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98464</xdr:rowOff>
    </xdr:from>
    <xdr:to>
      <xdr:col>15</xdr:col>
      <xdr:colOff>101600</xdr:colOff>
      <xdr:row>95</xdr:row>
      <xdr:rowOff>28614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1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45141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149516</xdr:rowOff>
    </xdr:from>
    <xdr:to>
      <xdr:col>10</xdr:col>
      <xdr:colOff>165100</xdr:colOff>
      <xdr:row>95</xdr:row>
      <xdr:rowOff>79666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6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96193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4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114618</xdr:rowOff>
    </xdr:from>
    <xdr:to>
      <xdr:col>6</xdr:col>
      <xdr:colOff>38100</xdr:colOff>
      <xdr:row>94</xdr:row>
      <xdr:rowOff>44768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61295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1625</xdr:rowOff>
    </xdr:from>
    <xdr:to>
      <xdr:col>55</xdr:col>
      <xdr:colOff>0</xdr:colOff>
      <xdr:row>39</xdr:row>
      <xdr:rowOff>9322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88175"/>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9322</xdr:rowOff>
    </xdr:from>
    <xdr:to>
      <xdr:col>50</xdr:col>
      <xdr:colOff>114300</xdr:colOff>
      <xdr:row>39</xdr:row>
      <xdr:rowOff>11379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9587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7417</xdr:rowOff>
    </xdr:from>
    <xdr:to>
      <xdr:col>45</xdr:col>
      <xdr:colOff>177800</xdr:colOff>
      <xdr:row>39</xdr:row>
      <xdr:rowOff>11379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93967"/>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7417</xdr:rowOff>
    </xdr:from>
    <xdr:to>
      <xdr:col>41</xdr:col>
      <xdr:colOff>50800</xdr:colOff>
      <xdr:row>39</xdr:row>
      <xdr:rowOff>8941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9396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122275</xdr:rowOff>
    </xdr:from>
    <xdr:to>
      <xdr:col>55</xdr:col>
      <xdr:colOff>50800</xdr:colOff>
      <xdr:row>39</xdr:row>
      <xdr:rowOff>52425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65040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129972</xdr:rowOff>
    </xdr:from>
    <xdr:to>
      <xdr:col>50</xdr:col>
      <xdr:colOff>165100</xdr:colOff>
      <xdr:row>39</xdr:row>
      <xdr:rowOff>60122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51249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37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132029</xdr:rowOff>
    </xdr:from>
    <xdr:to>
      <xdr:col>46</xdr:col>
      <xdr:colOff>38100</xdr:colOff>
      <xdr:row>39</xdr:row>
      <xdr:rowOff>62179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53306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39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128067</xdr:rowOff>
    </xdr:from>
    <xdr:to>
      <xdr:col>41</xdr:col>
      <xdr:colOff>101600</xdr:colOff>
      <xdr:row>39</xdr:row>
      <xdr:rowOff>58217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49344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3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129591</xdr:rowOff>
    </xdr:from>
    <xdr:to>
      <xdr:col>36</xdr:col>
      <xdr:colOff>165100</xdr:colOff>
      <xdr:row>39</xdr:row>
      <xdr:rowOff>59741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50868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37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3149</xdr:rowOff>
    </xdr:from>
    <xdr:to>
      <xdr:col>55</xdr:col>
      <xdr:colOff>0</xdr:colOff>
      <xdr:row>56</xdr:row>
      <xdr:rowOff>58547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04349"/>
          <a:ext cx="8382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58547</xdr:rowOff>
    </xdr:from>
    <xdr:to>
      <xdr:col>50</xdr:col>
      <xdr:colOff>114300</xdr:colOff>
      <xdr:row>56</xdr:row>
      <xdr:rowOff>101733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59747"/>
          <a:ext cx="889000" cy="4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105471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101733</xdr:rowOff>
    </xdr:from>
    <xdr:to>
      <xdr:col>45</xdr:col>
      <xdr:colOff>177800</xdr:colOff>
      <xdr:row>57</xdr:row>
      <xdr:rowOff>41097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02933"/>
          <a:ext cx="889000" cy="1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164184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4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65691</xdr:rowOff>
    </xdr:from>
    <xdr:to>
      <xdr:col>41</xdr:col>
      <xdr:colOff>50800</xdr:colOff>
      <xdr:row>57</xdr:row>
      <xdr:rowOff>41097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66891"/>
          <a:ext cx="889000" cy="14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10412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123799</xdr:rowOff>
    </xdr:from>
    <xdr:to>
      <xdr:col>55</xdr:col>
      <xdr:colOff>50800</xdr:colOff>
      <xdr:row>56</xdr:row>
      <xdr:rowOff>53949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146676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0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7747</xdr:rowOff>
    </xdr:from>
    <xdr:to>
      <xdr:col>50</xdr:col>
      <xdr:colOff>165100</xdr:colOff>
      <xdr:row>56</xdr:row>
      <xdr:rowOff>109347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100474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7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50933</xdr:rowOff>
    </xdr:from>
    <xdr:to>
      <xdr:col>46</xdr:col>
      <xdr:colOff>38100</xdr:colOff>
      <xdr:row>56</xdr:row>
      <xdr:rowOff>152533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143660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7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161747</xdr:rowOff>
    </xdr:from>
    <xdr:to>
      <xdr:col>41</xdr:col>
      <xdr:colOff>101600</xdr:colOff>
      <xdr:row>57</xdr:row>
      <xdr:rowOff>91897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83024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85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14891</xdr:rowOff>
    </xdr:from>
    <xdr:to>
      <xdr:col>36</xdr:col>
      <xdr:colOff>165100</xdr:colOff>
      <xdr:row>56</xdr:row>
      <xdr:rowOff>116491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133018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100747</xdr:rowOff>
    </xdr:from>
    <xdr:to>
      <xdr:col>55</xdr:col>
      <xdr:colOff>0</xdr:colOff>
      <xdr:row>75</xdr:row>
      <xdr:rowOff>146489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616597"/>
          <a:ext cx="838200" cy="38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100747</xdr:rowOff>
    </xdr:from>
    <xdr:to>
      <xdr:col>50</xdr:col>
      <xdr:colOff>114300</xdr:colOff>
      <xdr:row>74</xdr:row>
      <xdr:rowOff>61656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616597"/>
          <a:ext cx="889000" cy="1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135976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9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61656</xdr:rowOff>
    </xdr:from>
    <xdr:to>
      <xdr:col>45</xdr:col>
      <xdr:colOff>177800</xdr:colOff>
      <xdr:row>77</xdr:row>
      <xdr:rowOff>74298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748956"/>
          <a:ext cx="889000" cy="52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19025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74298</xdr:rowOff>
    </xdr:from>
    <xdr:to>
      <xdr:col>41</xdr:col>
      <xdr:colOff>50800</xdr:colOff>
      <xdr:row>77</xdr:row>
      <xdr:rowOff>139791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75948"/>
          <a:ext cx="8890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87012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85069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95690</xdr:rowOff>
    </xdr:from>
    <xdr:to>
      <xdr:col>55</xdr:col>
      <xdr:colOff>50800</xdr:colOff>
      <xdr:row>76</xdr:row>
      <xdr:rowOff>25840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5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74117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3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49947</xdr:rowOff>
    </xdr:from>
    <xdr:to>
      <xdr:col>50</xdr:col>
      <xdr:colOff>165100</xdr:colOff>
      <xdr:row>73</xdr:row>
      <xdr:rowOff>151547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5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168074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3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10856</xdr:rowOff>
    </xdr:from>
    <xdr:to>
      <xdr:col>46</xdr:col>
      <xdr:colOff>38100</xdr:colOff>
      <xdr:row>74</xdr:row>
      <xdr:rowOff>112456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69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128983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47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23498</xdr:rowOff>
    </xdr:from>
    <xdr:to>
      <xdr:col>41</xdr:col>
      <xdr:colOff>101600</xdr:colOff>
      <xdr:row>77</xdr:row>
      <xdr:rowOff>125098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116225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88991</xdr:rowOff>
    </xdr:from>
    <xdr:to>
      <xdr:col>36</xdr:col>
      <xdr:colOff>165100</xdr:colOff>
      <xdr:row>78</xdr:row>
      <xdr:rowOff>19141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10268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38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59626</xdr:rowOff>
    </xdr:from>
    <xdr:to>
      <xdr:col>55</xdr:col>
      <xdr:colOff>0</xdr:colOff>
      <xdr:row>93</xdr:row>
      <xdr:rowOff>89636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004476"/>
          <a:ext cx="838200" cy="3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123677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3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9297</xdr:rowOff>
    </xdr:from>
    <xdr:to>
      <xdr:col>50</xdr:col>
      <xdr:colOff>114300</xdr:colOff>
      <xdr:row>93</xdr:row>
      <xdr:rowOff>59626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54147"/>
          <a:ext cx="889000" cy="5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44403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83693</xdr:rowOff>
    </xdr:from>
    <xdr:to>
      <xdr:col>45</xdr:col>
      <xdr:colOff>177800</xdr:colOff>
      <xdr:row>93</xdr:row>
      <xdr:rowOff>9297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857093"/>
          <a:ext cx="889000" cy="9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121390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83693</xdr:rowOff>
    </xdr:from>
    <xdr:to>
      <xdr:col>41</xdr:col>
      <xdr:colOff>50800</xdr:colOff>
      <xdr:row>93</xdr:row>
      <xdr:rowOff>5207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857093"/>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158703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153940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38836</xdr:rowOff>
    </xdr:from>
    <xdr:to>
      <xdr:col>55</xdr:col>
      <xdr:colOff>50800</xdr:colOff>
      <xdr:row>93</xdr:row>
      <xdr:rowOff>140436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8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61713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8826</xdr:rowOff>
    </xdr:from>
    <xdr:to>
      <xdr:col>50</xdr:col>
      <xdr:colOff>165100</xdr:colOff>
      <xdr:row>93</xdr:row>
      <xdr:rowOff>110426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126953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2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129947</xdr:rowOff>
    </xdr:from>
    <xdr:to>
      <xdr:col>46</xdr:col>
      <xdr:colOff>38100</xdr:colOff>
      <xdr:row>93</xdr:row>
      <xdr:rowOff>60097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76624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67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32893</xdr:rowOff>
    </xdr:from>
    <xdr:to>
      <xdr:col>41</xdr:col>
      <xdr:colOff>101600</xdr:colOff>
      <xdr:row>92</xdr:row>
      <xdr:rowOff>134493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80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151020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58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125857</xdr:rowOff>
    </xdr:from>
    <xdr:to>
      <xdr:col>36</xdr:col>
      <xdr:colOff>165100</xdr:colOff>
      <xdr:row>93</xdr:row>
      <xdr:rowOff>56007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89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72534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6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121503</xdr:rowOff>
    </xdr:from>
    <xdr:to>
      <xdr:col>85</xdr:col>
      <xdr:colOff>127000</xdr:colOff>
      <xdr:row>35</xdr:row>
      <xdr:rowOff>69017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5950803"/>
          <a:ext cx="838200" cy="11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4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69017</xdr:rowOff>
    </xdr:from>
    <xdr:to>
      <xdr:col>81</xdr:col>
      <xdr:colOff>50800</xdr:colOff>
      <xdr:row>35</xdr:row>
      <xdr:rowOff>82001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069767"/>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39575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18359</xdr:rowOff>
    </xdr:from>
    <xdr:to>
      <xdr:col>76</xdr:col>
      <xdr:colOff>114300</xdr:colOff>
      <xdr:row>35</xdr:row>
      <xdr:rowOff>82001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019109"/>
          <a:ext cx="8890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14429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85659</xdr:rowOff>
    </xdr:from>
    <xdr:to>
      <xdr:col>71</xdr:col>
      <xdr:colOff>177800</xdr:colOff>
      <xdr:row>35</xdr:row>
      <xdr:rowOff>18359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5914959"/>
          <a:ext cx="889000" cy="1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98600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112498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70703</xdr:rowOff>
    </xdr:from>
    <xdr:to>
      <xdr:col>85</xdr:col>
      <xdr:colOff>177800</xdr:colOff>
      <xdr:row>35</xdr:row>
      <xdr:rowOff>853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90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93580</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75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18217</xdr:rowOff>
    </xdr:from>
    <xdr:to>
      <xdr:col>81</xdr:col>
      <xdr:colOff>101600</xdr:colOff>
      <xdr:row>35</xdr:row>
      <xdr:rowOff>119817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136344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7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31201</xdr:rowOff>
    </xdr:from>
    <xdr:to>
      <xdr:col>76</xdr:col>
      <xdr:colOff>165100</xdr:colOff>
      <xdr:row>35</xdr:row>
      <xdr:rowOff>132801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03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149328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8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139009</xdr:rowOff>
    </xdr:from>
    <xdr:to>
      <xdr:col>72</xdr:col>
      <xdr:colOff>38100</xdr:colOff>
      <xdr:row>35</xdr:row>
      <xdr:rowOff>69159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85686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74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34859</xdr:rowOff>
    </xdr:from>
    <xdr:to>
      <xdr:col>67</xdr:col>
      <xdr:colOff>101600</xdr:colOff>
      <xdr:row>34</xdr:row>
      <xdr:rowOff>136459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8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152986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6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164579</xdr:rowOff>
    </xdr:from>
    <xdr:to>
      <xdr:col>85</xdr:col>
      <xdr:colOff>127000</xdr:colOff>
      <xdr:row>54</xdr:row>
      <xdr:rowOff>108820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251429"/>
          <a:ext cx="838200" cy="1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82852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4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164579</xdr:rowOff>
    </xdr:from>
    <xdr:to>
      <xdr:col>81</xdr:col>
      <xdr:colOff>50800</xdr:colOff>
      <xdr:row>55</xdr:row>
      <xdr:rowOff>57156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251429"/>
          <a:ext cx="889000" cy="2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86053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57156</xdr:rowOff>
    </xdr:from>
    <xdr:to>
      <xdr:col>76</xdr:col>
      <xdr:colOff>114300</xdr:colOff>
      <xdr:row>55</xdr:row>
      <xdr:rowOff>90342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486906"/>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84440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49784</xdr:rowOff>
    </xdr:from>
    <xdr:to>
      <xdr:col>71</xdr:col>
      <xdr:colOff>177800</xdr:colOff>
      <xdr:row>55</xdr:row>
      <xdr:rowOff>90342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479534"/>
          <a:ext cx="8890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134345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170731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58020</xdr:rowOff>
    </xdr:from>
    <xdr:to>
      <xdr:col>85</xdr:col>
      <xdr:colOff>177800</xdr:colOff>
      <xdr:row>54</xdr:row>
      <xdr:rowOff>159620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80897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113779</xdr:rowOff>
    </xdr:from>
    <xdr:to>
      <xdr:col>81</xdr:col>
      <xdr:colOff>101600</xdr:colOff>
      <xdr:row>54</xdr:row>
      <xdr:rowOff>43929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2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60456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897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6356</xdr:rowOff>
    </xdr:from>
    <xdr:to>
      <xdr:col>76</xdr:col>
      <xdr:colOff>165100</xdr:colOff>
      <xdr:row>55</xdr:row>
      <xdr:rowOff>107956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3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99083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2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39542</xdr:rowOff>
    </xdr:from>
    <xdr:to>
      <xdr:col>72</xdr:col>
      <xdr:colOff>38100</xdr:colOff>
      <xdr:row>55</xdr:row>
      <xdr:rowOff>141142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6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157669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4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170434</xdr:rowOff>
    </xdr:from>
    <xdr:to>
      <xdr:col>67</xdr:col>
      <xdr:colOff>101600</xdr:colOff>
      <xdr:row>55</xdr:row>
      <xdr:rowOff>100584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117111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2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28981</xdr:rowOff>
    </xdr:from>
    <xdr:to>
      <xdr:col>85</xdr:col>
      <xdr:colOff>127000</xdr:colOff>
      <xdr:row>79</xdr:row>
      <xdr:rowOff>32125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73531"/>
          <a:ext cx="8382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8407</xdr:rowOff>
    </xdr:from>
    <xdr:to>
      <xdr:col>81</xdr:col>
      <xdr:colOff>50800</xdr:colOff>
      <xdr:row>79</xdr:row>
      <xdr:rowOff>32125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52957"/>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8255</xdr:rowOff>
    </xdr:from>
    <xdr:to>
      <xdr:col>76</xdr:col>
      <xdr:colOff>114300</xdr:colOff>
      <xdr:row>79</xdr:row>
      <xdr:rowOff>8407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5280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134808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8255</xdr:rowOff>
    </xdr:from>
    <xdr:to>
      <xdr:col>71</xdr:col>
      <xdr:colOff>177800</xdr:colOff>
      <xdr:row>79</xdr:row>
      <xdr:rowOff>33649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52805"/>
          <a:ext cx="889000" cy="2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135417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171060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149631</xdr:rowOff>
    </xdr:from>
    <xdr:to>
      <xdr:col>85</xdr:col>
      <xdr:colOff>177800</xdr:colOff>
      <xdr:row>79</xdr:row>
      <xdr:rowOff>79781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64558</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37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152775</xdr:rowOff>
    </xdr:from>
    <xdr:to>
      <xdr:col>81</xdr:col>
      <xdr:colOff>101600</xdr:colOff>
      <xdr:row>79</xdr:row>
      <xdr:rowOff>82925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74052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1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129057</xdr:rowOff>
    </xdr:from>
    <xdr:to>
      <xdr:col>76</xdr:col>
      <xdr:colOff>165100</xdr:colOff>
      <xdr:row>79</xdr:row>
      <xdr:rowOff>59207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50334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9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128905</xdr:rowOff>
    </xdr:from>
    <xdr:to>
      <xdr:col>72</xdr:col>
      <xdr:colOff>38100</xdr:colOff>
      <xdr:row>79</xdr:row>
      <xdr:rowOff>59055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50182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154299</xdr:rowOff>
    </xdr:from>
    <xdr:to>
      <xdr:col>67</xdr:col>
      <xdr:colOff>101600</xdr:colOff>
      <xdr:row>79</xdr:row>
      <xdr:rowOff>84449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75576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20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42790</xdr:rowOff>
    </xdr:from>
    <xdr:to>
      <xdr:col>85</xdr:col>
      <xdr:colOff>127000</xdr:colOff>
      <xdr:row>94</xdr:row>
      <xdr:rowOff>67838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159090"/>
          <a:ext cx="8382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0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8548</xdr:rowOff>
    </xdr:from>
    <xdr:to>
      <xdr:col>81</xdr:col>
      <xdr:colOff>50800</xdr:colOff>
      <xdr:row>94</xdr:row>
      <xdr:rowOff>42790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124848"/>
          <a:ext cx="889000" cy="3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127432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8548</xdr:rowOff>
    </xdr:from>
    <xdr:to>
      <xdr:col>76</xdr:col>
      <xdr:colOff>114300</xdr:colOff>
      <xdr:row>94</xdr:row>
      <xdr:rowOff>60931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124848"/>
          <a:ext cx="889000" cy="5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60931</xdr:rowOff>
    </xdr:from>
    <xdr:to>
      <xdr:col>71</xdr:col>
      <xdr:colOff>177800</xdr:colOff>
      <xdr:row>94</xdr:row>
      <xdr:rowOff>101769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177231"/>
          <a:ext cx="889000" cy="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17038</xdr:rowOff>
    </xdr:from>
    <xdr:to>
      <xdr:col>85</xdr:col>
      <xdr:colOff>177800</xdr:colOff>
      <xdr:row>94</xdr:row>
      <xdr:rowOff>118638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13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39915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8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163440</xdr:rowOff>
    </xdr:from>
    <xdr:to>
      <xdr:col>81</xdr:col>
      <xdr:colOff>101600</xdr:colOff>
      <xdr:row>94</xdr:row>
      <xdr:rowOff>93590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1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110117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8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129198</xdr:rowOff>
    </xdr:from>
    <xdr:to>
      <xdr:col>76</xdr:col>
      <xdr:colOff>165100</xdr:colOff>
      <xdr:row>94</xdr:row>
      <xdr:rowOff>59348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0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75875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84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10131</xdr:rowOff>
    </xdr:from>
    <xdr:to>
      <xdr:col>72</xdr:col>
      <xdr:colOff>38100</xdr:colOff>
      <xdr:row>94</xdr:row>
      <xdr:rowOff>111731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1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50969</xdr:rowOff>
    </xdr:from>
    <xdr:to>
      <xdr:col>67</xdr:col>
      <xdr:colOff>101600</xdr:colOff>
      <xdr:row>94</xdr:row>
      <xdr:rowOff>152569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1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169096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に引き続き令和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新型コロナウイルス感染症に係る事業によって変則的な増減をしているものが多い。総務費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ふるさと納税返礼品事業の伸び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増加である。なお、令和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年度は単年度で特別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定額給付金事業が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あったため大幅な増加となった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民生費は、主に子育て世帯等臨時特別支援事業（特別給付金）の減少による影響であるが、令和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年度以前よりも高くなっている。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は、新型コロナウイルスワクチン接種事業による影響で、令和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年度も横ばいとなっている。また、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高くなっているが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水道事業及び病院事業に対する補助並びに市外区域も担当している廃棄物処理業務が主な要因である。今後、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健診施設および広域ごみ処理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しているため、数年後には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増加すると見込んでいる。農林水産業費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は、ほぼ横ばいとなっている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年度に大幅減少となっている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が、これは新型コロナウイルス感染症対策事業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が終了した影響である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ついては、市域面積が広く人口密度が低いことに加え、特別豪雪地域であるために除雪経費が嵩むことで類似団体平均より高額となっている。県平均も同様に高水準であることから地域特性によるところが大きいものと捉え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事業も一段落したため、普通建設事業費も減少している。消防費については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衛生費の廃棄物処理業務と同様に、市外区域の消防業務を担当しているため類似団体平均値よりも高い水準である。なお、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年度の増加は、消防車両等の更新</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および消防庁舎の改修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によるものである。教育費について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主に統合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大規模改造事業の終了により令和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年度は減少した。今後、統合給食センターの建設を予定しているため、数年後には大きく増加すると見込んでいる。諸支出金は、土地開発公社の解散に向けて公社から普通財産を取得した平成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年度は大きく増加したが、以降については増加の見込はない。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財政調整基金残高</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の増減理由については</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別表「</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基金残高に係る経年分析」にて説明のとおりである。令和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年度は基金残高が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百万円減少したものの、標準財政規模が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百万円程度減少した影響から割合が増加した。</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標準財政規模比</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％程度を基本線としつつ、今後も災害等の突発的な事象への備えとして</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一定額を確保するよう努めていく。</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実質収支は前年度の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1,467</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766</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2,233</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百万円となり、単年度収支は</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年連続プラスとなった。実質単年度収支も</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761</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プラスとなった。プラスの要因として、令和元年度については異常少雪による維持補修費の減、令和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および令和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については大雪だったものの、新型コロナウイルス感染症の影響により多くの事業を中止し</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全体的な歳出</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年度についてはワクチン接種等の新型コロナウイルス感染症対策事業に係る国県支出金受入額が、歳出額と比べ多額だった</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と、標準財政規模の減少</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影響した</a:t>
          </a:r>
          <a:r>
            <a:rPr kumimoji="1"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新潟県南魚沼市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一般会計では、標準財政規模比での黒字割合は令和元年度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年度については増加している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。実質収支額の増加理由については、別表「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実質収支比率等に係る経年分析」にて説明のとおりであるが、異常少雪や新型コロナウイルス感染症の影響といった特殊事情の要素が強いため、基本的には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％程度で推移するものと考えている。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地方債残高が高水準にあることから、地方債発行の抑制による黒字幅の縮小について、より意識的な取組みに努めていく必要がある。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水道事業会計については、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1,678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百万円の剰余額があるものの令和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年度に比べ</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百万円の減となっている。人口減少による給水収益の減少、老朽化した施設更新費用の増加により、剰余額が減少する見込みとなることから、料金体系の見直しをはじめ収益改善の取組を進めている。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病院事業会計については、平成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年度から資金不足を解消するために一般会計から繰出しを行っている。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市立病院群の新体制移行に伴い多額の企業債を発行したこともあり、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経営状況が安定しているとは言えない状況にある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経営支援のための一般会計繰出金も増加している。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年度には経営改善の指標とするため、</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「医療のまちづくり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に関する骨太の全体計画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を策定した。この計画に基づき、今後の経営改善に努めることとしている。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下水道事業会計については、剰余額</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年度に比べ</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百万円の減となっている。これは主に、現金預金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百万円の減によるものである。一般会計からの繰出し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百万円の減が影響していると考えられるが、独立採算制の原則からも使用料の改定も視野に入れる必要がある。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82</v>
      </c>
      <c r="C2" s="182"/>
      <c r="D2" s="183"/>
    </row>
    <row r="3" spans="1:119" ht="18.75" customHeight="1" thickBot="1" x14ac:dyDescent="0.3">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39402729</v>
      </c>
      <c r="BO4" s="407"/>
      <c r="BP4" s="407"/>
      <c r="BQ4" s="407"/>
      <c r="BR4" s="407"/>
      <c r="BS4" s="407"/>
      <c r="BT4" s="407"/>
      <c r="BU4" s="408"/>
      <c r="BV4" s="406">
        <v>40440280</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11.4</v>
      </c>
      <c r="CU4" s="413"/>
      <c r="CV4" s="413"/>
      <c r="CW4" s="413"/>
      <c r="CX4" s="413"/>
      <c r="CY4" s="413"/>
      <c r="CZ4" s="413"/>
      <c r="DA4" s="414"/>
      <c r="DB4" s="412">
        <v>7.2</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36873250</v>
      </c>
      <c r="BO5" s="444"/>
      <c r="BP5" s="444"/>
      <c r="BQ5" s="444"/>
      <c r="BR5" s="444"/>
      <c r="BS5" s="444"/>
      <c r="BT5" s="444"/>
      <c r="BU5" s="445"/>
      <c r="BV5" s="443">
        <v>38785506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89.6</v>
      </c>
      <c r="CU5" s="441"/>
      <c r="CV5" s="441"/>
      <c r="CW5" s="441"/>
      <c r="CX5" s="441"/>
      <c r="CY5" s="441"/>
      <c r="CZ5" s="441"/>
      <c r="DA5" s="442"/>
      <c r="DB5" s="440">
        <v>86.4</v>
      </c>
      <c r="DC5" s="441"/>
      <c r="DD5" s="441"/>
      <c r="DE5" s="441"/>
      <c r="DF5" s="441"/>
      <c r="DG5" s="441"/>
      <c r="DH5" s="441"/>
      <c r="DI5" s="442"/>
    </row>
    <row r="6" spans="1:119" ht="18.75" customHeight="1" x14ac:dyDescent="0.2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2529479</v>
      </c>
      <c r="BO6" s="444"/>
      <c r="BP6" s="444"/>
      <c r="BQ6" s="444"/>
      <c r="BR6" s="444"/>
      <c r="BS6" s="444"/>
      <c r="BT6" s="444"/>
      <c r="BU6" s="445"/>
      <c r="BV6" s="443">
        <v>1654774</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90.7</v>
      </c>
      <c r="CU6" s="481"/>
      <c r="CV6" s="481"/>
      <c r="CW6" s="481"/>
      <c r="CX6" s="481"/>
      <c r="CY6" s="481"/>
      <c r="CZ6" s="481"/>
      <c r="DA6" s="482"/>
      <c r="DB6" s="480">
        <v>89.2</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296565</v>
      </c>
      <c r="BO7" s="444"/>
      <c r="BP7" s="444"/>
      <c r="BQ7" s="444"/>
      <c r="BR7" s="444"/>
      <c r="BS7" s="444"/>
      <c r="BT7" s="444"/>
      <c r="BU7" s="445"/>
      <c r="BV7" s="443">
        <v>187637</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19543102</v>
      </c>
      <c r="CU7" s="444"/>
      <c r="CV7" s="444"/>
      <c r="CW7" s="444"/>
      <c r="CX7" s="444"/>
      <c r="CY7" s="444"/>
      <c r="CZ7" s="444"/>
      <c r="DA7" s="445"/>
      <c r="DB7" s="443">
        <v>20358667</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2232914</v>
      </c>
      <c r="BO8" s="444"/>
      <c r="BP8" s="444"/>
      <c r="BQ8" s="444"/>
      <c r="BR8" s="444"/>
      <c r="BS8" s="444"/>
      <c r="BT8" s="444"/>
      <c r="BU8" s="445"/>
      <c r="BV8" s="443">
        <v>1467137</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0.41</v>
      </c>
      <c r="DC8" s="484"/>
      <c r="DD8" s="484"/>
      <c r="DE8" s="484"/>
      <c r="DF8" s="484"/>
      <c r="DG8" s="484"/>
      <c r="DH8" s="484"/>
      <c r="DI8" s="485"/>
    </row>
    <row r="9" spans="1:119" ht="18.75" customHeight="1" thickBot="1" x14ac:dyDescent="0.3">
      <c r="A9" s="181"/>
      <c r="B9" s="437" t="s">
        <v>112</v>
      </c>
      <c r="C9" s="438"/>
      <c r="D9" s="438"/>
      <c r="E9" s="438"/>
      <c r="F9" s="438"/>
      <c r="G9" s="438"/>
      <c r="H9" s="438"/>
      <c r="I9" s="438"/>
      <c r="J9" s="438"/>
      <c r="K9" s="486"/>
      <c r="L9" s="487" t="s">
        <v>113</v>
      </c>
      <c r="M9" s="488"/>
      <c r="N9" s="488"/>
      <c r="O9" s="488"/>
      <c r="P9" s="488"/>
      <c r="Q9" s="489"/>
      <c r="R9" s="490">
        <v>54851</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765777</v>
      </c>
      <c r="BO9" s="444"/>
      <c r="BP9" s="444"/>
      <c r="BQ9" s="444"/>
      <c r="BR9" s="444"/>
      <c r="BS9" s="444"/>
      <c r="BT9" s="444"/>
      <c r="BU9" s="445"/>
      <c r="BV9" s="443">
        <v>170571</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13.1</v>
      </c>
      <c r="CU9" s="441"/>
      <c r="CV9" s="441"/>
      <c r="CW9" s="441"/>
      <c r="CX9" s="441"/>
      <c r="CY9" s="441"/>
      <c r="CZ9" s="441"/>
      <c r="DA9" s="442"/>
      <c r="DB9" s="440">
        <v>14</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119</v>
      </c>
      <c r="M10" s="473"/>
      <c r="N10" s="473"/>
      <c r="O10" s="473"/>
      <c r="P10" s="473"/>
      <c r="Q10" s="474"/>
      <c r="R10" s="494">
        <v>58568</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620509</v>
      </c>
      <c r="BO10" s="444"/>
      <c r="BP10" s="444"/>
      <c r="BQ10" s="444"/>
      <c r="BR10" s="444"/>
      <c r="BS10" s="444"/>
      <c r="BT10" s="444"/>
      <c r="BU10" s="445"/>
      <c r="BV10" s="443">
        <v>910763</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5">
      <c r="A12" s="181"/>
      <c r="B12" s="503" t="s">
        <v>132</v>
      </c>
      <c r="C12" s="504"/>
      <c r="D12" s="504"/>
      <c r="E12" s="504"/>
      <c r="F12" s="504"/>
      <c r="G12" s="504"/>
      <c r="H12" s="504"/>
      <c r="I12" s="504"/>
      <c r="J12" s="504"/>
      <c r="K12" s="505"/>
      <c r="L12" s="512" t="s">
        <v>133</v>
      </c>
      <c r="M12" s="513"/>
      <c r="N12" s="513"/>
      <c r="O12" s="513"/>
      <c r="P12" s="513"/>
      <c r="Q12" s="514"/>
      <c r="R12" s="515">
        <v>53962</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624851</v>
      </c>
      <c r="BO12" s="444"/>
      <c r="BP12" s="444"/>
      <c r="BQ12" s="444"/>
      <c r="BR12" s="444"/>
      <c r="BS12" s="444"/>
      <c r="BT12" s="444"/>
      <c r="BU12" s="445"/>
      <c r="BV12" s="443">
        <v>346700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141</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142</v>
      </c>
      <c r="N13" s="535"/>
      <c r="O13" s="535"/>
      <c r="P13" s="535"/>
      <c r="Q13" s="536"/>
      <c r="R13" s="527">
        <v>52811</v>
      </c>
      <c r="S13" s="528"/>
      <c r="T13" s="528"/>
      <c r="U13" s="528"/>
      <c r="V13" s="529"/>
      <c r="W13" s="459" t="s">
        <v>143</v>
      </c>
      <c r="X13" s="460"/>
      <c r="Y13" s="460"/>
      <c r="Z13" s="460"/>
      <c r="AA13" s="460"/>
      <c r="AB13" s="450"/>
      <c r="AC13" s="494">
        <v>3430</v>
      </c>
      <c r="AD13" s="495"/>
      <c r="AE13" s="495"/>
      <c r="AF13" s="495"/>
      <c r="AG13" s="537"/>
      <c r="AH13" s="494">
        <v>3484</v>
      </c>
      <c r="AI13" s="495"/>
      <c r="AJ13" s="495"/>
      <c r="AK13" s="495"/>
      <c r="AL13" s="496"/>
      <c r="AM13" s="472" t="s">
        <v>144</v>
      </c>
      <c r="AN13" s="473"/>
      <c r="AO13" s="473"/>
      <c r="AP13" s="473"/>
      <c r="AQ13" s="473"/>
      <c r="AR13" s="473"/>
      <c r="AS13" s="473"/>
      <c r="AT13" s="474"/>
      <c r="AU13" s="475" t="s">
        <v>137</v>
      </c>
      <c r="AV13" s="476"/>
      <c r="AW13" s="476"/>
      <c r="AX13" s="476"/>
      <c r="AY13" s="477" t="s">
        <v>145</v>
      </c>
      <c r="AZ13" s="478"/>
      <c r="BA13" s="478"/>
      <c r="BB13" s="478"/>
      <c r="BC13" s="478"/>
      <c r="BD13" s="478"/>
      <c r="BE13" s="478"/>
      <c r="BF13" s="478"/>
      <c r="BG13" s="478"/>
      <c r="BH13" s="478"/>
      <c r="BI13" s="478"/>
      <c r="BJ13" s="478"/>
      <c r="BK13" s="478"/>
      <c r="BL13" s="478"/>
      <c r="BM13" s="479"/>
      <c r="BN13" s="443">
        <v>761435</v>
      </c>
      <c r="BO13" s="444"/>
      <c r="BP13" s="444"/>
      <c r="BQ13" s="444"/>
      <c r="BR13" s="444"/>
      <c r="BS13" s="444"/>
      <c r="BT13" s="444"/>
      <c r="BU13" s="445"/>
      <c r="BV13" s="443">
        <v>734634</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11.6</v>
      </c>
      <c r="CU13" s="441"/>
      <c r="CV13" s="441"/>
      <c r="CW13" s="441"/>
      <c r="CX13" s="441"/>
      <c r="CY13" s="441"/>
      <c r="CZ13" s="441"/>
      <c r="DA13" s="442"/>
      <c r="DB13" s="440">
        <v>11.7</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147</v>
      </c>
      <c r="M14" s="525"/>
      <c r="N14" s="525"/>
      <c r="O14" s="525"/>
      <c r="P14" s="525"/>
      <c r="Q14" s="526"/>
      <c r="R14" s="527">
        <v>54605</v>
      </c>
      <c r="S14" s="528"/>
      <c r="T14" s="528"/>
      <c r="U14" s="528"/>
      <c r="V14" s="529"/>
      <c r="W14" s="433"/>
      <c r="X14" s="434"/>
      <c r="Y14" s="434"/>
      <c r="Z14" s="434"/>
      <c r="AA14" s="434"/>
      <c r="AB14" s="423"/>
      <c r="AC14" s="530">
        <v>12</v>
      </c>
      <c r="AD14" s="531"/>
      <c r="AE14" s="531"/>
      <c r="AF14" s="531"/>
      <c r="AG14" s="532"/>
      <c r="AH14" s="530">
        <v>11.4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4.0999999999999996</v>
      </c>
      <c r="CU14" s="542"/>
      <c r="CV14" s="542"/>
      <c r="CW14" s="542"/>
      <c r="CX14" s="542"/>
      <c r="CY14" s="542"/>
      <c r="CZ14" s="542"/>
      <c r="DA14" s="543"/>
      <c r="DB14" s="541">
        <v>31.6</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149</v>
      </c>
      <c r="N15" s="535"/>
      <c r="O15" s="535"/>
      <c r="P15" s="535"/>
      <c r="Q15" s="536"/>
      <c r="R15" s="527">
        <v>53655</v>
      </c>
      <c r="S15" s="528"/>
      <c r="T15" s="528"/>
      <c r="U15" s="528"/>
      <c r="V15" s="529"/>
      <c r="W15" s="459" t="s">
        <v>150</v>
      </c>
      <c r="X15" s="460"/>
      <c r="Y15" s="460"/>
      <c r="Z15" s="460"/>
      <c r="AA15" s="460"/>
      <c r="AB15" s="450"/>
      <c r="AC15" s="494">
        <v>7958</v>
      </c>
      <c r="AD15" s="495"/>
      <c r="AE15" s="495"/>
      <c r="AF15" s="495"/>
      <c r="AG15" s="537"/>
      <c r="AH15" s="494">
        <v>8772</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7247743</v>
      </c>
      <c r="BO15" s="407"/>
      <c r="BP15" s="407"/>
      <c r="BQ15" s="407"/>
      <c r="BR15" s="407"/>
      <c r="BS15" s="407"/>
      <c r="BT15" s="407"/>
      <c r="BU15" s="408"/>
      <c r="BV15" s="406">
        <v>7032851</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27.9</v>
      </c>
      <c r="AD16" s="531"/>
      <c r="AE16" s="531"/>
      <c r="AF16" s="531"/>
      <c r="AG16" s="532"/>
      <c r="AH16" s="530">
        <v>28.7</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17422980</v>
      </c>
      <c r="BO16" s="444"/>
      <c r="BP16" s="444"/>
      <c r="BQ16" s="444"/>
      <c r="BR16" s="444"/>
      <c r="BS16" s="444"/>
      <c r="BT16" s="444"/>
      <c r="BU16" s="445"/>
      <c r="BV16" s="443">
        <v>17635072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17176</v>
      </c>
      <c r="AD17" s="495"/>
      <c r="AE17" s="495"/>
      <c r="AF17" s="495"/>
      <c r="AG17" s="537"/>
      <c r="AH17" s="494">
        <v>18275</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9112081</v>
      </c>
      <c r="BO17" s="444"/>
      <c r="BP17" s="444"/>
      <c r="BQ17" s="444"/>
      <c r="BR17" s="444"/>
      <c r="BS17" s="444"/>
      <c r="BT17" s="444"/>
      <c r="BU17" s="445"/>
      <c r="BV17" s="443">
        <v>8843983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5" t="s">
        <v>160</v>
      </c>
      <c r="C18" s="486"/>
      <c r="D18" s="486"/>
      <c r="E18" s="566"/>
      <c r="F18" s="566"/>
      <c r="G18" s="566"/>
      <c r="H18" s="566"/>
      <c r="I18" s="566"/>
      <c r="J18" s="566"/>
      <c r="K18" s="566"/>
      <c r="L18" s="567">
        <v>584.54999999999995</v>
      </c>
      <c r="M18" s="567"/>
      <c r="N18" s="567"/>
      <c r="O18" s="567"/>
      <c r="P18" s="567"/>
      <c r="Q18" s="567"/>
      <c r="R18" s="568"/>
      <c r="S18" s="568"/>
      <c r="T18" s="568"/>
      <c r="U18" s="568"/>
      <c r="V18" s="569"/>
      <c r="W18" s="461"/>
      <c r="X18" s="462"/>
      <c r="Y18" s="462"/>
      <c r="Z18" s="462"/>
      <c r="AA18" s="462"/>
      <c r="AB18" s="453"/>
      <c r="AC18" s="570">
        <v>60.1</v>
      </c>
      <c r="AD18" s="571"/>
      <c r="AE18" s="571"/>
      <c r="AF18" s="571"/>
      <c r="AG18" s="572"/>
      <c r="AH18" s="570">
        <v>59.9</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17722556</v>
      </c>
      <c r="BO18" s="444"/>
      <c r="BP18" s="444"/>
      <c r="BQ18" s="444"/>
      <c r="BR18" s="444"/>
      <c r="BS18" s="444"/>
      <c r="BT18" s="444"/>
      <c r="BU18" s="445"/>
      <c r="BV18" s="443">
        <v>17799523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5" t="s">
        <v>162</v>
      </c>
      <c r="C19" s="486"/>
      <c r="D19" s="486"/>
      <c r="E19" s="566"/>
      <c r="F19" s="566"/>
      <c r="G19" s="566"/>
      <c r="H19" s="566"/>
      <c r="I19" s="566"/>
      <c r="J19" s="566"/>
      <c r="K19" s="566"/>
      <c r="L19" s="574">
        <v>94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30548059</v>
      </c>
      <c r="BO19" s="444"/>
      <c r="BP19" s="444"/>
      <c r="BQ19" s="444"/>
      <c r="BR19" s="444"/>
      <c r="BS19" s="444"/>
      <c r="BT19" s="444"/>
      <c r="BU19" s="445"/>
      <c r="BV19" s="443">
        <v>29531727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5" t="s">
        <v>164</v>
      </c>
      <c r="C20" s="486"/>
      <c r="D20" s="486"/>
      <c r="E20" s="566"/>
      <c r="F20" s="566"/>
      <c r="G20" s="566"/>
      <c r="H20" s="566"/>
      <c r="I20" s="566"/>
      <c r="J20" s="566"/>
      <c r="K20" s="566"/>
      <c r="L20" s="574">
        <v>19576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30392703</v>
      </c>
      <c r="BO22" s="407"/>
      <c r="BP22" s="407"/>
      <c r="BQ22" s="407"/>
      <c r="BR22" s="407"/>
      <c r="BS22" s="407"/>
      <c r="BT22" s="407"/>
      <c r="BU22" s="408"/>
      <c r="BV22" s="406">
        <v>33072984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24739563</v>
      </c>
      <c r="BO23" s="444"/>
      <c r="BP23" s="444"/>
      <c r="BQ23" s="444"/>
      <c r="BR23" s="444"/>
      <c r="BS23" s="444"/>
      <c r="BT23" s="444"/>
      <c r="BU23" s="445"/>
      <c r="BV23" s="443">
        <v>26879477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174</v>
      </c>
      <c r="F24" s="473"/>
      <c r="G24" s="473"/>
      <c r="H24" s="473"/>
      <c r="I24" s="473"/>
      <c r="J24" s="473"/>
      <c r="K24" s="474"/>
      <c r="L24" s="494">
        <v>1</v>
      </c>
      <c r="M24" s="495"/>
      <c r="N24" s="495"/>
      <c r="O24" s="495"/>
      <c r="P24" s="537"/>
      <c r="Q24" s="494">
        <v>8233</v>
      </c>
      <c r="R24" s="495"/>
      <c r="S24" s="495"/>
      <c r="T24" s="495"/>
      <c r="U24" s="495"/>
      <c r="V24" s="537"/>
      <c r="W24" s="589"/>
      <c r="X24" s="590"/>
      <c r="Y24" s="591"/>
      <c r="Z24" s="493" t="s">
        <v>175</v>
      </c>
      <c r="AA24" s="473"/>
      <c r="AB24" s="473"/>
      <c r="AC24" s="473"/>
      <c r="AD24" s="473"/>
      <c r="AE24" s="473"/>
      <c r="AF24" s="473"/>
      <c r="AG24" s="474"/>
      <c r="AH24" s="494">
        <v>594</v>
      </c>
      <c r="AI24" s="495"/>
      <c r="AJ24" s="495"/>
      <c r="AK24" s="495"/>
      <c r="AL24" s="537"/>
      <c r="AM24" s="494">
        <v>1733292</v>
      </c>
      <c r="AN24" s="495"/>
      <c r="AO24" s="495"/>
      <c r="AP24" s="495"/>
      <c r="AQ24" s="495"/>
      <c r="AR24" s="537"/>
      <c r="AS24" s="494">
        <v>2918</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18985848</v>
      </c>
      <c r="BO24" s="444"/>
      <c r="BP24" s="444"/>
      <c r="BQ24" s="444"/>
      <c r="BR24" s="444"/>
      <c r="BS24" s="444"/>
      <c r="BT24" s="444"/>
      <c r="BU24" s="445"/>
      <c r="BV24" s="443">
        <v>20700825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177</v>
      </c>
      <c r="F25" s="473"/>
      <c r="G25" s="473"/>
      <c r="H25" s="473"/>
      <c r="I25" s="473"/>
      <c r="J25" s="473"/>
      <c r="K25" s="474"/>
      <c r="L25" s="494">
        <v>2</v>
      </c>
      <c r="M25" s="495"/>
      <c r="N25" s="495"/>
      <c r="O25" s="495"/>
      <c r="P25" s="537"/>
      <c r="Q25" s="494">
        <v>6689</v>
      </c>
      <c r="R25" s="495"/>
      <c r="S25" s="495"/>
      <c r="T25" s="495"/>
      <c r="U25" s="495"/>
      <c r="V25" s="537"/>
      <c r="W25" s="589"/>
      <c r="X25" s="590"/>
      <c r="Y25" s="591"/>
      <c r="Z25" s="493" t="s">
        <v>178</v>
      </c>
      <c r="AA25" s="473"/>
      <c r="AB25" s="473"/>
      <c r="AC25" s="473"/>
      <c r="AD25" s="473"/>
      <c r="AE25" s="473"/>
      <c r="AF25" s="473"/>
      <c r="AG25" s="474"/>
      <c r="AH25" s="494">
        <v>107</v>
      </c>
      <c r="AI25" s="495"/>
      <c r="AJ25" s="495"/>
      <c r="AK25" s="495"/>
      <c r="AL25" s="537"/>
      <c r="AM25" s="494">
        <v>321428</v>
      </c>
      <c r="AN25" s="495"/>
      <c r="AO25" s="495"/>
      <c r="AP25" s="495"/>
      <c r="AQ25" s="495"/>
      <c r="AR25" s="537"/>
      <c r="AS25" s="494">
        <v>3004</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610377</v>
      </c>
      <c r="BO25" s="407"/>
      <c r="BP25" s="407"/>
      <c r="BQ25" s="407"/>
      <c r="BR25" s="407"/>
      <c r="BS25" s="407"/>
      <c r="BT25" s="407"/>
      <c r="BU25" s="408"/>
      <c r="BV25" s="406">
        <v>696286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180</v>
      </c>
      <c r="F26" s="473"/>
      <c r="G26" s="473"/>
      <c r="H26" s="473"/>
      <c r="I26" s="473"/>
      <c r="J26" s="473"/>
      <c r="K26" s="474"/>
      <c r="L26" s="494">
        <v>1</v>
      </c>
      <c r="M26" s="495"/>
      <c r="N26" s="495"/>
      <c r="O26" s="495"/>
      <c r="P26" s="537"/>
      <c r="Q26" s="494">
        <v>5648</v>
      </c>
      <c r="R26" s="495"/>
      <c r="S26" s="495"/>
      <c r="T26" s="495"/>
      <c r="U26" s="495"/>
      <c r="V26" s="537"/>
      <c r="W26" s="589"/>
      <c r="X26" s="590"/>
      <c r="Y26" s="591"/>
      <c r="Z26" s="493" t="s">
        <v>181</v>
      </c>
      <c r="AA26" s="595"/>
      <c r="AB26" s="595"/>
      <c r="AC26" s="595"/>
      <c r="AD26" s="595"/>
      <c r="AE26" s="595"/>
      <c r="AF26" s="595"/>
      <c r="AG26" s="596"/>
      <c r="AH26" s="494">
        <v>46</v>
      </c>
      <c r="AI26" s="495"/>
      <c r="AJ26" s="495"/>
      <c r="AK26" s="495"/>
      <c r="AL26" s="537"/>
      <c r="AM26" s="494">
        <v>139196</v>
      </c>
      <c r="AN26" s="495"/>
      <c r="AO26" s="495"/>
      <c r="AP26" s="495"/>
      <c r="AQ26" s="495"/>
      <c r="AR26" s="537"/>
      <c r="AS26" s="494">
        <v>3026</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183</v>
      </c>
      <c r="BO26" s="444"/>
      <c r="BP26" s="444"/>
      <c r="BQ26" s="444"/>
      <c r="BR26" s="444"/>
      <c r="BS26" s="444"/>
      <c r="BT26" s="444"/>
      <c r="BU26" s="445"/>
      <c r="BV26" s="443" t="s">
        <v>183</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184</v>
      </c>
      <c r="F27" s="473"/>
      <c r="G27" s="473"/>
      <c r="H27" s="473"/>
      <c r="I27" s="473"/>
      <c r="J27" s="473"/>
      <c r="K27" s="474"/>
      <c r="L27" s="494">
        <v>1</v>
      </c>
      <c r="M27" s="495"/>
      <c r="N27" s="495"/>
      <c r="O27" s="495"/>
      <c r="P27" s="537"/>
      <c r="Q27" s="494">
        <v>3920</v>
      </c>
      <c r="R27" s="495"/>
      <c r="S27" s="495"/>
      <c r="T27" s="495"/>
      <c r="U27" s="495"/>
      <c r="V27" s="537"/>
      <c r="W27" s="589"/>
      <c r="X27" s="590"/>
      <c r="Y27" s="591"/>
      <c r="Z27" s="493" t="s">
        <v>185</v>
      </c>
      <c r="AA27" s="473"/>
      <c r="AB27" s="473"/>
      <c r="AC27" s="473"/>
      <c r="AD27" s="473"/>
      <c r="AE27" s="473"/>
      <c r="AF27" s="473"/>
      <c r="AG27" s="474"/>
      <c r="AH27" s="494">
        <v>4</v>
      </c>
      <c r="AI27" s="495"/>
      <c r="AJ27" s="495"/>
      <c r="AK27" s="495"/>
      <c r="AL27" s="537"/>
      <c r="AM27" s="494">
        <v>17512</v>
      </c>
      <c r="AN27" s="495"/>
      <c r="AO27" s="495"/>
      <c r="AP27" s="495"/>
      <c r="AQ27" s="495"/>
      <c r="AR27" s="537"/>
      <c r="AS27" s="494">
        <v>4378</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t="s">
        <v>141</v>
      </c>
      <c r="BO27" s="563"/>
      <c r="BP27" s="563"/>
      <c r="BQ27" s="563"/>
      <c r="BR27" s="563"/>
      <c r="BS27" s="563"/>
      <c r="BT27" s="563"/>
      <c r="BU27" s="564"/>
      <c r="BV27" s="562" t="s">
        <v>183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187</v>
      </c>
      <c r="F28" s="473"/>
      <c r="G28" s="473"/>
      <c r="H28" s="473"/>
      <c r="I28" s="473"/>
      <c r="J28" s="473"/>
      <c r="K28" s="474"/>
      <c r="L28" s="494">
        <v>1</v>
      </c>
      <c r="M28" s="495"/>
      <c r="N28" s="495"/>
      <c r="O28" s="495"/>
      <c r="P28" s="537"/>
      <c r="Q28" s="494">
        <v>3220</v>
      </c>
      <c r="R28" s="495"/>
      <c r="S28" s="495"/>
      <c r="T28" s="495"/>
      <c r="U28" s="495"/>
      <c r="V28" s="537"/>
      <c r="W28" s="589"/>
      <c r="X28" s="590"/>
      <c r="Y28" s="591"/>
      <c r="Z28" s="493" t="s">
        <v>188</v>
      </c>
      <c r="AA28" s="473"/>
      <c r="AB28" s="473"/>
      <c r="AC28" s="473"/>
      <c r="AD28" s="473"/>
      <c r="AE28" s="473"/>
      <c r="AF28" s="473"/>
      <c r="AG28" s="474"/>
      <c r="AH28" s="494" t="s">
        <v>183</v>
      </c>
      <c r="AI28" s="495"/>
      <c r="AJ28" s="495"/>
      <c r="AK28" s="495"/>
      <c r="AL28" s="537"/>
      <c r="AM28" s="494" t="s">
        <v>183</v>
      </c>
      <c r="AN28" s="495"/>
      <c r="AO28" s="495"/>
      <c r="AP28" s="495"/>
      <c r="AQ28" s="495"/>
      <c r="AR28" s="537"/>
      <c r="AS28" s="494" t="s">
        <v>183</v>
      </c>
      <c r="AT28" s="495"/>
      <c r="AU28" s="495"/>
      <c r="AV28" s="495"/>
      <c r="AW28" s="495"/>
      <c r="AX28" s="496"/>
      <c r="AY28" s="597" t="s">
        <v>189</v>
      </c>
      <c r="AZ28" s="598"/>
      <c r="BA28" s="598"/>
      <c r="BB28" s="599"/>
      <c r="BC28" s="403" t="s">
        <v>49</v>
      </c>
      <c r="BD28" s="404"/>
      <c r="BE28" s="404"/>
      <c r="BF28" s="404"/>
      <c r="BG28" s="404"/>
      <c r="BH28" s="404"/>
      <c r="BI28" s="404"/>
      <c r="BJ28" s="404"/>
      <c r="BK28" s="404"/>
      <c r="BL28" s="404"/>
      <c r="BM28" s="405"/>
      <c r="BN28" s="406">
        <v>2886411</v>
      </c>
      <c r="BO28" s="407"/>
      <c r="BP28" s="407"/>
      <c r="BQ28" s="407"/>
      <c r="BR28" s="407"/>
      <c r="BS28" s="407"/>
      <c r="BT28" s="407"/>
      <c r="BU28" s="408"/>
      <c r="BV28" s="406">
        <v>2890753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190</v>
      </c>
      <c r="F29" s="473"/>
      <c r="G29" s="473"/>
      <c r="H29" s="473"/>
      <c r="I29" s="473"/>
      <c r="J29" s="473"/>
      <c r="K29" s="474"/>
      <c r="L29" s="494">
        <v>20</v>
      </c>
      <c r="M29" s="495"/>
      <c r="N29" s="495"/>
      <c r="O29" s="495"/>
      <c r="P29" s="537"/>
      <c r="Q29" s="494">
        <v>3050</v>
      </c>
      <c r="R29" s="495"/>
      <c r="S29" s="495"/>
      <c r="T29" s="495"/>
      <c r="U29" s="495"/>
      <c r="V29" s="537"/>
      <c r="W29" s="592"/>
      <c r="X29" s="593"/>
      <c r="Y29" s="594"/>
      <c r="Z29" s="493" t="s">
        <v>191</v>
      </c>
      <c r="AA29" s="473"/>
      <c r="AB29" s="473"/>
      <c r="AC29" s="473"/>
      <c r="AD29" s="473"/>
      <c r="AE29" s="473"/>
      <c r="AF29" s="473"/>
      <c r="AG29" s="474"/>
      <c r="AH29" s="494">
        <v>598</v>
      </c>
      <c r="AI29" s="495"/>
      <c r="AJ29" s="495"/>
      <c r="AK29" s="495"/>
      <c r="AL29" s="537"/>
      <c r="AM29" s="494">
        <v>1750804</v>
      </c>
      <c r="AN29" s="495"/>
      <c r="AO29" s="495"/>
      <c r="AP29" s="495"/>
      <c r="AQ29" s="495"/>
      <c r="AR29" s="537"/>
      <c r="AS29" s="494">
        <v>2928</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103948</v>
      </c>
      <c r="BO29" s="444"/>
      <c r="BP29" s="444"/>
      <c r="BQ29" s="444"/>
      <c r="BR29" s="444"/>
      <c r="BS29" s="444"/>
      <c r="BT29" s="444"/>
      <c r="BU29" s="445"/>
      <c r="BV29" s="443">
        <v>103947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93.6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10480879</v>
      </c>
      <c r="BO30" s="563"/>
      <c r="BP30" s="563"/>
      <c r="BQ30" s="563"/>
      <c r="BR30" s="563"/>
      <c r="BS30" s="563"/>
      <c r="BT30" s="563"/>
      <c r="BU30" s="564"/>
      <c r="BV30" s="562">
        <v>8559967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200</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新潟県市町村総合事務組合【一般会計】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しゃくなげ湖畔開発公社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f>IF(E35="","",C34+1)</f>
        <v>2</v>
      </c>
      <c r="D35" s="633"/>
      <c r="E35" s="634" t="str">
        <f>IF('各会計、関係団体の財政状況及び健全化判断比率'!B8="","",'各会計、関係団体の財政状況及び健全化判断比率'!B8)</f>
        <v>城内診療所特別会計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新潟県市町村総合事務組合【職員退職手当支給事業特別会計】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南魚沼市文化スポーツ振興公社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新潟県市町村総合事務組合【消防団員等公務災害補償事業特別会計】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六日町街づくり</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新潟県市町村総合事務組合【消防賞じゅつ金支給事業特別会計】</v>
      </c>
      <c r="BZ37" s="634"/>
      <c r="CA37" s="634"/>
      <c r="CB37" s="634"/>
      <c r="CC37" s="634"/>
      <c r="CD37" s="634"/>
      <c r="CE37" s="634"/>
      <c r="CF37" s="634"/>
      <c r="CG37" s="634"/>
      <c r="CH37" s="634"/>
      <c r="CI37" s="634"/>
      <c r="CJ37" s="634"/>
      <c r="CK37" s="634"/>
      <c r="CL37" s="634"/>
      <c r="CM37" s="634"/>
      <c r="CN37" s="181"/>
      <c r="CO37" s="633">
        <f t="shared" si="3"/>
        <v>22</v>
      </c>
      <c r="CP37" s="633"/>
      <c r="CQ37" s="634" t="str">
        <f>IF('各会計、関係団体の財政状況及び健全化判断比率'!BS10="","",'各会計、関係団体の財政状況及び健全化判断比率'!BS10)</f>
        <v>アグリコア</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新潟県市町村総合事務組合【非常勤職員公務災害補償等特別会計】</v>
      </c>
      <c r="BZ38" s="634"/>
      <c r="CA38" s="634"/>
      <c r="CB38" s="634"/>
      <c r="CC38" s="634"/>
      <c r="CD38" s="634"/>
      <c r="CE38" s="634"/>
      <c r="CF38" s="634"/>
      <c r="CG38" s="634"/>
      <c r="CH38" s="634"/>
      <c r="CI38" s="634"/>
      <c r="CJ38" s="634"/>
      <c r="CK38" s="634"/>
      <c r="CL38" s="634"/>
      <c r="CM38" s="634"/>
      <c r="CN38" s="181"/>
      <c r="CO38" s="633">
        <f t="shared" si="3"/>
        <v>23</v>
      </c>
      <c r="CP38" s="633"/>
      <c r="CQ38" s="634" t="str">
        <f>IF('各会計、関係団体の財政状況及び健全化判断比率'!BS11="","",'各会計、関係団体の財政状況及び健全化判断比率'!BS11)</f>
        <v>南魚沼市まちづくり推進機構</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新潟県市町村総合事務組合【交通災害共済事業特別会計】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新潟県後期高齢者医療広域連合【一般会計】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新潟県後期高齢者医療広域連合【後期高齢者医療特別会計】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魚沼地区障害福祉組合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魚沼地域特別養護老人ホーム組合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chqTThV8svz3oy0j30djmZ5NITfH3x7WO/G0M5KYbgjf6UzwDVFGjtfY/iXWrFcr157CEJvWSqd2umn9KwkF9A==" saltValue="8XRs+mqJPupgD7a1Tv54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25">
      <c r="A34" s="22"/>
      <c r="B34" s="31"/>
      <c r="C34" s="1187" t="s">
        <v>565</v>
      </c>
      <c r="D34" s="1187"/>
      <c r="E34" s="1188"/>
      <c r="F34" s="32">
        <v>4</v>
      </c>
      <c r="G34" s="33">
        <v>6.29</v>
      </c>
      <c r="H34" s="33">
        <v>6.44</v>
      </c>
      <c r="I34" s="33">
        <v>7.16</v>
      </c>
      <c r="J34" s="34">
        <v>11.33</v>
      </c>
      <c r="K34" s="22"/>
      <c r="L34" s="22"/>
      <c r="M34" s="22"/>
      <c r="N34" s="22"/>
      <c r="O34" s="22"/>
      <c r="P34" s="22"/>
    </row>
    <row r="35" spans="1:16" ht="39" customHeight="1" x14ac:dyDescent="0.25">
      <c r="A35" s="22"/>
      <c r="B35" s="35"/>
      <c r="C35" s="1181" t="s">
        <v>566</v>
      </c>
      <c r="D35" s="1182"/>
      <c r="E35" s="1183"/>
      <c r="F35" s="36">
        <v>13.89</v>
      </c>
      <c r="G35" s="37">
        <v>11.77</v>
      </c>
      <c r="H35" s="37">
        <v>10.130000000000001</v>
      </c>
      <c r="I35" s="37">
        <v>8.81</v>
      </c>
      <c r="J35" s="38">
        <v>8.58</v>
      </c>
      <c r="K35" s="22"/>
      <c r="L35" s="22"/>
      <c r="M35" s="22"/>
      <c r="N35" s="22"/>
      <c r="O35" s="22"/>
      <c r="P35" s="22"/>
    </row>
    <row r="36" spans="1:16" ht="39" customHeight="1" x14ac:dyDescent="0.25">
      <c r="A36" s="22"/>
      <c r="B36" s="35"/>
      <c r="C36" s="1181" t="s">
        <v>567</v>
      </c>
      <c r="D36" s="1182"/>
      <c r="E36" s="1183"/>
      <c r="F36" s="36">
        <v>1.02</v>
      </c>
      <c r="G36" s="37">
        <v>1.75</v>
      </c>
      <c r="H36" s="37">
        <v>1.17</v>
      </c>
      <c r="I36" s="37">
        <v>2.25</v>
      </c>
      <c r="J36" s="38">
        <v>2.5</v>
      </c>
      <c r="K36" s="22"/>
      <c r="L36" s="22"/>
      <c r="M36" s="22"/>
      <c r="N36" s="22"/>
      <c r="O36" s="22"/>
      <c r="P36" s="22"/>
    </row>
    <row r="37" spans="1:16" ht="39" customHeight="1" x14ac:dyDescent="0.25">
      <c r="A37" s="22"/>
      <c r="B37" s="35"/>
      <c r="C37" s="1181" t="s">
        <v>568</v>
      </c>
      <c r="D37" s="1182"/>
      <c r="E37" s="1183"/>
      <c r="F37" s="36">
        <v>1.2</v>
      </c>
      <c r="G37" s="37">
        <v>0.3</v>
      </c>
      <c r="H37" s="37">
        <v>0.14000000000000001</v>
      </c>
      <c r="I37" s="37">
        <v>0.72</v>
      </c>
      <c r="J37" s="38">
        <v>1.24</v>
      </c>
      <c r="K37" s="22"/>
      <c r="L37" s="22"/>
      <c r="M37" s="22"/>
      <c r="N37" s="22"/>
      <c r="O37" s="22"/>
      <c r="P37" s="22"/>
    </row>
    <row r="38" spans="1:16" ht="39" customHeight="1" x14ac:dyDescent="0.25">
      <c r="A38" s="22"/>
      <c r="B38" s="35"/>
      <c r="C38" s="1181" t="s">
        <v>569</v>
      </c>
      <c r="D38" s="1182"/>
      <c r="E38" s="1183"/>
      <c r="F38" s="36" t="s">
        <v>518</v>
      </c>
      <c r="G38" s="37">
        <v>0.86</v>
      </c>
      <c r="H38" s="37">
        <v>1.29</v>
      </c>
      <c r="I38" s="37">
        <v>1.1499999999999999</v>
      </c>
      <c r="J38" s="38">
        <v>0.26</v>
      </c>
      <c r="K38" s="22"/>
      <c r="L38" s="22"/>
      <c r="M38" s="22"/>
      <c r="N38" s="22"/>
      <c r="O38" s="22"/>
      <c r="P38" s="22"/>
    </row>
    <row r="39" spans="1:16" ht="39" customHeight="1" x14ac:dyDescent="0.25">
      <c r="A39" s="22"/>
      <c r="B39" s="35"/>
      <c r="C39" s="1181" t="s">
        <v>570</v>
      </c>
      <c r="D39" s="1182"/>
      <c r="E39" s="1183"/>
      <c r="F39" s="36">
        <v>0.92</v>
      </c>
      <c r="G39" s="37">
        <v>0.72</v>
      </c>
      <c r="H39" s="37">
        <v>0.27</v>
      </c>
      <c r="I39" s="37">
        <v>0.37</v>
      </c>
      <c r="J39" s="38">
        <v>0.25</v>
      </c>
      <c r="K39" s="22"/>
      <c r="L39" s="22"/>
      <c r="M39" s="22"/>
      <c r="N39" s="22"/>
      <c r="O39" s="22"/>
      <c r="P39" s="22"/>
    </row>
    <row r="40" spans="1:16" ht="39" customHeight="1" x14ac:dyDescent="0.25">
      <c r="A40" s="22"/>
      <c r="B40" s="35"/>
      <c r="C40" s="1181" t="s">
        <v>571</v>
      </c>
      <c r="D40" s="1182"/>
      <c r="E40" s="1183"/>
      <c r="F40" s="36">
        <v>0.02</v>
      </c>
      <c r="G40" s="37">
        <v>0.06</v>
      </c>
      <c r="H40" s="37">
        <v>7.0000000000000007E-2</v>
      </c>
      <c r="I40" s="37">
        <v>0.04</v>
      </c>
      <c r="J40" s="38">
        <v>0.09</v>
      </c>
      <c r="K40" s="22"/>
      <c r="L40" s="22"/>
      <c r="M40" s="22"/>
      <c r="N40" s="22"/>
      <c r="O40" s="22"/>
      <c r="P40" s="22"/>
    </row>
    <row r="41" spans="1:16" ht="39" customHeight="1" x14ac:dyDescent="0.25">
      <c r="A41" s="22"/>
      <c r="B41" s="35"/>
      <c r="C41" s="1181" t="s">
        <v>572</v>
      </c>
      <c r="D41" s="1182"/>
      <c r="E41" s="1183"/>
      <c r="F41" s="36">
        <v>0</v>
      </c>
      <c r="G41" s="37">
        <v>0.04</v>
      </c>
      <c r="H41" s="37">
        <v>0.04</v>
      </c>
      <c r="I41" s="37">
        <v>0.05</v>
      </c>
      <c r="J41" s="38">
        <v>0.04</v>
      </c>
      <c r="K41" s="22"/>
      <c r="L41" s="22"/>
      <c r="M41" s="22"/>
      <c r="N41" s="22"/>
      <c r="O41" s="22"/>
      <c r="P41" s="22"/>
    </row>
    <row r="42" spans="1:16" ht="39" customHeight="1" x14ac:dyDescent="0.25">
      <c r="A42" s="22"/>
      <c r="B42" s="39"/>
      <c r="C42" s="1181" t="s">
        <v>573</v>
      </c>
      <c r="D42" s="1182"/>
      <c r="E42" s="1183"/>
      <c r="F42" s="36" t="s">
        <v>518</v>
      </c>
      <c r="G42" s="37" t="s">
        <v>518</v>
      </c>
      <c r="H42" s="37" t="s">
        <v>518</v>
      </c>
      <c r="I42" s="37" t="s">
        <v>518</v>
      </c>
      <c r="J42" s="38" t="s">
        <v>518</v>
      </c>
      <c r="K42" s="22"/>
      <c r="L42" s="22"/>
      <c r="M42" s="22"/>
      <c r="N42" s="22"/>
      <c r="O42" s="22"/>
      <c r="P42" s="22"/>
    </row>
    <row r="43" spans="1:16" ht="39" customHeight="1" thickBot="1" x14ac:dyDescent="0.3">
      <c r="A43" s="22"/>
      <c r="B43" s="40"/>
      <c r="C43" s="1184" t="s">
        <v>574</v>
      </c>
      <c r="D43" s="1185"/>
      <c r="E43" s="1186"/>
      <c r="F43" s="41">
        <v>1.3</v>
      </c>
      <c r="G43" s="42" t="s">
        <v>518</v>
      </c>
      <c r="H43" s="42" t="s">
        <v>518</v>
      </c>
      <c r="I43" s="42" t="s">
        <v>518</v>
      </c>
      <c r="J43" s="43" t="s">
        <v>518</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ZpwlfPvCccWvGHKCxK+wpH+qdcEow77Gi91bP4dWQSsQ14XxdMj+l35rBW8OAWPFKyl9LwXhr57MYyjaOAUAjQ==" saltValue="ce8alGLC3lBekpiFFgQ3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5">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5">
      <c r="A45" s="48"/>
      <c r="B45" s="1189" t="s">
        <v>10</v>
      </c>
      <c r="C45" s="1190"/>
      <c r="D45" s="58"/>
      <c r="E45" s="1195" t="s">
        <v>11</v>
      </c>
      <c r="F45" s="1195"/>
      <c r="G45" s="1195"/>
      <c r="H45" s="1195"/>
      <c r="I45" s="1195"/>
      <c r="J45" s="1196"/>
      <c r="K45" s="59">
        <v>4125</v>
      </c>
      <c r="L45" s="60">
        <v>4205</v>
      </c>
      <c r="M45" s="60">
        <v>4319</v>
      </c>
      <c r="N45" s="60">
        <v>4146</v>
      </c>
      <c r="O45" s="61">
        <v>4015</v>
      </c>
      <c r="P45" s="48"/>
      <c r="Q45" s="48"/>
      <c r="R45" s="48"/>
      <c r="S45" s="48"/>
      <c r="T45" s="48"/>
      <c r="U45" s="48"/>
    </row>
    <row r="46" spans="1:21" ht="30.75" customHeight="1" x14ac:dyDescent="0.25">
      <c r="A46" s="48"/>
      <c r="B46" s="1191"/>
      <c r="C46" s="1192"/>
      <c r="D46" s="62"/>
      <c r="E46" s="1197" t="s">
        <v>12</v>
      </c>
      <c r="F46" s="1197"/>
      <c r="G46" s="1197"/>
      <c r="H46" s="1197"/>
      <c r="I46" s="1197"/>
      <c r="J46" s="1198"/>
      <c r="K46" s="63" t="s">
        <v>518</v>
      </c>
      <c r="L46" s="64" t="s">
        <v>518</v>
      </c>
      <c r="M46" s="64" t="s">
        <v>518</v>
      </c>
      <c r="N46" s="64" t="s">
        <v>518</v>
      </c>
      <c r="O46" s="65" t="s">
        <v>518</v>
      </c>
      <c r="P46" s="48"/>
      <c r="Q46" s="48"/>
      <c r="R46" s="48"/>
      <c r="S46" s="48"/>
      <c r="T46" s="48"/>
      <c r="U46" s="48"/>
    </row>
    <row r="47" spans="1:21" ht="30.75" customHeight="1" x14ac:dyDescent="0.25">
      <c r="A47" s="48"/>
      <c r="B47" s="1191"/>
      <c r="C47" s="1192"/>
      <c r="D47" s="62"/>
      <c r="E47" s="1197" t="s">
        <v>13</v>
      </c>
      <c r="F47" s="1197"/>
      <c r="G47" s="1197"/>
      <c r="H47" s="1197"/>
      <c r="I47" s="1197"/>
      <c r="J47" s="1198"/>
      <c r="K47" s="63" t="s">
        <v>518</v>
      </c>
      <c r="L47" s="64" t="s">
        <v>518</v>
      </c>
      <c r="M47" s="64" t="s">
        <v>518</v>
      </c>
      <c r="N47" s="64" t="s">
        <v>518</v>
      </c>
      <c r="O47" s="65" t="s">
        <v>518</v>
      </c>
      <c r="P47" s="48"/>
      <c r="Q47" s="48"/>
      <c r="R47" s="48"/>
      <c r="S47" s="48"/>
      <c r="T47" s="48"/>
      <c r="U47" s="48"/>
    </row>
    <row r="48" spans="1:21" ht="30.75" customHeight="1" x14ac:dyDescent="0.25">
      <c r="A48" s="48"/>
      <c r="B48" s="1191"/>
      <c r="C48" s="1192"/>
      <c r="D48" s="62"/>
      <c r="E48" s="1197" t="s">
        <v>14</v>
      </c>
      <c r="F48" s="1197"/>
      <c r="G48" s="1197"/>
      <c r="H48" s="1197"/>
      <c r="I48" s="1197"/>
      <c r="J48" s="1198"/>
      <c r="K48" s="63">
        <v>2326</v>
      </c>
      <c r="L48" s="64">
        <v>1679</v>
      </c>
      <c r="M48" s="64">
        <v>1605</v>
      </c>
      <c r="N48" s="64">
        <v>1469</v>
      </c>
      <c r="O48" s="65">
        <v>1389</v>
      </c>
      <c r="P48" s="48"/>
      <c r="Q48" s="48"/>
      <c r="R48" s="48"/>
      <c r="S48" s="48"/>
      <c r="T48" s="48"/>
      <c r="U48" s="48"/>
    </row>
    <row r="49" spans="1:21" ht="30.75" customHeight="1" x14ac:dyDescent="0.25">
      <c r="A49" s="48"/>
      <c r="B49" s="1191"/>
      <c r="C49" s="1192"/>
      <c r="D49" s="62"/>
      <c r="E49" s="1197" t="s">
        <v>15</v>
      </c>
      <c r="F49" s="1197"/>
      <c r="G49" s="1197"/>
      <c r="H49" s="1197"/>
      <c r="I49" s="1197"/>
      <c r="J49" s="1198"/>
      <c r="K49" s="63">
        <v>62</v>
      </c>
      <c r="L49" s="64">
        <v>66</v>
      </c>
      <c r="M49" s="64">
        <v>66</v>
      </c>
      <c r="N49" s="64">
        <v>46</v>
      </c>
      <c r="O49" s="65">
        <v>33</v>
      </c>
      <c r="P49" s="48"/>
      <c r="Q49" s="48"/>
      <c r="R49" s="48"/>
      <c r="S49" s="48"/>
      <c r="T49" s="48"/>
      <c r="U49" s="48"/>
    </row>
    <row r="50" spans="1:21" ht="30.75" customHeight="1" x14ac:dyDescent="0.25">
      <c r="A50" s="48"/>
      <c r="B50" s="1191"/>
      <c r="C50" s="1192"/>
      <c r="D50" s="62"/>
      <c r="E50" s="1197" t="s">
        <v>16</v>
      </c>
      <c r="F50" s="1197"/>
      <c r="G50" s="1197"/>
      <c r="H50" s="1197"/>
      <c r="I50" s="1197"/>
      <c r="J50" s="1198"/>
      <c r="K50" s="63">
        <v>8</v>
      </c>
      <c r="L50" s="64">
        <v>8</v>
      </c>
      <c r="M50" s="64" t="s">
        <v>518</v>
      </c>
      <c r="N50" s="64" t="s">
        <v>518</v>
      </c>
      <c r="O50" s="65" t="s">
        <v>518</v>
      </c>
      <c r="P50" s="48"/>
      <c r="Q50" s="48"/>
      <c r="R50" s="48"/>
      <c r="S50" s="48"/>
      <c r="T50" s="48"/>
      <c r="U50" s="48"/>
    </row>
    <row r="51" spans="1:21" ht="30.75" customHeight="1" x14ac:dyDescent="0.25">
      <c r="A51" s="48"/>
      <c r="B51" s="1193"/>
      <c r="C51" s="1194"/>
      <c r="D51" s="66"/>
      <c r="E51" s="1197" t="s">
        <v>17</v>
      </c>
      <c r="F51" s="1197"/>
      <c r="G51" s="1197"/>
      <c r="H51" s="1197"/>
      <c r="I51" s="1197"/>
      <c r="J51" s="1198"/>
      <c r="K51" s="63" t="s">
        <v>518</v>
      </c>
      <c r="L51" s="64" t="s">
        <v>518</v>
      </c>
      <c r="M51" s="64" t="s">
        <v>518</v>
      </c>
      <c r="N51" s="64" t="s">
        <v>518</v>
      </c>
      <c r="O51" s="65" t="s">
        <v>518</v>
      </c>
      <c r="P51" s="48"/>
      <c r="Q51" s="48"/>
      <c r="R51" s="48"/>
      <c r="S51" s="48"/>
      <c r="T51" s="48"/>
      <c r="U51" s="48"/>
    </row>
    <row r="52" spans="1:21" ht="30.75" customHeight="1" x14ac:dyDescent="0.25">
      <c r="A52" s="48"/>
      <c r="B52" s="1199" t="s">
        <v>18</v>
      </c>
      <c r="C52" s="1200"/>
      <c r="D52" s="66"/>
      <c r="E52" s="1197" t="s">
        <v>19</v>
      </c>
      <c r="F52" s="1197"/>
      <c r="G52" s="1197"/>
      <c r="H52" s="1197"/>
      <c r="I52" s="1197"/>
      <c r="J52" s="1198"/>
      <c r="K52" s="63">
        <v>4235</v>
      </c>
      <c r="L52" s="64">
        <v>4169</v>
      </c>
      <c r="M52" s="64">
        <v>3989</v>
      </c>
      <c r="N52" s="64">
        <v>3832</v>
      </c>
      <c r="O52" s="65">
        <v>3656</v>
      </c>
      <c r="P52" s="48"/>
      <c r="Q52" s="48"/>
      <c r="R52" s="48"/>
      <c r="S52" s="48"/>
      <c r="T52" s="48"/>
      <c r="U52" s="48"/>
    </row>
    <row r="53" spans="1:21" ht="30.75" customHeight="1" thickBot="1" x14ac:dyDescent="0.3">
      <c r="A53" s="48"/>
      <c r="B53" s="1201" t="s">
        <v>20</v>
      </c>
      <c r="C53" s="1202"/>
      <c r="D53" s="67"/>
      <c r="E53" s="1203" t="s">
        <v>21</v>
      </c>
      <c r="F53" s="1203"/>
      <c r="G53" s="1203"/>
      <c r="H53" s="1203"/>
      <c r="I53" s="1203"/>
      <c r="J53" s="1204"/>
      <c r="K53" s="68">
        <v>2286</v>
      </c>
      <c r="L53" s="69">
        <v>1789</v>
      </c>
      <c r="M53" s="69">
        <v>2001</v>
      </c>
      <c r="N53" s="69">
        <v>1829</v>
      </c>
      <c r="O53" s="70">
        <v>1781</v>
      </c>
      <c r="P53" s="48"/>
      <c r="Q53" s="48"/>
      <c r="R53" s="48"/>
      <c r="S53" s="48"/>
      <c r="T53" s="48"/>
      <c r="U53" s="48"/>
    </row>
    <row r="54" spans="1:21" ht="24" customHeight="1" x14ac:dyDescent="0.3">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24</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35">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25">
      <c r="B58" s="1205" t="s">
        <v>25</v>
      </c>
      <c r="C58" s="1206"/>
      <c r="D58" s="1211" t="s">
        <v>26</v>
      </c>
      <c r="E58" s="1212"/>
      <c r="F58" s="1212"/>
      <c r="G58" s="1212"/>
      <c r="H58" s="1212"/>
      <c r="I58" s="1212"/>
      <c r="J58" s="1213"/>
      <c r="K58" s="83"/>
      <c r="L58" s="84"/>
      <c r="M58" s="84"/>
      <c r="N58" s="84"/>
      <c r="O58" s="85"/>
    </row>
    <row r="59" spans="1:21" ht="31.5" customHeight="1" x14ac:dyDescent="0.25">
      <c r="B59" s="1207"/>
      <c r="C59" s="1208"/>
      <c r="D59" s="1214" t="s">
        <v>27</v>
      </c>
      <c r="E59" s="1215"/>
      <c r="F59" s="1215"/>
      <c r="G59" s="1215"/>
      <c r="H59" s="1215"/>
      <c r="I59" s="1215"/>
      <c r="J59" s="1216"/>
      <c r="K59" s="86"/>
      <c r="L59" s="87"/>
      <c r="M59" s="87"/>
      <c r="N59" s="87"/>
      <c r="O59" s="88"/>
    </row>
    <row r="60" spans="1:21" ht="31.5" customHeight="1" thickBot="1" x14ac:dyDescent="0.3">
      <c r="B60" s="1209"/>
      <c r="C60" s="1210"/>
      <c r="D60" s="1217" t="s">
        <v>28</v>
      </c>
      <c r="E60" s="1218"/>
      <c r="F60" s="1218"/>
      <c r="G60" s="1218"/>
      <c r="H60" s="1218"/>
      <c r="I60" s="1218"/>
      <c r="J60" s="1219"/>
      <c r="K60" s="89"/>
      <c r="L60" s="90"/>
      <c r="M60" s="90"/>
      <c r="N60" s="90"/>
      <c r="O60" s="91"/>
    </row>
    <row r="61" spans="1:21" ht="24" customHeight="1" x14ac:dyDescent="0.25">
      <c r="B61" s="92"/>
      <c r="C61" s="92"/>
      <c r="D61" s="93" t="s">
        <v>29</v>
      </c>
      <c r="E61" s="94"/>
      <c r="F61" s="94"/>
      <c r="G61" s="94"/>
      <c r="H61" s="94"/>
      <c r="I61" s="94"/>
      <c r="J61" s="94"/>
      <c r="K61" s="94"/>
      <c r="L61" s="94"/>
      <c r="M61" s="94"/>
      <c r="N61" s="94"/>
      <c r="O61" s="94"/>
    </row>
    <row r="62" spans="1:21" ht="24" customHeight="1" x14ac:dyDescent="0.25">
      <c r="B62" s="95"/>
      <c r="C62" s="95"/>
      <c r="D62" s="93" t="s">
        <v>30</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VODF+g4TcuXJzH115ZVpQpH2k/2Q4TfaSB9aamevksgVp68wlc8dDNEeec97UcfkLNHui58a303x+Do4lSjEg==" saltValue="QxLSxIHUXNNyDSFp8ONH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8</v>
      </c>
    </row>
    <row r="40" spans="2:13" ht="27.75" customHeight="1" thickBot="1" x14ac:dyDescent="0.35">
      <c r="B40" s="98" t="s">
        <v>9</v>
      </c>
      <c r="C40" s="99"/>
      <c r="D40" s="99"/>
      <c r="E40" s="100"/>
      <c r="F40" s="100"/>
      <c r="G40" s="100"/>
      <c r="H40" s="101" t="s">
        <v>2</v>
      </c>
      <c r="I40" s="102" t="s">
        <v>559</v>
      </c>
      <c r="J40" s="103" t="s">
        <v>560</v>
      </c>
      <c r="K40" s="103" t="s">
        <v>561</v>
      </c>
      <c r="L40" s="103" t="s">
        <v>562</v>
      </c>
      <c r="M40" s="104" t="s">
        <v>563</v>
      </c>
    </row>
    <row r="41" spans="2:13" ht="27.75" customHeight="1" x14ac:dyDescent="0.25">
      <c r="B41" s="1220" t="s">
        <v>31</v>
      </c>
      <c r="C41" s="1221"/>
      <c r="D41" s="105"/>
      <c r="E41" s="1226" t="s">
        <v>32</v>
      </c>
      <c r="F41" s="1226"/>
      <c r="G41" s="1226"/>
      <c r="H41" s="1227"/>
      <c r="I41" s="355">
        <v>39681</v>
      </c>
      <c r="J41" s="356">
        <v>37748</v>
      </c>
      <c r="K41" s="356">
        <v>35386</v>
      </c>
      <c r="L41" s="356">
        <v>33073</v>
      </c>
      <c r="M41" s="357">
        <v>30393</v>
      </c>
    </row>
    <row r="42" spans="2:13" ht="27.75" customHeight="1" x14ac:dyDescent="0.25">
      <c r="B42" s="1222"/>
      <c r="C42" s="1223"/>
      <c r="D42" s="106"/>
      <c r="E42" s="1228" t="s">
        <v>33</v>
      </c>
      <c r="F42" s="1228"/>
      <c r="G42" s="1228"/>
      <c r="H42" s="1229"/>
      <c r="I42" s="358">
        <v>8</v>
      </c>
      <c r="J42" s="359" t="s">
        <v>518</v>
      </c>
      <c r="K42" s="359" t="s">
        <v>518</v>
      </c>
      <c r="L42" s="359" t="s">
        <v>518</v>
      </c>
      <c r="M42" s="360" t="s">
        <v>518</v>
      </c>
    </row>
    <row r="43" spans="2:13" ht="27.75" customHeight="1" x14ac:dyDescent="0.25">
      <c r="B43" s="1222"/>
      <c r="C43" s="1223"/>
      <c r="D43" s="106"/>
      <c r="E43" s="1228" t="s">
        <v>34</v>
      </c>
      <c r="F43" s="1228"/>
      <c r="G43" s="1228"/>
      <c r="H43" s="1229"/>
      <c r="I43" s="358">
        <v>29770</v>
      </c>
      <c r="J43" s="359">
        <v>26986</v>
      </c>
      <c r="K43" s="359">
        <v>23699</v>
      </c>
      <c r="L43" s="359">
        <v>20161</v>
      </c>
      <c r="M43" s="360">
        <v>18494</v>
      </c>
    </row>
    <row r="44" spans="2:13" ht="27.75" customHeight="1" x14ac:dyDescent="0.25">
      <c r="B44" s="1222"/>
      <c r="C44" s="1223"/>
      <c r="D44" s="106"/>
      <c r="E44" s="1228" t="s">
        <v>35</v>
      </c>
      <c r="F44" s="1228"/>
      <c r="G44" s="1228"/>
      <c r="H44" s="1229"/>
      <c r="I44" s="358">
        <v>318</v>
      </c>
      <c r="J44" s="359">
        <v>255</v>
      </c>
      <c r="K44" s="359">
        <v>192</v>
      </c>
      <c r="L44" s="359">
        <v>147</v>
      </c>
      <c r="M44" s="360">
        <v>116</v>
      </c>
    </row>
    <row r="45" spans="2:13" ht="27.75" customHeight="1" x14ac:dyDescent="0.25">
      <c r="B45" s="1222"/>
      <c r="C45" s="1223"/>
      <c r="D45" s="106"/>
      <c r="E45" s="1228" t="s">
        <v>36</v>
      </c>
      <c r="F45" s="1228"/>
      <c r="G45" s="1228"/>
      <c r="H45" s="1229"/>
      <c r="I45" s="358">
        <v>493</v>
      </c>
      <c r="J45" s="359">
        <v>393</v>
      </c>
      <c r="K45" s="359">
        <v>484</v>
      </c>
      <c r="L45" s="359">
        <v>237</v>
      </c>
      <c r="M45" s="360" t="s">
        <v>518</v>
      </c>
    </row>
    <row r="46" spans="2:13" ht="27.75" customHeight="1" x14ac:dyDescent="0.25">
      <c r="B46" s="1222"/>
      <c r="C46" s="1223"/>
      <c r="D46" s="107"/>
      <c r="E46" s="1228" t="s">
        <v>37</v>
      </c>
      <c r="F46" s="1228"/>
      <c r="G46" s="1228"/>
      <c r="H46" s="1229"/>
      <c r="I46" s="358" t="s">
        <v>518</v>
      </c>
      <c r="J46" s="359" t="s">
        <v>518</v>
      </c>
      <c r="K46" s="359" t="s">
        <v>518</v>
      </c>
      <c r="L46" s="359" t="s">
        <v>518</v>
      </c>
      <c r="M46" s="360" t="s">
        <v>518</v>
      </c>
    </row>
    <row r="47" spans="2:13" ht="27.75" customHeight="1" x14ac:dyDescent="0.25">
      <c r="B47" s="1222"/>
      <c r="C47" s="1223"/>
      <c r="D47" s="108"/>
      <c r="E47" s="1230" t="s">
        <v>38</v>
      </c>
      <c r="F47" s="1231"/>
      <c r="G47" s="1231"/>
      <c r="H47" s="1232"/>
      <c r="I47" s="358" t="s">
        <v>518</v>
      </c>
      <c r="J47" s="359" t="s">
        <v>518</v>
      </c>
      <c r="K47" s="359" t="s">
        <v>518</v>
      </c>
      <c r="L47" s="359" t="s">
        <v>518</v>
      </c>
      <c r="M47" s="360" t="s">
        <v>518</v>
      </c>
    </row>
    <row r="48" spans="2:13" ht="27.75" customHeight="1" x14ac:dyDescent="0.25">
      <c r="B48" s="1222"/>
      <c r="C48" s="1223"/>
      <c r="D48" s="106"/>
      <c r="E48" s="1228" t="s">
        <v>39</v>
      </c>
      <c r="F48" s="1228"/>
      <c r="G48" s="1228"/>
      <c r="H48" s="1229"/>
      <c r="I48" s="358" t="s">
        <v>518</v>
      </c>
      <c r="J48" s="359" t="s">
        <v>518</v>
      </c>
      <c r="K48" s="359" t="s">
        <v>518</v>
      </c>
      <c r="L48" s="359" t="s">
        <v>518</v>
      </c>
      <c r="M48" s="360" t="s">
        <v>518</v>
      </c>
    </row>
    <row r="49" spans="2:13" ht="27.75" customHeight="1" x14ac:dyDescent="0.25">
      <c r="B49" s="1224"/>
      <c r="C49" s="1225"/>
      <c r="D49" s="106"/>
      <c r="E49" s="1228" t="s">
        <v>40</v>
      </c>
      <c r="F49" s="1228"/>
      <c r="G49" s="1228"/>
      <c r="H49" s="1229"/>
      <c r="I49" s="358" t="s">
        <v>518</v>
      </c>
      <c r="J49" s="359" t="s">
        <v>518</v>
      </c>
      <c r="K49" s="359" t="s">
        <v>518</v>
      </c>
      <c r="L49" s="359" t="s">
        <v>518</v>
      </c>
      <c r="M49" s="360" t="s">
        <v>518</v>
      </c>
    </row>
    <row r="50" spans="2:13" ht="27.75" customHeight="1" x14ac:dyDescent="0.25">
      <c r="B50" s="1233" t="s">
        <v>41</v>
      </c>
      <c r="C50" s="1234"/>
      <c r="D50" s="109"/>
      <c r="E50" s="1228" t="s">
        <v>42</v>
      </c>
      <c r="F50" s="1228"/>
      <c r="G50" s="1228"/>
      <c r="H50" s="1229"/>
      <c r="I50" s="358">
        <v>3679</v>
      </c>
      <c r="J50" s="359">
        <v>4475</v>
      </c>
      <c r="K50" s="359">
        <v>6362</v>
      </c>
      <c r="L50" s="359">
        <v>9004</v>
      </c>
      <c r="M50" s="360">
        <v>11078</v>
      </c>
    </row>
    <row r="51" spans="2:13" ht="27.75" customHeight="1" x14ac:dyDescent="0.25">
      <c r="B51" s="1222"/>
      <c r="C51" s="1223"/>
      <c r="D51" s="106"/>
      <c r="E51" s="1228" t="s">
        <v>43</v>
      </c>
      <c r="F51" s="1228"/>
      <c r="G51" s="1228"/>
      <c r="H51" s="1229"/>
      <c r="I51" s="358">
        <v>1391</v>
      </c>
      <c r="J51" s="359">
        <v>1010</v>
      </c>
      <c r="K51" s="359">
        <v>483</v>
      </c>
      <c r="L51" s="359">
        <v>31</v>
      </c>
      <c r="M51" s="360">
        <v>6</v>
      </c>
    </row>
    <row r="52" spans="2:13" ht="27.75" customHeight="1" x14ac:dyDescent="0.25">
      <c r="B52" s="1224"/>
      <c r="C52" s="1225"/>
      <c r="D52" s="106"/>
      <c r="E52" s="1228" t="s">
        <v>44</v>
      </c>
      <c r="F52" s="1228"/>
      <c r="G52" s="1228"/>
      <c r="H52" s="1229"/>
      <c r="I52" s="358">
        <v>45491</v>
      </c>
      <c r="J52" s="359">
        <v>43472</v>
      </c>
      <c r="K52" s="359">
        <v>41608</v>
      </c>
      <c r="L52" s="359">
        <v>39351</v>
      </c>
      <c r="M52" s="360">
        <v>37266</v>
      </c>
    </row>
    <row r="53" spans="2:13" ht="27.75" customHeight="1" thickBot="1" x14ac:dyDescent="0.3">
      <c r="B53" s="1235" t="s">
        <v>45</v>
      </c>
      <c r="C53" s="1236"/>
      <c r="D53" s="110"/>
      <c r="E53" s="1237" t="s">
        <v>46</v>
      </c>
      <c r="F53" s="1237"/>
      <c r="G53" s="1237"/>
      <c r="H53" s="1238"/>
      <c r="I53" s="361">
        <v>19709</v>
      </c>
      <c r="J53" s="362">
        <v>16425</v>
      </c>
      <c r="K53" s="362">
        <v>11307</v>
      </c>
      <c r="L53" s="362">
        <v>5231</v>
      </c>
      <c r="M53" s="363">
        <v>653</v>
      </c>
    </row>
    <row r="54" spans="2:13" ht="27.75" customHeight="1" x14ac:dyDescent="0.3">
      <c r="B54" s="111" t="s">
        <v>47</v>
      </c>
      <c r="C54" s="112"/>
      <c r="D54" s="112"/>
      <c r="E54" s="113"/>
      <c r="F54" s="113"/>
      <c r="G54" s="113"/>
      <c r="H54" s="113"/>
      <c r="I54" s="114"/>
      <c r="J54" s="114"/>
      <c r="K54" s="114"/>
      <c r="L54" s="114"/>
      <c r="M54" s="114"/>
    </row>
    <row r="55" spans="2:13" ht="12.75" x14ac:dyDescent="0.25"/>
  </sheetData>
  <sheetProtection algorithmName="SHA-512" hashValue="K6TPiWg3/ls1ByUSgBDk5zhSacRlHMwbupfeysWqSnfVCZ8CyI1HPKpcHqB47EoOM3v5Tjfzb5JE6umc5xevLQ==" saltValue="misLq2J9Q1+xKvVItypx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48</v>
      </c>
    </row>
    <row r="54" spans="2:8" ht="29.25" customHeight="1" thickBot="1" x14ac:dyDescent="0.4">
      <c r="B54" s="116" t="s">
        <v>1</v>
      </c>
      <c r="C54" s="117"/>
      <c r="D54" s="117"/>
      <c r="E54" s="118" t="s">
        <v>2</v>
      </c>
      <c r="F54" s="119" t="s">
        <v>561</v>
      </c>
      <c r="G54" s="119" t="s">
        <v>562</v>
      </c>
      <c r="H54" s="120" t="s">
        <v>563</v>
      </c>
    </row>
    <row r="55" spans="2:8" ht="52.5" customHeight="1" x14ac:dyDescent="0.25">
      <c r="B55" s="121"/>
      <c r="C55" s="1247" t="s">
        <v>49</v>
      </c>
      <c r="D55" s="1247"/>
      <c r="E55" s="1248"/>
      <c r="F55" s="122">
        <v>2327</v>
      </c>
      <c r="G55" s="122">
        <v>2891</v>
      </c>
      <c r="H55" s="123">
        <v>2886</v>
      </c>
    </row>
    <row r="56" spans="2:8" ht="52.5" customHeight="1" x14ac:dyDescent="0.25">
      <c r="B56" s="124"/>
      <c r="C56" s="1249" t="s">
        <v>50</v>
      </c>
      <c r="D56" s="1249"/>
      <c r="E56" s="1250"/>
      <c r="F56" s="125">
        <v>104</v>
      </c>
      <c r="G56" s="125">
        <v>104</v>
      </c>
      <c r="H56" s="126">
        <v>104</v>
      </c>
    </row>
    <row r="57" spans="2:8" ht="53.25" customHeight="1" x14ac:dyDescent="0.25">
      <c r="B57" s="124"/>
      <c r="C57" s="1251" t="s">
        <v>51</v>
      </c>
      <c r="D57" s="1251"/>
      <c r="E57" s="1252"/>
      <c r="F57" s="127">
        <v>6454</v>
      </c>
      <c r="G57" s="127">
        <v>8560</v>
      </c>
      <c r="H57" s="128">
        <v>10481</v>
      </c>
    </row>
    <row r="58" spans="2:8" ht="45.75" customHeight="1" x14ac:dyDescent="0.25">
      <c r="B58" s="129"/>
      <c r="C58" s="1239" t="s">
        <v>597</v>
      </c>
      <c r="D58" s="1240"/>
      <c r="E58" s="1241"/>
      <c r="F58" s="130">
        <v>2162</v>
      </c>
      <c r="G58" s="130">
        <v>3876</v>
      </c>
      <c r="H58" s="131">
        <v>3480</v>
      </c>
    </row>
    <row r="59" spans="2:8" ht="45.75" customHeight="1" x14ac:dyDescent="0.25">
      <c r="B59" s="129"/>
      <c r="C59" s="1239" t="s">
        <v>598</v>
      </c>
      <c r="D59" s="1240"/>
      <c r="E59" s="1241"/>
      <c r="F59" s="130">
        <v>3373</v>
      </c>
      <c r="G59" s="130">
        <v>3373</v>
      </c>
      <c r="H59" s="131">
        <v>3373</v>
      </c>
    </row>
    <row r="60" spans="2:8" ht="45.75" customHeight="1" x14ac:dyDescent="0.25">
      <c r="B60" s="129"/>
      <c r="C60" s="1239" t="s">
        <v>599</v>
      </c>
      <c r="D60" s="1240"/>
      <c r="E60" s="1241"/>
      <c r="F60" s="130">
        <v>0</v>
      </c>
      <c r="G60" s="130">
        <v>0</v>
      </c>
      <c r="H60" s="131">
        <v>2407</v>
      </c>
    </row>
    <row r="61" spans="2:8" ht="45.75" customHeight="1" x14ac:dyDescent="0.25">
      <c r="B61" s="129"/>
      <c r="C61" s="1239" t="s">
        <v>600</v>
      </c>
      <c r="D61" s="1240"/>
      <c r="E61" s="1241"/>
      <c r="F61" s="130">
        <v>299</v>
      </c>
      <c r="G61" s="130">
        <v>714</v>
      </c>
      <c r="H61" s="131">
        <v>662</v>
      </c>
    </row>
    <row r="62" spans="2:8" ht="45.75" customHeight="1" thickBot="1" x14ac:dyDescent="0.3">
      <c r="B62" s="132"/>
      <c r="C62" s="1242" t="s">
        <v>601</v>
      </c>
      <c r="D62" s="1243"/>
      <c r="E62" s="1244"/>
      <c r="F62" s="133">
        <v>400</v>
      </c>
      <c r="G62" s="133">
        <v>400</v>
      </c>
      <c r="H62" s="134">
        <v>400</v>
      </c>
    </row>
    <row r="63" spans="2:8" ht="52.5" customHeight="1" thickBot="1" x14ac:dyDescent="0.3">
      <c r="B63" s="135"/>
      <c r="C63" s="1245" t="s">
        <v>52</v>
      </c>
      <c r="D63" s="1245"/>
      <c r="E63" s="1246"/>
      <c r="F63" s="136">
        <v>8885</v>
      </c>
      <c r="G63" s="136">
        <v>11555</v>
      </c>
      <c r="H63" s="137">
        <v>13471</v>
      </c>
    </row>
    <row r="64" spans="2:8" ht="12.75" x14ac:dyDescent="0.25"/>
  </sheetData>
  <sheetProtection algorithmName="SHA-512" hashValue="2O2IAmmJNv+x1iOIz4AOdkdNpUNI/73Yy/Nx4do3vlM6HzGflgrbsloOxWiyazH9lC9E70uU+avemWlLB8ypCA==" saltValue="aseDI2JyGzHjMO15S0B7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3B4E5-F9BF-4D5D-A79F-34605FF1A09E}">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602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603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61" t="s">
        <v>611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2.75" x14ac:dyDescent="0.2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2.75" x14ac:dyDescent="0.2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2.75" x14ac:dyDescent="0.2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2.75" x14ac:dyDescent="0.2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604</v>
      </c>
    </row>
    <row r="50" spans="1:109" ht="12.75" x14ac:dyDescent="0.2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559</v>
      </c>
      <c r="BQ50" s="1259"/>
      <c r="BR50" s="1259"/>
      <c r="BS50" s="1259"/>
      <c r="BT50" s="1259"/>
      <c r="BU50" s="1259"/>
      <c r="BV50" s="1259"/>
      <c r="BW50" s="1259"/>
      <c r="BX50" s="1259" t="s">
        <v>560</v>
      </c>
      <c r="BY50" s="1259"/>
      <c r="BZ50" s="1259"/>
      <c r="CA50" s="1259"/>
      <c r="CB50" s="1259"/>
      <c r="CC50" s="1259"/>
      <c r="CD50" s="1259"/>
      <c r="CE50" s="1259"/>
      <c r="CF50" s="1259" t="s">
        <v>561</v>
      </c>
      <c r="CG50" s="1259"/>
      <c r="CH50" s="1259"/>
      <c r="CI50" s="1259"/>
      <c r="CJ50" s="1259"/>
      <c r="CK50" s="1259"/>
      <c r="CL50" s="1259"/>
      <c r="CM50" s="1259"/>
      <c r="CN50" s="1259" t="s">
        <v>562</v>
      </c>
      <c r="CO50" s="1259"/>
      <c r="CP50" s="1259"/>
      <c r="CQ50" s="1259"/>
      <c r="CR50" s="1259"/>
      <c r="CS50" s="1259"/>
      <c r="CT50" s="1259"/>
      <c r="CU50" s="1259"/>
      <c r="CV50" s="1259" t="s">
        <v>563</v>
      </c>
      <c r="CW50" s="1259"/>
      <c r="CX50" s="1259"/>
      <c r="CY50" s="1259"/>
      <c r="CZ50" s="1259"/>
      <c r="DA50" s="1259"/>
      <c r="DB50" s="1259"/>
      <c r="DC50" s="1259"/>
    </row>
    <row r="51" spans="1:109" ht="13.5" customHeight="1" x14ac:dyDescent="0.25">
      <c r="B51" s="372"/>
      <c r="G51" s="1270"/>
      <c r="H51" s="1270"/>
      <c r="I51" s="1274"/>
      <c r="J51" s="1274"/>
      <c r="K51" s="1260"/>
      <c r="L51" s="1260"/>
      <c r="M51" s="1260"/>
      <c r="N51" s="1260"/>
      <c r="AM51" s="381"/>
      <c r="AN51" s="1258" t="s">
        <v>605</v>
      </c>
      <c r="AO51" s="1258"/>
      <c r="AP51" s="1258"/>
      <c r="AQ51" s="1258"/>
      <c r="AR51" s="1258"/>
      <c r="AS51" s="1258"/>
      <c r="AT51" s="1258"/>
      <c r="AU51" s="1258"/>
      <c r="AV51" s="1258"/>
      <c r="AW51" s="1258"/>
      <c r="AX51" s="1258"/>
      <c r="AY51" s="1258"/>
      <c r="AZ51" s="1258"/>
      <c r="BA51" s="1258"/>
      <c r="BB51" s="1258" t="s">
        <v>606</v>
      </c>
      <c r="BC51" s="1258"/>
      <c r="BD51" s="1258"/>
      <c r="BE51" s="1258"/>
      <c r="BF51" s="1258"/>
      <c r="BG51" s="1258"/>
      <c r="BH51" s="1258"/>
      <c r="BI51" s="1258"/>
      <c r="BJ51" s="1258"/>
      <c r="BK51" s="1258"/>
      <c r="BL51" s="1258"/>
      <c r="BM51" s="1258"/>
      <c r="BN51" s="1258"/>
      <c r="BO51" s="1258"/>
      <c r="BP51" s="1255">
        <v>126.3</v>
      </c>
      <c r="BQ51" s="1255"/>
      <c r="BR51" s="1255"/>
      <c r="BS51" s="1255"/>
      <c r="BT51" s="1255"/>
      <c r="BU51" s="1255"/>
      <c r="BV51" s="1255"/>
      <c r="BW51" s="1255"/>
      <c r="BX51" s="1255">
        <v>106.5</v>
      </c>
      <c r="BY51" s="1255"/>
      <c r="BZ51" s="1255"/>
      <c r="CA51" s="1255"/>
      <c r="CB51" s="1255"/>
      <c r="CC51" s="1255"/>
      <c r="CD51" s="1255"/>
      <c r="CE51" s="1255"/>
      <c r="CF51" s="1255">
        <v>71</v>
      </c>
      <c r="CG51" s="1255"/>
      <c r="CH51" s="1255"/>
      <c r="CI51" s="1255"/>
      <c r="CJ51" s="1255"/>
      <c r="CK51" s="1255"/>
      <c r="CL51" s="1255"/>
      <c r="CM51" s="1255"/>
      <c r="CN51" s="1255">
        <v>31.6</v>
      </c>
      <c r="CO51" s="1255"/>
      <c r="CP51" s="1255"/>
      <c r="CQ51" s="1255"/>
      <c r="CR51" s="1255"/>
      <c r="CS51" s="1255"/>
      <c r="CT51" s="1255"/>
      <c r="CU51" s="1255"/>
      <c r="CV51" s="1255">
        <v>4.0999999999999996</v>
      </c>
      <c r="CW51" s="1255"/>
      <c r="CX51" s="1255"/>
      <c r="CY51" s="1255"/>
      <c r="CZ51" s="1255"/>
      <c r="DA51" s="1255"/>
      <c r="DB51" s="1255"/>
      <c r="DC51" s="1255"/>
    </row>
    <row r="52" spans="1:109" ht="12.75" x14ac:dyDescent="0.2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2.75" x14ac:dyDescent="0.2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607</v>
      </c>
      <c r="BC53" s="1258"/>
      <c r="BD53" s="1258"/>
      <c r="BE53" s="1258"/>
      <c r="BF53" s="1258"/>
      <c r="BG53" s="1258"/>
      <c r="BH53" s="1258"/>
      <c r="BI53" s="1258"/>
      <c r="BJ53" s="1258"/>
      <c r="BK53" s="1258"/>
      <c r="BL53" s="1258"/>
      <c r="BM53" s="1258"/>
      <c r="BN53" s="1258"/>
      <c r="BO53" s="1258"/>
      <c r="BP53" s="1255">
        <v>62</v>
      </c>
      <c r="BQ53" s="1255"/>
      <c r="BR53" s="1255"/>
      <c r="BS53" s="1255"/>
      <c r="BT53" s="1255"/>
      <c r="BU53" s="1255"/>
      <c r="BV53" s="1255"/>
      <c r="BW53" s="1255"/>
      <c r="BX53" s="1255">
        <v>63.7</v>
      </c>
      <c r="BY53" s="1255"/>
      <c r="BZ53" s="1255"/>
      <c r="CA53" s="1255"/>
      <c r="CB53" s="1255"/>
      <c r="CC53" s="1255"/>
      <c r="CD53" s="1255"/>
      <c r="CE53" s="1255"/>
      <c r="CF53" s="1255">
        <v>65.5</v>
      </c>
      <c r="CG53" s="1255"/>
      <c r="CH53" s="1255"/>
      <c r="CI53" s="1255"/>
      <c r="CJ53" s="1255"/>
      <c r="CK53" s="1255"/>
      <c r="CL53" s="1255"/>
      <c r="CM53" s="1255"/>
      <c r="CN53" s="1255">
        <v>65.900000000000006</v>
      </c>
      <c r="CO53" s="1255"/>
      <c r="CP53" s="1255"/>
      <c r="CQ53" s="1255"/>
      <c r="CR53" s="1255"/>
      <c r="CS53" s="1255"/>
      <c r="CT53" s="1255"/>
      <c r="CU53" s="1255"/>
      <c r="CV53" s="1255">
        <v>67.599999999999994</v>
      </c>
      <c r="CW53" s="1255"/>
      <c r="CX53" s="1255"/>
      <c r="CY53" s="1255"/>
      <c r="CZ53" s="1255"/>
      <c r="DA53" s="1255"/>
      <c r="DB53" s="1255"/>
      <c r="DC53" s="1255"/>
    </row>
    <row r="54" spans="1:109" ht="12.75" x14ac:dyDescent="0.2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2.75" x14ac:dyDescent="0.25">
      <c r="A55" s="380"/>
      <c r="B55" s="372"/>
      <c r="G55" s="1253"/>
      <c r="H55" s="1253"/>
      <c r="I55" s="1253"/>
      <c r="J55" s="1253"/>
      <c r="K55" s="1260"/>
      <c r="L55" s="1260"/>
      <c r="M55" s="1260"/>
      <c r="N55" s="1260"/>
      <c r="AN55" s="1259" t="s">
        <v>608</v>
      </c>
      <c r="AO55" s="1259"/>
      <c r="AP55" s="1259"/>
      <c r="AQ55" s="1259"/>
      <c r="AR55" s="1259"/>
      <c r="AS55" s="1259"/>
      <c r="AT55" s="1259"/>
      <c r="AU55" s="1259"/>
      <c r="AV55" s="1259"/>
      <c r="AW55" s="1259"/>
      <c r="AX55" s="1259"/>
      <c r="AY55" s="1259"/>
      <c r="AZ55" s="1259"/>
      <c r="BA55" s="1259"/>
      <c r="BB55" s="1258" t="s">
        <v>606</v>
      </c>
      <c r="BC55" s="1258"/>
      <c r="BD55" s="1258"/>
      <c r="BE55" s="1258"/>
      <c r="BF55" s="1258"/>
      <c r="BG55" s="1258"/>
      <c r="BH55" s="1258"/>
      <c r="BI55" s="1258"/>
      <c r="BJ55" s="1258"/>
      <c r="BK55" s="1258"/>
      <c r="BL55" s="1258"/>
      <c r="BM55" s="1258"/>
      <c r="BN55" s="1258"/>
      <c r="BO55" s="1258"/>
      <c r="BP55" s="1255">
        <v>25.4</v>
      </c>
      <c r="BQ55" s="1255"/>
      <c r="BR55" s="1255"/>
      <c r="BS55" s="1255"/>
      <c r="BT55" s="1255"/>
      <c r="BU55" s="1255"/>
      <c r="BV55" s="1255"/>
      <c r="BW55" s="1255"/>
      <c r="BX55" s="1255">
        <v>23</v>
      </c>
      <c r="BY55" s="1255"/>
      <c r="BZ55" s="1255"/>
      <c r="CA55" s="1255"/>
      <c r="CB55" s="1255"/>
      <c r="CC55" s="1255"/>
      <c r="CD55" s="1255"/>
      <c r="CE55" s="1255"/>
      <c r="CF55" s="1255">
        <v>28</v>
      </c>
      <c r="CG55" s="1255"/>
      <c r="CH55" s="1255"/>
      <c r="CI55" s="1255"/>
      <c r="CJ55" s="1255"/>
      <c r="CK55" s="1255"/>
      <c r="CL55" s="1255"/>
      <c r="CM55" s="1255"/>
      <c r="CN55" s="1255">
        <v>19.2</v>
      </c>
      <c r="CO55" s="1255"/>
      <c r="CP55" s="1255"/>
      <c r="CQ55" s="1255"/>
      <c r="CR55" s="1255"/>
      <c r="CS55" s="1255"/>
      <c r="CT55" s="1255"/>
      <c r="CU55" s="1255"/>
      <c r="CV55" s="1255">
        <v>4</v>
      </c>
      <c r="CW55" s="1255"/>
      <c r="CX55" s="1255"/>
      <c r="CY55" s="1255"/>
      <c r="CZ55" s="1255"/>
      <c r="DA55" s="1255"/>
      <c r="DB55" s="1255"/>
      <c r="DC55" s="1255"/>
    </row>
    <row r="56" spans="1:109" ht="12.75" x14ac:dyDescent="0.2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2.75" x14ac:dyDescent="0.2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607</v>
      </c>
      <c r="BC57" s="1258"/>
      <c r="BD57" s="1258"/>
      <c r="BE57" s="1258"/>
      <c r="BF57" s="1258"/>
      <c r="BG57" s="1258"/>
      <c r="BH57" s="1258"/>
      <c r="BI57" s="1258"/>
      <c r="BJ57" s="1258"/>
      <c r="BK57" s="1258"/>
      <c r="BL57" s="1258"/>
      <c r="BM57" s="1258"/>
      <c r="BN57" s="1258"/>
      <c r="BO57" s="1258"/>
      <c r="BP57" s="1255">
        <v>60</v>
      </c>
      <c r="BQ57" s="1255"/>
      <c r="BR57" s="1255"/>
      <c r="BS57" s="1255"/>
      <c r="BT57" s="1255"/>
      <c r="BU57" s="1255"/>
      <c r="BV57" s="1255"/>
      <c r="BW57" s="1255"/>
      <c r="BX57" s="1255">
        <v>60.6</v>
      </c>
      <c r="BY57" s="1255"/>
      <c r="BZ57" s="1255"/>
      <c r="CA57" s="1255"/>
      <c r="CB57" s="1255"/>
      <c r="CC57" s="1255"/>
      <c r="CD57" s="1255"/>
      <c r="CE57" s="1255"/>
      <c r="CF57" s="1255">
        <v>62.3</v>
      </c>
      <c r="CG57" s="1255"/>
      <c r="CH57" s="1255"/>
      <c r="CI57" s="1255"/>
      <c r="CJ57" s="1255"/>
      <c r="CK57" s="1255"/>
      <c r="CL57" s="1255"/>
      <c r="CM57" s="1255"/>
      <c r="CN57" s="1255">
        <v>62.2</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ht="12.75" x14ac:dyDescent="0.2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609</v>
      </c>
    </row>
    <row r="64" spans="1:109" ht="12.75" x14ac:dyDescent="0.25">
      <c r="B64" s="372"/>
      <c r="G64" s="379"/>
      <c r="I64" s="392"/>
      <c r="J64" s="392"/>
      <c r="K64" s="392"/>
      <c r="L64" s="392"/>
      <c r="M64" s="392"/>
      <c r="N64" s="393"/>
      <c r="AM64" s="379"/>
      <c r="AN64" s="379" t="s">
        <v>603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25">
      <c r="B65" s="372"/>
      <c r="AN65" s="1261" t="s">
        <v>612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2.75" x14ac:dyDescent="0.2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2.75" x14ac:dyDescent="0.2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2.75" x14ac:dyDescent="0.2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2.75" x14ac:dyDescent="0.2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604</v>
      </c>
    </row>
    <row r="72" spans="2:107" ht="12.75" x14ac:dyDescent="0.2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559</v>
      </c>
      <c r="BQ72" s="1259"/>
      <c r="BR72" s="1259"/>
      <c r="BS72" s="1259"/>
      <c r="BT72" s="1259"/>
      <c r="BU72" s="1259"/>
      <c r="BV72" s="1259"/>
      <c r="BW72" s="1259"/>
      <c r="BX72" s="1259" t="s">
        <v>560</v>
      </c>
      <c r="BY72" s="1259"/>
      <c r="BZ72" s="1259"/>
      <c r="CA72" s="1259"/>
      <c r="CB72" s="1259"/>
      <c r="CC72" s="1259"/>
      <c r="CD72" s="1259"/>
      <c r="CE72" s="1259"/>
      <c r="CF72" s="1259" t="s">
        <v>561</v>
      </c>
      <c r="CG72" s="1259"/>
      <c r="CH72" s="1259"/>
      <c r="CI72" s="1259"/>
      <c r="CJ72" s="1259"/>
      <c r="CK72" s="1259"/>
      <c r="CL72" s="1259"/>
      <c r="CM72" s="1259"/>
      <c r="CN72" s="1259" t="s">
        <v>562</v>
      </c>
      <c r="CO72" s="1259"/>
      <c r="CP72" s="1259"/>
      <c r="CQ72" s="1259"/>
      <c r="CR72" s="1259"/>
      <c r="CS72" s="1259"/>
      <c r="CT72" s="1259"/>
      <c r="CU72" s="1259"/>
      <c r="CV72" s="1259" t="s">
        <v>563</v>
      </c>
      <c r="CW72" s="1259"/>
      <c r="CX72" s="1259"/>
      <c r="CY72" s="1259"/>
      <c r="CZ72" s="1259"/>
      <c r="DA72" s="1259"/>
      <c r="DB72" s="1259"/>
      <c r="DC72" s="1259"/>
    </row>
    <row r="73" spans="2:107" ht="12.75" x14ac:dyDescent="0.25">
      <c r="B73" s="372"/>
      <c r="G73" s="1270"/>
      <c r="H73" s="1270"/>
      <c r="I73" s="1270"/>
      <c r="J73" s="1270"/>
      <c r="K73" s="1254"/>
      <c r="L73" s="1254"/>
      <c r="M73" s="1254"/>
      <c r="N73" s="1254"/>
      <c r="AM73" s="381"/>
      <c r="AN73" s="1258" t="s">
        <v>605</v>
      </c>
      <c r="AO73" s="1258"/>
      <c r="AP73" s="1258"/>
      <c r="AQ73" s="1258"/>
      <c r="AR73" s="1258"/>
      <c r="AS73" s="1258"/>
      <c r="AT73" s="1258"/>
      <c r="AU73" s="1258"/>
      <c r="AV73" s="1258"/>
      <c r="AW73" s="1258"/>
      <c r="AX73" s="1258"/>
      <c r="AY73" s="1258"/>
      <c r="AZ73" s="1258"/>
      <c r="BA73" s="1258"/>
      <c r="BB73" s="1258" t="s">
        <v>606</v>
      </c>
      <c r="BC73" s="1258"/>
      <c r="BD73" s="1258"/>
      <c r="BE73" s="1258"/>
      <c r="BF73" s="1258"/>
      <c r="BG73" s="1258"/>
      <c r="BH73" s="1258"/>
      <c r="BI73" s="1258"/>
      <c r="BJ73" s="1258"/>
      <c r="BK73" s="1258"/>
      <c r="BL73" s="1258"/>
      <c r="BM73" s="1258"/>
      <c r="BN73" s="1258"/>
      <c r="BO73" s="1258"/>
      <c r="BP73" s="1255">
        <v>126.3</v>
      </c>
      <c r="BQ73" s="1255"/>
      <c r="BR73" s="1255"/>
      <c r="BS73" s="1255"/>
      <c r="BT73" s="1255"/>
      <c r="BU73" s="1255"/>
      <c r="BV73" s="1255"/>
      <c r="BW73" s="1255"/>
      <c r="BX73" s="1255">
        <v>106.5</v>
      </c>
      <c r="BY73" s="1255"/>
      <c r="BZ73" s="1255"/>
      <c r="CA73" s="1255"/>
      <c r="CB73" s="1255"/>
      <c r="CC73" s="1255"/>
      <c r="CD73" s="1255"/>
      <c r="CE73" s="1255"/>
      <c r="CF73" s="1255">
        <v>71</v>
      </c>
      <c r="CG73" s="1255"/>
      <c r="CH73" s="1255"/>
      <c r="CI73" s="1255"/>
      <c r="CJ73" s="1255"/>
      <c r="CK73" s="1255"/>
      <c r="CL73" s="1255"/>
      <c r="CM73" s="1255"/>
      <c r="CN73" s="1255">
        <v>31.6</v>
      </c>
      <c r="CO73" s="1255"/>
      <c r="CP73" s="1255"/>
      <c r="CQ73" s="1255"/>
      <c r="CR73" s="1255"/>
      <c r="CS73" s="1255"/>
      <c r="CT73" s="1255"/>
      <c r="CU73" s="1255"/>
      <c r="CV73" s="1255">
        <v>4.0999999999999996</v>
      </c>
      <c r="CW73" s="1255"/>
      <c r="CX73" s="1255"/>
      <c r="CY73" s="1255"/>
      <c r="CZ73" s="1255"/>
      <c r="DA73" s="1255"/>
      <c r="DB73" s="1255"/>
      <c r="DC73" s="1255"/>
    </row>
    <row r="74" spans="2:107" ht="12.75" x14ac:dyDescent="0.2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2.75" x14ac:dyDescent="0.2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610</v>
      </c>
      <c r="BC75" s="1258"/>
      <c r="BD75" s="1258"/>
      <c r="BE75" s="1258"/>
      <c r="BF75" s="1258"/>
      <c r="BG75" s="1258"/>
      <c r="BH75" s="1258"/>
      <c r="BI75" s="1258"/>
      <c r="BJ75" s="1258"/>
      <c r="BK75" s="1258"/>
      <c r="BL75" s="1258"/>
      <c r="BM75" s="1258"/>
      <c r="BN75" s="1258"/>
      <c r="BO75" s="1258"/>
      <c r="BP75" s="1255">
        <v>15.5</v>
      </c>
      <c r="BQ75" s="1255"/>
      <c r="BR75" s="1255"/>
      <c r="BS75" s="1255"/>
      <c r="BT75" s="1255"/>
      <c r="BU75" s="1255"/>
      <c r="BV75" s="1255"/>
      <c r="BW75" s="1255"/>
      <c r="BX75" s="1255">
        <v>14</v>
      </c>
      <c r="BY75" s="1255"/>
      <c r="BZ75" s="1255"/>
      <c r="CA75" s="1255"/>
      <c r="CB75" s="1255"/>
      <c r="CC75" s="1255"/>
      <c r="CD75" s="1255"/>
      <c r="CE75" s="1255"/>
      <c r="CF75" s="1255">
        <v>12.9</v>
      </c>
      <c r="CG75" s="1255"/>
      <c r="CH75" s="1255"/>
      <c r="CI75" s="1255"/>
      <c r="CJ75" s="1255"/>
      <c r="CK75" s="1255"/>
      <c r="CL75" s="1255"/>
      <c r="CM75" s="1255"/>
      <c r="CN75" s="1255">
        <v>11.7</v>
      </c>
      <c r="CO75" s="1255"/>
      <c r="CP75" s="1255"/>
      <c r="CQ75" s="1255"/>
      <c r="CR75" s="1255"/>
      <c r="CS75" s="1255"/>
      <c r="CT75" s="1255"/>
      <c r="CU75" s="1255"/>
      <c r="CV75" s="1255">
        <v>11.6</v>
      </c>
      <c r="CW75" s="1255"/>
      <c r="CX75" s="1255"/>
      <c r="CY75" s="1255"/>
      <c r="CZ75" s="1255"/>
      <c r="DA75" s="1255"/>
      <c r="DB75" s="1255"/>
      <c r="DC75" s="1255"/>
    </row>
    <row r="76" spans="2:107" ht="12.75" x14ac:dyDescent="0.2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2.75" x14ac:dyDescent="0.25">
      <c r="B77" s="372"/>
      <c r="G77" s="1253"/>
      <c r="H77" s="1253"/>
      <c r="I77" s="1253"/>
      <c r="J77" s="1253"/>
      <c r="K77" s="1254"/>
      <c r="L77" s="1254"/>
      <c r="M77" s="1254"/>
      <c r="N77" s="1254"/>
      <c r="AN77" s="1259" t="s">
        <v>608</v>
      </c>
      <c r="AO77" s="1259"/>
      <c r="AP77" s="1259"/>
      <c r="AQ77" s="1259"/>
      <c r="AR77" s="1259"/>
      <c r="AS77" s="1259"/>
      <c r="AT77" s="1259"/>
      <c r="AU77" s="1259"/>
      <c r="AV77" s="1259"/>
      <c r="AW77" s="1259"/>
      <c r="AX77" s="1259"/>
      <c r="AY77" s="1259"/>
      <c r="AZ77" s="1259"/>
      <c r="BA77" s="1259"/>
      <c r="BB77" s="1258" t="s">
        <v>606</v>
      </c>
      <c r="BC77" s="1258"/>
      <c r="BD77" s="1258"/>
      <c r="BE77" s="1258"/>
      <c r="BF77" s="1258"/>
      <c r="BG77" s="1258"/>
      <c r="BH77" s="1258"/>
      <c r="BI77" s="1258"/>
      <c r="BJ77" s="1258"/>
      <c r="BK77" s="1258"/>
      <c r="BL77" s="1258"/>
      <c r="BM77" s="1258"/>
      <c r="BN77" s="1258"/>
      <c r="BO77" s="1258"/>
      <c r="BP77" s="1255">
        <v>25.4</v>
      </c>
      <c r="BQ77" s="1255"/>
      <c r="BR77" s="1255"/>
      <c r="BS77" s="1255"/>
      <c r="BT77" s="1255"/>
      <c r="BU77" s="1255"/>
      <c r="BV77" s="1255"/>
      <c r="BW77" s="1255"/>
      <c r="BX77" s="1255">
        <v>23</v>
      </c>
      <c r="BY77" s="1255"/>
      <c r="BZ77" s="1255"/>
      <c r="CA77" s="1255"/>
      <c r="CB77" s="1255"/>
      <c r="CC77" s="1255"/>
      <c r="CD77" s="1255"/>
      <c r="CE77" s="1255"/>
      <c r="CF77" s="1255">
        <v>28</v>
      </c>
      <c r="CG77" s="1255"/>
      <c r="CH77" s="1255"/>
      <c r="CI77" s="1255"/>
      <c r="CJ77" s="1255"/>
      <c r="CK77" s="1255"/>
      <c r="CL77" s="1255"/>
      <c r="CM77" s="1255"/>
      <c r="CN77" s="1255">
        <v>19.2</v>
      </c>
      <c r="CO77" s="1255"/>
      <c r="CP77" s="1255"/>
      <c r="CQ77" s="1255"/>
      <c r="CR77" s="1255"/>
      <c r="CS77" s="1255"/>
      <c r="CT77" s="1255"/>
      <c r="CU77" s="1255"/>
      <c r="CV77" s="1255">
        <v>4</v>
      </c>
      <c r="CW77" s="1255"/>
      <c r="CX77" s="1255"/>
      <c r="CY77" s="1255"/>
      <c r="CZ77" s="1255"/>
      <c r="DA77" s="1255"/>
      <c r="DB77" s="1255"/>
      <c r="DC77" s="1255"/>
    </row>
    <row r="78" spans="2:107" ht="12.75" x14ac:dyDescent="0.2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2.75" x14ac:dyDescent="0.2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610</v>
      </c>
      <c r="BC79" s="1258"/>
      <c r="BD79" s="1258"/>
      <c r="BE79" s="1258"/>
      <c r="BF79" s="1258"/>
      <c r="BG79" s="1258"/>
      <c r="BH79" s="1258"/>
      <c r="BI79" s="1258"/>
      <c r="BJ79" s="1258"/>
      <c r="BK79" s="1258"/>
      <c r="BL79" s="1258"/>
      <c r="BM79" s="1258"/>
      <c r="BN79" s="1258"/>
      <c r="BO79" s="1258"/>
      <c r="BP79" s="1255">
        <v>7.8</v>
      </c>
      <c r="BQ79" s="1255"/>
      <c r="BR79" s="1255"/>
      <c r="BS79" s="1255"/>
      <c r="BT79" s="1255"/>
      <c r="BU79" s="1255"/>
      <c r="BV79" s="1255"/>
      <c r="BW79" s="1255"/>
      <c r="BX79" s="1255">
        <v>7.7</v>
      </c>
      <c r="BY79" s="1255"/>
      <c r="BZ79" s="1255"/>
      <c r="CA79" s="1255"/>
      <c r="CB79" s="1255"/>
      <c r="CC79" s="1255"/>
      <c r="CD79" s="1255"/>
      <c r="CE79" s="1255"/>
      <c r="CF79" s="1255">
        <v>7.5</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ht="12.75" x14ac:dyDescent="0.2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q6jBNk4JK8CygkZDtcLLRDcmnlO4LwH13WSBgHcLulTSZ6Z8BEfv0iRpk4iUpEqu8YuEFY8+Y5Ez9zoC7wh45Q==" saltValue="E79zoleklWvvCmgWy/RYj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CFE19-3E2C-4D13-B57E-16B10ECC25AC}">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506</v>
      </c>
    </row>
  </sheetData>
  <sheetProtection algorithmName="SHA-512" hashValue="sEtG7ivZon2/CtPay7n0xerbPqO8CiMDhgr0h9bLfpr03O/7vxJjwNEVhcdywfGBX1hXvd/5AyNZaHyz+qUApw==" saltValue="jr277i9JobXJ2sbh4Q5uK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C8722-9A64-44D4-911F-D1B7C6E2BA02}">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506</v>
      </c>
    </row>
  </sheetData>
  <sheetProtection algorithmName="SHA-512" hashValue="lKS9drUrjWgYMahVnm3yXvdXIxuVOAQ9QRqMkSHnNLe+4WhC3pi+C8ikl9EyjpWmj1gdGFEA+YqKnl1lkXJPNA==" saltValue="9rroWW1mtVbeqasPQfend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53</v>
      </c>
      <c r="E2" s="149"/>
      <c r="F2" s="150" t="s">
        <v>556</v>
      </c>
      <c r="G2" s="151"/>
      <c r="H2" s="152"/>
    </row>
    <row r="3" spans="1:8" x14ac:dyDescent="0.25">
      <c r="A3" s="148" t="s">
        <v>549</v>
      </c>
      <c r="B3" s="153"/>
      <c r="C3" s="154"/>
      <c r="D3" s="155">
        <v>74058</v>
      </c>
      <c r="E3" s="156"/>
      <c r="F3" s="157">
        <v>69185</v>
      </c>
      <c r="G3" s="158"/>
      <c r="H3" s="159"/>
    </row>
    <row r="4" spans="1:8" x14ac:dyDescent="0.25">
      <c r="A4" s="160"/>
      <c r="B4" s="161"/>
      <c r="C4" s="162"/>
      <c r="D4" s="163">
        <v>36665</v>
      </c>
      <c r="E4" s="164"/>
      <c r="F4" s="165">
        <v>38519</v>
      </c>
      <c r="G4" s="166"/>
      <c r="H4" s="167"/>
    </row>
    <row r="5" spans="1:8" x14ac:dyDescent="0.25">
      <c r="A5" s="148" t="s">
        <v>551</v>
      </c>
      <c r="B5" s="153"/>
      <c r="C5" s="154"/>
      <c r="D5" s="155">
        <v>73027</v>
      </c>
      <c r="E5" s="156"/>
      <c r="F5" s="157">
        <v>70166</v>
      </c>
      <c r="G5" s="158"/>
      <c r="H5" s="159"/>
    </row>
    <row r="6" spans="1:8" x14ac:dyDescent="0.25">
      <c r="A6" s="160"/>
      <c r="B6" s="161"/>
      <c r="C6" s="162"/>
      <c r="D6" s="163">
        <v>33199</v>
      </c>
      <c r="E6" s="164"/>
      <c r="F6" s="165">
        <v>36115</v>
      </c>
      <c r="G6" s="166"/>
      <c r="H6" s="167"/>
    </row>
    <row r="7" spans="1:8" x14ac:dyDescent="0.25">
      <c r="A7" s="148" t="s">
        <v>552</v>
      </c>
      <c r="B7" s="153"/>
      <c r="C7" s="154"/>
      <c r="D7" s="155">
        <v>54544</v>
      </c>
      <c r="E7" s="156"/>
      <c r="F7" s="157">
        <v>70329</v>
      </c>
      <c r="G7" s="158"/>
      <c r="H7" s="159"/>
    </row>
    <row r="8" spans="1:8" x14ac:dyDescent="0.25">
      <c r="A8" s="160"/>
      <c r="B8" s="161"/>
      <c r="C8" s="162"/>
      <c r="D8" s="163">
        <v>28224</v>
      </c>
      <c r="E8" s="164"/>
      <c r="F8" s="165">
        <v>39403</v>
      </c>
      <c r="G8" s="166"/>
      <c r="H8" s="167"/>
    </row>
    <row r="9" spans="1:8" x14ac:dyDescent="0.25">
      <c r="A9" s="148" t="s">
        <v>553</v>
      </c>
      <c r="B9" s="153"/>
      <c r="C9" s="154"/>
      <c r="D9" s="155">
        <v>63431</v>
      </c>
      <c r="E9" s="156"/>
      <c r="F9" s="157">
        <v>71871</v>
      </c>
      <c r="G9" s="158"/>
      <c r="H9" s="159"/>
    </row>
    <row r="10" spans="1:8" x14ac:dyDescent="0.25">
      <c r="A10" s="160"/>
      <c r="B10" s="161"/>
      <c r="C10" s="162"/>
      <c r="D10" s="163">
        <v>37161</v>
      </c>
      <c r="E10" s="164"/>
      <c r="F10" s="165">
        <v>38232</v>
      </c>
      <c r="G10" s="166"/>
      <c r="H10" s="167"/>
    </row>
    <row r="11" spans="1:8" x14ac:dyDescent="0.25">
      <c r="A11" s="148" t="s">
        <v>554</v>
      </c>
      <c r="B11" s="153"/>
      <c r="C11" s="154"/>
      <c r="D11" s="155">
        <v>62219</v>
      </c>
      <c r="E11" s="156"/>
      <c r="F11" s="157">
        <v>71807</v>
      </c>
      <c r="G11" s="158"/>
      <c r="H11" s="159"/>
    </row>
    <row r="12" spans="1:8" x14ac:dyDescent="0.25">
      <c r="A12" s="160"/>
      <c r="B12" s="161"/>
      <c r="C12" s="168"/>
      <c r="D12" s="163">
        <v>37989</v>
      </c>
      <c r="E12" s="164"/>
      <c r="F12" s="165">
        <v>37333</v>
      </c>
      <c r="G12" s="166"/>
      <c r="H12" s="167"/>
    </row>
    <row r="13" spans="1:8" x14ac:dyDescent="0.25">
      <c r="A13" s="148"/>
      <c r="B13" s="153"/>
      <c r="C13" s="169"/>
      <c r="D13" s="170">
        <v>65456</v>
      </c>
      <c r="E13" s="171"/>
      <c r="F13" s="172">
        <v>70672</v>
      </c>
      <c r="G13" s="173"/>
      <c r="H13" s="159"/>
    </row>
    <row r="14" spans="1:8" x14ac:dyDescent="0.25">
      <c r="A14" s="160"/>
      <c r="B14" s="161"/>
      <c r="C14" s="162"/>
      <c r="D14" s="163">
        <v>34648</v>
      </c>
      <c r="E14" s="164"/>
      <c r="F14" s="165">
        <v>37920</v>
      </c>
      <c r="G14" s="166"/>
      <c r="H14" s="167"/>
    </row>
    <row r="17" spans="1:11" x14ac:dyDescent="0.25">
      <c r="A17" s="144" t="s">
        <v>54</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55</v>
      </c>
      <c r="B19" s="174">
        <f>ROUND(VALUE(SUBSTITUTE(実質収支比率等に係る経年分析!F$48,"▲","-")),2)</f>
        <v>3.57</v>
      </c>
      <c r="C19" s="174">
        <f>ROUND(VALUE(SUBSTITUTE(実質収支比率等に係る経年分析!G$48,"▲","-")),2)</f>
        <v>6.36</v>
      </c>
      <c r="D19" s="174">
        <f>ROUND(VALUE(SUBSTITUTE(実質収支比率等に係る経年分析!H$48,"▲","-")),2)</f>
        <v>6.53</v>
      </c>
      <c r="E19" s="174">
        <f>ROUND(VALUE(SUBSTITUTE(実質収支比率等に係る経年分析!I$48,"▲","-")),2)</f>
        <v>7.21</v>
      </c>
      <c r="F19" s="174">
        <f>ROUND(VALUE(SUBSTITUTE(実質収支比率等に係る経年分析!J$48,"▲","-")),2)</f>
        <v>11.43</v>
      </c>
    </row>
    <row r="20" spans="1:11" x14ac:dyDescent="0.25">
      <c r="A20" s="174" t="s">
        <v>56</v>
      </c>
      <c r="B20" s="174">
        <f>ROUND(VALUE(SUBSTITUTE(実質収支比率等に係る経年分析!F$47,"▲","-")),2)</f>
        <v>10.41</v>
      </c>
      <c r="C20" s="174">
        <f>ROUND(VALUE(SUBSTITUTE(実質収支比率等に係る経年分析!G$47,"▲","-")),2)</f>
        <v>10.84</v>
      </c>
      <c r="D20" s="174">
        <f>ROUND(VALUE(SUBSTITUTE(実質収支比率等に係る経年分析!H$47,"▲","-")),2)</f>
        <v>11.71</v>
      </c>
      <c r="E20" s="174">
        <f>ROUND(VALUE(SUBSTITUTE(実質収支比率等に係る経年分析!I$47,"▲","-")),2)</f>
        <v>14.2</v>
      </c>
      <c r="F20" s="174">
        <f>ROUND(VALUE(SUBSTITUTE(実質収支比率等に係る経年分析!J$47,"▲","-")),2)</f>
        <v>14.77</v>
      </c>
    </row>
    <row r="21" spans="1:11" x14ac:dyDescent="0.25">
      <c r="A21" s="174" t="s">
        <v>57</v>
      </c>
      <c r="B21" s="174">
        <f>IF(ISNUMBER(VALUE(SUBSTITUTE(実質収支比率等に係る経年分析!F$49,"▲","-"))),ROUND(VALUE(SUBSTITUTE(実質収支比率等に係る経年分析!F$49,"▲","-")),2),NA())</f>
        <v>-1.73</v>
      </c>
      <c r="C21" s="174">
        <f>IF(ISNUMBER(VALUE(SUBSTITUTE(実質収支比率等に係る経年分析!G$49,"▲","-"))),ROUND(VALUE(SUBSTITUTE(実質収支比率等に係る経年分析!G$49,"▲","-")),2),NA())</f>
        <v>3.11</v>
      </c>
      <c r="D21" s="174">
        <f>IF(ISNUMBER(VALUE(SUBSTITUTE(実質収支比率等に係る経年分析!H$49,"▲","-"))),ROUND(VALUE(SUBSTITUTE(実質収支比率等に係る経年分析!H$49,"▲","-")),2),NA())</f>
        <v>1.31</v>
      </c>
      <c r="E21" s="174">
        <f>IF(ISNUMBER(VALUE(SUBSTITUTE(実質収支比率等に係る経年分析!I$49,"▲","-"))),ROUND(VALUE(SUBSTITUTE(実質収支比率等に係る経年分析!I$49,"▲","-")),2),NA())</f>
        <v>3.61</v>
      </c>
      <c r="F21" s="174">
        <f>IF(ISNUMBER(VALUE(SUBSTITUTE(実質収支比率等に係る経年分析!J$49,"▲","-"))),ROUND(VALUE(SUBSTITUTE(実質収支比率等に係る経年分析!J$49,"▲","-")),2),NA())</f>
        <v>3.9</v>
      </c>
    </row>
    <row r="24" spans="1:11" x14ac:dyDescent="0.25">
      <c r="A24" s="144" t="s">
        <v>58</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59</v>
      </c>
      <c r="C26" s="175" t="s">
        <v>60</v>
      </c>
      <c r="D26" s="175" t="s">
        <v>59</v>
      </c>
      <c r="E26" s="175" t="s">
        <v>60</v>
      </c>
      <c r="F26" s="175" t="s">
        <v>59</v>
      </c>
      <c r="G26" s="175" t="s">
        <v>60</v>
      </c>
      <c r="H26" s="175" t="s">
        <v>59</v>
      </c>
      <c r="I26" s="175" t="s">
        <v>60</v>
      </c>
      <c r="J26" s="175" t="s">
        <v>59</v>
      </c>
      <c r="K26" s="175" t="s">
        <v>60</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5">
      <c r="A30" s="175" t="str">
        <f>IF(連結実質赤字比率に係る赤字・黒字の構成分析!C$40="",NA(),連結実質赤字比率に係る赤字・黒字の構成分析!C$40)</f>
        <v>城内診療所特別会計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2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1.1499999999999999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2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0.14000000000000001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1.24</v>
      </c>
    </row>
    <row r="34" spans="1:16" x14ac:dyDescent="0.2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v>
      </c>
    </row>
    <row r="35" spans="1:16" x14ac:dyDescent="0.2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11.77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10.130000000000001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8.58</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11.33</v>
      </c>
    </row>
    <row r="39" spans="1:16" x14ac:dyDescent="0.25">
      <c r="A39" s="144" t="s">
        <v>61</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5">
      <c r="A42" s="176" t="s">
        <v>64</v>
      </c>
      <c r="B42" s="176"/>
      <c r="C42" s="176"/>
      <c r="D42" s="176">
        <f>'実質公債費比率（分子）の構造'!K$52</f>
        <v>4235</v>
      </c>
      <c r="E42" s="176"/>
      <c r="F42" s="176"/>
      <c r="G42" s="176">
        <f>'実質公債費比率（分子）の構造'!L$52</f>
        <v>4169</v>
      </c>
      <c r="H42" s="176"/>
      <c r="I42" s="176"/>
      <c r="J42" s="176">
        <f>'実質公債費比率（分子）の構造'!M$52</f>
        <v>3989</v>
      </c>
      <c r="K42" s="176"/>
      <c r="L42" s="176"/>
      <c r="M42" s="176">
        <f>'実質公債費比率（分子）の構造'!N$52</f>
        <v>3832</v>
      </c>
      <c r="N42" s="176"/>
      <c r="O42" s="176"/>
      <c r="P42" s="176">
        <f>'実質公債費比率（分子）の構造'!O$52</f>
        <v>3656</v>
      </c>
    </row>
    <row r="43" spans="1:16" x14ac:dyDescent="0.2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66</v>
      </c>
      <c r="B44" s="176">
        <f>'実質公債費比率（分子）の構造'!K$50</f>
        <v>8</v>
      </c>
      <c r="C44" s="176"/>
      <c r="D44" s="176"/>
      <c r="E44" s="176">
        <f>'実質公債費比率（分子）の構造'!L$50</f>
        <v>8</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5">
      <c r="A45" s="176" t="s">
        <v>67</v>
      </c>
      <c r="B45" s="176">
        <f>'実質公債費比率（分子）の構造'!K$49</f>
        <v>62</v>
      </c>
      <c r="C45" s="176"/>
      <c r="D45" s="176"/>
      <c r="E45" s="176">
        <f>'実質公債費比率（分子）の構造'!L$49</f>
        <v>66</v>
      </c>
      <c r="F45" s="176"/>
      <c r="G45" s="176"/>
      <c r="H45" s="176">
        <f>'実質公債費比率（分子）の構造'!M$49</f>
        <v>66</v>
      </c>
      <c r="I45" s="176"/>
      <c r="J45" s="176"/>
      <c r="K45" s="176">
        <f>'実質公債費比率（分子）の構造'!N$49</f>
        <v>46</v>
      </c>
      <c r="L45" s="176"/>
      <c r="M45" s="176"/>
      <c r="N45" s="176">
        <f>'実質公債費比率（分子）の構造'!O$49</f>
        <v>33</v>
      </c>
      <c r="O45" s="176"/>
      <c r="P45" s="176"/>
    </row>
    <row r="46" spans="1:16" x14ac:dyDescent="0.25">
      <c r="A46" s="176" t="s">
        <v>68</v>
      </c>
      <c r="B46" s="176">
        <f>'実質公債費比率（分子）の構造'!K$48</f>
        <v>2326</v>
      </c>
      <c r="C46" s="176"/>
      <c r="D46" s="176"/>
      <c r="E46" s="176">
        <f>'実質公債費比率（分子）の構造'!L$48</f>
        <v>1679</v>
      </c>
      <c r="F46" s="176"/>
      <c r="G46" s="176"/>
      <c r="H46" s="176">
        <f>'実質公債費比率（分子）の構造'!M$48</f>
        <v>1605</v>
      </c>
      <c r="I46" s="176"/>
      <c r="J46" s="176"/>
      <c r="K46" s="176">
        <f>'実質公債費比率（分子）の構造'!N$48</f>
        <v>1469</v>
      </c>
      <c r="L46" s="176"/>
      <c r="M46" s="176"/>
      <c r="N46" s="176">
        <f>'実質公債費比率（分子）の構造'!O$48</f>
        <v>1389</v>
      </c>
      <c r="O46" s="176"/>
      <c r="P46" s="176"/>
    </row>
    <row r="47" spans="1:16" x14ac:dyDescent="0.2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71</v>
      </c>
      <c r="B49" s="176">
        <f>'実質公債費比率（分子）の構造'!K$45</f>
        <v>4125</v>
      </c>
      <c r="C49" s="176"/>
      <c r="D49" s="176"/>
      <c r="E49" s="176">
        <f>'実質公債費比率（分子）の構造'!L$45</f>
        <v>4205</v>
      </c>
      <c r="F49" s="176"/>
      <c r="G49" s="176"/>
      <c r="H49" s="176">
        <f>'実質公債費比率（分子）の構造'!M$45</f>
        <v>4319</v>
      </c>
      <c r="I49" s="176"/>
      <c r="J49" s="176"/>
      <c r="K49" s="176">
        <f>'実質公債費比率（分子）の構造'!N$45</f>
        <v>4146</v>
      </c>
      <c r="L49" s="176"/>
      <c r="M49" s="176"/>
      <c r="N49" s="176">
        <f>'実質公債費比率（分子）の構造'!O$45</f>
        <v>4015</v>
      </c>
      <c r="O49" s="176"/>
      <c r="P49" s="176"/>
    </row>
    <row r="50" spans="1:16" x14ac:dyDescent="0.25">
      <c r="A50" s="176" t="s">
        <v>72</v>
      </c>
      <c r="B50" s="176" t="e">
        <f>NA()</f>
        <v>#N/A</v>
      </c>
      <c r="C50" s="176">
        <f>IF(ISNUMBER('実質公債費比率（分子）の構造'!K$53),'実質公債費比率（分子）の構造'!K$53,NA())</f>
        <v>2286</v>
      </c>
      <c r="D50" s="176" t="e">
        <f>NA()</f>
        <v>#N/A</v>
      </c>
      <c r="E50" s="176" t="e">
        <f>NA()</f>
        <v>#N/A</v>
      </c>
      <c r="F50" s="176">
        <f>IF(ISNUMBER('実質公債費比率（分子）の構造'!L$53),'実質公債費比率（分子）の構造'!L$53,NA())</f>
        <v>1789</v>
      </c>
      <c r="G50" s="176" t="e">
        <f>NA()</f>
        <v>#N/A</v>
      </c>
      <c r="H50" s="176" t="e">
        <f>NA()</f>
        <v>#N/A</v>
      </c>
      <c r="I50" s="176">
        <f>IF(ISNUMBER('実質公債費比率（分子）の構造'!M$53),'実質公債費比率（分子）の構造'!M$53,NA())</f>
        <v>2001</v>
      </c>
      <c r="J50" s="176" t="e">
        <f>NA()</f>
        <v>#N/A</v>
      </c>
      <c r="K50" s="176" t="e">
        <f>NA()</f>
        <v>#N/A</v>
      </c>
      <c r="L50" s="176">
        <f>IF(ISNUMBER('実質公債費比率（分子）の構造'!N$53),'実質公債費比率（分子）の構造'!N$53,NA())</f>
        <v>1829</v>
      </c>
      <c r="M50" s="176" t="e">
        <f>NA()</f>
        <v>#N/A</v>
      </c>
      <c r="N50" s="176" t="e">
        <f>NA()</f>
        <v>#N/A</v>
      </c>
      <c r="O50" s="176">
        <f>IF(ISNUMBER('実質公債費比率（分子）の構造'!O$53),'実質公債費比率（分子）の構造'!O$53,NA())</f>
        <v>1781</v>
      </c>
      <c r="P50" s="176" t="e">
        <f>NA()</f>
        <v>#N/A</v>
      </c>
    </row>
    <row r="53" spans="1:16" x14ac:dyDescent="0.25">
      <c r="A53" s="144" t="s">
        <v>73</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5">
      <c r="A56" s="175" t="s">
        <v>44</v>
      </c>
      <c r="B56" s="175"/>
      <c r="C56" s="175"/>
      <c r="D56" s="175">
        <f>'将来負担比率（分子）の構造'!I$52</f>
        <v>45491</v>
      </c>
      <c r="E56" s="175"/>
      <c r="F56" s="175"/>
      <c r="G56" s="175">
        <f>'将来負担比率（分子）の構造'!J$52</f>
        <v>43472</v>
      </c>
      <c r="H56" s="175"/>
      <c r="I56" s="175"/>
      <c r="J56" s="175">
        <f>'将来負担比率（分子）の構造'!K$52</f>
        <v>41608</v>
      </c>
      <c r="K56" s="175"/>
      <c r="L56" s="175"/>
      <c r="M56" s="175">
        <f>'将来負担比率（分子）の構造'!L$52</f>
        <v>39351</v>
      </c>
      <c r="N56" s="175"/>
      <c r="O56" s="175"/>
      <c r="P56" s="175">
        <f>'将来負担比率（分子）の構造'!M$52</f>
        <v>37266</v>
      </c>
    </row>
    <row r="57" spans="1:16" x14ac:dyDescent="0.25">
      <c r="A57" s="175" t="s">
        <v>43</v>
      </c>
      <c r="B57" s="175"/>
      <c r="C57" s="175"/>
      <c r="D57" s="175">
        <f>'将来負担比率（分子）の構造'!I$51</f>
        <v>1391</v>
      </c>
      <c r="E57" s="175"/>
      <c r="F57" s="175"/>
      <c r="G57" s="175">
        <f>'将来負担比率（分子）の構造'!J$51</f>
        <v>1010</v>
      </c>
      <c r="H57" s="175"/>
      <c r="I57" s="175"/>
      <c r="J57" s="175">
        <f>'将来負担比率（分子）の構造'!K$51</f>
        <v>483</v>
      </c>
      <c r="K57" s="175"/>
      <c r="L57" s="175"/>
      <c r="M57" s="175">
        <f>'将来負担比率（分子）の構造'!L$51</f>
        <v>31</v>
      </c>
      <c r="N57" s="175"/>
      <c r="O57" s="175"/>
      <c r="P57" s="175">
        <f>'将来負担比率（分子）の構造'!M$51</f>
        <v>6</v>
      </c>
    </row>
    <row r="58" spans="1:16" x14ac:dyDescent="0.25">
      <c r="A58" s="175" t="s">
        <v>42</v>
      </c>
      <c r="B58" s="175"/>
      <c r="C58" s="175"/>
      <c r="D58" s="175">
        <f>'将来負担比率（分子）の構造'!I$50</f>
        <v>3679</v>
      </c>
      <c r="E58" s="175"/>
      <c r="F58" s="175"/>
      <c r="G58" s="175">
        <f>'将来負担比率（分子）の構造'!J$50</f>
        <v>4475</v>
      </c>
      <c r="H58" s="175"/>
      <c r="I58" s="175"/>
      <c r="J58" s="175">
        <f>'将来負担比率（分子）の構造'!K$50</f>
        <v>6362</v>
      </c>
      <c r="K58" s="175"/>
      <c r="L58" s="175"/>
      <c r="M58" s="175">
        <f>'将来負担比率（分子）の構造'!L$50</f>
        <v>9004</v>
      </c>
      <c r="N58" s="175"/>
      <c r="O58" s="175"/>
      <c r="P58" s="175">
        <f>'将来負担比率（分子）の構造'!M$50</f>
        <v>11078</v>
      </c>
    </row>
    <row r="59" spans="1:16" x14ac:dyDescent="0.2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36</v>
      </c>
      <c r="B62" s="175">
        <f>'将来負担比率（分子）の構造'!I$45</f>
        <v>493</v>
      </c>
      <c r="C62" s="175"/>
      <c r="D62" s="175"/>
      <c r="E62" s="175">
        <f>'将来負担比率（分子）の構造'!J$45</f>
        <v>393</v>
      </c>
      <c r="F62" s="175"/>
      <c r="G62" s="175"/>
      <c r="H62" s="175">
        <f>'将来負担比率（分子）の構造'!K$45</f>
        <v>484</v>
      </c>
      <c r="I62" s="175"/>
      <c r="J62" s="175"/>
      <c r="K62" s="175">
        <f>'将来負担比率（分子）の構造'!L$45</f>
        <v>237</v>
      </c>
      <c r="L62" s="175"/>
      <c r="M62" s="175"/>
      <c r="N62" s="175" t="str">
        <f>'将来負担比率（分子）の構造'!M$45</f>
        <v>-</v>
      </c>
      <c r="O62" s="175"/>
      <c r="P62" s="175"/>
    </row>
    <row r="63" spans="1:16" x14ac:dyDescent="0.25">
      <c r="A63" s="175" t="s">
        <v>35</v>
      </c>
      <c r="B63" s="175">
        <f>'将来負担比率（分子）の構造'!I$44</f>
        <v>318</v>
      </c>
      <c r="C63" s="175"/>
      <c r="D63" s="175"/>
      <c r="E63" s="175">
        <f>'将来負担比率（分子）の構造'!J$44</f>
        <v>255</v>
      </c>
      <c r="F63" s="175"/>
      <c r="G63" s="175"/>
      <c r="H63" s="175">
        <f>'将来負担比率（分子）の構造'!K$44</f>
        <v>192</v>
      </c>
      <c r="I63" s="175"/>
      <c r="J63" s="175"/>
      <c r="K63" s="175">
        <f>'将来負担比率（分子）の構造'!L$44</f>
        <v>147</v>
      </c>
      <c r="L63" s="175"/>
      <c r="M63" s="175"/>
      <c r="N63" s="175">
        <f>'将来負担比率（分子）の構造'!M$44</f>
        <v>116</v>
      </c>
      <c r="O63" s="175"/>
      <c r="P63" s="175"/>
    </row>
    <row r="64" spans="1:16" x14ac:dyDescent="0.25">
      <c r="A64" s="175" t="s">
        <v>34</v>
      </c>
      <c r="B64" s="175">
        <f>'将来負担比率（分子）の構造'!I$43</f>
        <v>29770</v>
      </c>
      <c r="C64" s="175"/>
      <c r="D64" s="175"/>
      <c r="E64" s="175">
        <f>'将来負担比率（分子）の構造'!J$43</f>
        <v>26986</v>
      </c>
      <c r="F64" s="175"/>
      <c r="G64" s="175"/>
      <c r="H64" s="175">
        <f>'将来負担比率（分子）の構造'!K$43</f>
        <v>23699</v>
      </c>
      <c r="I64" s="175"/>
      <c r="J64" s="175"/>
      <c r="K64" s="175">
        <f>'将来負担比率（分子）の構造'!L$43</f>
        <v>20161</v>
      </c>
      <c r="L64" s="175"/>
      <c r="M64" s="175"/>
      <c r="N64" s="175">
        <f>'将来負担比率（分子）の構造'!M$43</f>
        <v>18494</v>
      </c>
      <c r="O64" s="175"/>
      <c r="P64" s="175"/>
    </row>
    <row r="65" spans="1:16" x14ac:dyDescent="0.25">
      <c r="A65" s="175" t="s">
        <v>33</v>
      </c>
      <c r="B65" s="175">
        <f>'将来負担比率（分子）の構造'!I$42</f>
        <v>8</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5">
      <c r="A66" s="175" t="s">
        <v>32</v>
      </c>
      <c r="B66" s="175">
        <f>'将来負担比率（分子）の構造'!I$41</f>
        <v>39681</v>
      </c>
      <c r="C66" s="175"/>
      <c r="D66" s="175"/>
      <c r="E66" s="175">
        <f>'将来負担比率（分子）の構造'!J$41</f>
        <v>37748</v>
      </c>
      <c r="F66" s="175"/>
      <c r="G66" s="175"/>
      <c r="H66" s="175">
        <f>'将来負担比率（分子）の構造'!K$41</f>
        <v>35386</v>
      </c>
      <c r="I66" s="175"/>
      <c r="J66" s="175"/>
      <c r="K66" s="175">
        <f>'将来負担比率（分子）の構造'!L$41</f>
        <v>33073</v>
      </c>
      <c r="L66" s="175"/>
      <c r="M66" s="175"/>
      <c r="N66" s="175">
        <f>'将来負担比率（分子）の構造'!M$41</f>
        <v>30393</v>
      </c>
      <c r="O66" s="175"/>
      <c r="P66" s="175"/>
    </row>
    <row r="67" spans="1:16" x14ac:dyDescent="0.25">
      <c r="A67" s="175" t="s">
        <v>76</v>
      </c>
      <c r="B67" s="175" t="e">
        <f>NA()</f>
        <v>#N/A</v>
      </c>
      <c r="C67" s="175">
        <f>IF(ISNUMBER('将来負担比率（分子）の構造'!I$53), IF('将来負担比率（分子）の構造'!I$53 &lt; 0, 0, '将来負担比率（分子）の構造'!I$53), NA())</f>
        <v>19709</v>
      </c>
      <c r="D67" s="175" t="e">
        <f>NA()</f>
        <v>#N/A</v>
      </c>
      <c r="E67" s="175" t="e">
        <f>NA()</f>
        <v>#N/A</v>
      </c>
      <c r="F67" s="175">
        <f>IF(ISNUMBER('将来負担比率（分子）の構造'!J$53), IF('将来負担比率（分子）の構造'!J$53 &lt; 0, 0, '将来負担比率（分子）の構造'!J$53), NA())</f>
        <v>16425</v>
      </c>
      <c r="G67" s="175" t="e">
        <f>NA()</f>
        <v>#N/A</v>
      </c>
      <c r="H67" s="175" t="e">
        <f>NA()</f>
        <v>#N/A</v>
      </c>
      <c r="I67" s="175">
        <f>IF(ISNUMBER('将来負担比率（分子）の構造'!K$53), IF('将来負担比率（分子）の構造'!K$53 &lt; 0, 0, '将来負担比率（分子）の構造'!K$53), NA())</f>
        <v>11307</v>
      </c>
      <c r="J67" s="175" t="e">
        <f>NA()</f>
        <v>#N/A</v>
      </c>
      <c r="K67" s="175" t="e">
        <f>NA()</f>
        <v>#N/A</v>
      </c>
      <c r="L67" s="175">
        <f>IF(ISNUMBER('将来負担比率（分子）の構造'!L$53), IF('将来負担比率（分子）の構造'!L$53 &lt; 0, 0, '将来負担比率（分子）の構造'!L$53), NA())</f>
        <v>5231</v>
      </c>
      <c r="M67" s="175" t="e">
        <f>NA()</f>
        <v>#N/A</v>
      </c>
      <c r="N67" s="175" t="e">
        <f>NA()</f>
        <v>#N/A</v>
      </c>
      <c r="O67" s="175">
        <f>IF(ISNUMBER('将来負担比率（分子）の構造'!M$53), IF('将来負担比率（分子）の構造'!M$53 &lt; 0, 0, '将来負担比率（分子）の構造'!M$53), NA())</f>
        <v>653</v>
      </c>
      <c r="P67" s="175" t="e">
        <f>NA()</f>
        <v>#N/A</v>
      </c>
    </row>
    <row r="70" spans="1:16" x14ac:dyDescent="0.25">
      <c r="A70" s="177" t="s">
        <v>77</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78</v>
      </c>
      <c r="B72" s="179">
        <f>基金残高に係る経年分析!F55</f>
        <v>2327</v>
      </c>
      <c r="C72" s="179">
        <f>基金残高に係る経年分析!G55</f>
        <v>2891</v>
      </c>
      <c r="D72" s="179">
        <f>基金残高に係る経年分析!H55</f>
        <v>2886</v>
      </c>
    </row>
    <row r="73" spans="1:16" x14ac:dyDescent="0.25">
      <c r="A73" s="178" t="s">
        <v>79</v>
      </c>
      <c r="B73" s="179">
        <f>基金残高に係る経年分析!F56</f>
        <v>104</v>
      </c>
      <c r="C73" s="179">
        <f>基金残高に係る経年分析!G56</f>
        <v>104</v>
      </c>
      <c r="D73" s="179">
        <f>基金残高に係る経年分析!H56</f>
        <v>104</v>
      </c>
    </row>
    <row r="74" spans="1:16" x14ac:dyDescent="0.25">
      <c r="A74" s="178" t="s">
        <v>80</v>
      </c>
      <c r="B74" s="179">
        <f>基金残高に係る経年分析!F57</f>
        <v>6454</v>
      </c>
      <c r="C74" s="179">
        <f>基金残高に係る経年分析!G57</f>
        <v>8560</v>
      </c>
      <c r="D74" s="179">
        <f>基金残高に係る経年分析!H57</f>
        <v>10481</v>
      </c>
    </row>
  </sheetData>
  <sheetProtection algorithmName="SHA-512" hashValue="fgJiSLdeLSgSr6Rj/VKkQwHIrAdxAETn64E6VGmGoqD1o+0lShspvfd7ba56Q9bjnq/uquCEk+n95MvhrCbD+g==" saltValue="PuEZMZECqeuzQoDZTlnN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231</v>
      </c>
      <c r="C5" s="646"/>
      <c r="D5" s="646"/>
      <c r="E5" s="646"/>
      <c r="F5" s="646"/>
      <c r="G5" s="646"/>
      <c r="H5" s="646"/>
      <c r="I5" s="646"/>
      <c r="J5" s="646"/>
      <c r="K5" s="646"/>
      <c r="L5" s="646"/>
      <c r="M5" s="646"/>
      <c r="N5" s="646"/>
      <c r="O5" s="646"/>
      <c r="P5" s="646"/>
      <c r="Q5" s="647"/>
      <c r="R5" s="648">
        <v>7274669</v>
      </c>
      <c r="S5" s="649"/>
      <c r="T5" s="649"/>
      <c r="U5" s="649"/>
      <c r="V5" s="649"/>
      <c r="W5" s="649"/>
      <c r="X5" s="649"/>
      <c r="Y5" s="650"/>
      <c r="Z5" s="651">
        <v>18.5</v>
      </c>
      <c r="AA5" s="651"/>
      <c r="AB5" s="651"/>
      <c r="AC5" s="651"/>
      <c r="AD5" s="652">
        <v>7274120</v>
      </c>
      <c r="AE5" s="652"/>
      <c r="AF5" s="652"/>
      <c r="AG5" s="652"/>
      <c r="AH5" s="652"/>
      <c r="AI5" s="652"/>
      <c r="AJ5" s="652"/>
      <c r="AK5" s="652"/>
      <c r="AL5" s="653">
        <v>37.200000000000003</v>
      </c>
      <c r="AM5" s="654"/>
      <c r="AN5" s="654"/>
      <c r="AO5" s="655"/>
      <c r="AP5" s="645" t="s">
        <v>232</v>
      </c>
      <c r="AQ5" s="646"/>
      <c r="AR5" s="646"/>
      <c r="AS5" s="646"/>
      <c r="AT5" s="646"/>
      <c r="AU5" s="646"/>
      <c r="AV5" s="646"/>
      <c r="AW5" s="646"/>
      <c r="AX5" s="646"/>
      <c r="AY5" s="646"/>
      <c r="AZ5" s="646"/>
      <c r="BA5" s="646"/>
      <c r="BB5" s="646"/>
      <c r="BC5" s="646"/>
      <c r="BD5" s="646"/>
      <c r="BE5" s="646"/>
      <c r="BF5" s="647"/>
      <c r="BG5" s="659">
        <v>7244012</v>
      </c>
      <c r="BH5" s="660"/>
      <c r="BI5" s="660"/>
      <c r="BJ5" s="660"/>
      <c r="BK5" s="660"/>
      <c r="BL5" s="660"/>
      <c r="BM5" s="660"/>
      <c r="BN5" s="661"/>
      <c r="BO5" s="662">
        <v>99.6</v>
      </c>
      <c r="BP5" s="662"/>
      <c r="BQ5" s="662"/>
      <c r="BR5" s="662"/>
      <c r="BS5" s="663">
        <v>77788</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25">
      <c r="B6" s="656" t="s">
        <v>236</v>
      </c>
      <c r="C6" s="657"/>
      <c r="D6" s="657"/>
      <c r="E6" s="657"/>
      <c r="F6" s="657"/>
      <c r="G6" s="657"/>
      <c r="H6" s="657"/>
      <c r="I6" s="657"/>
      <c r="J6" s="657"/>
      <c r="K6" s="657"/>
      <c r="L6" s="657"/>
      <c r="M6" s="657"/>
      <c r="N6" s="657"/>
      <c r="O6" s="657"/>
      <c r="P6" s="657"/>
      <c r="Q6" s="658"/>
      <c r="R6" s="659">
        <v>337669</v>
      </c>
      <c r="S6" s="660"/>
      <c r="T6" s="660"/>
      <c r="U6" s="660"/>
      <c r="V6" s="660"/>
      <c r="W6" s="660"/>
      <c r="X6" s="660"/>
      <c r="Y6" s="661"/>
      <c r="Z6" s="662">
        <v>0.9</v>
      </c>
      <c r="AA6" s="662"/>
      <c r="AB6" s="662"/>
      <c r="AC6" s="662"/>
      <c r="AD6" s="663">
        <v>337669</v>
      </c>
      <c r="AE6" s="663"/>
      <c r="AF6" s="663"/>
      <c r="AG6" s="663"/>
      <c r="AH6" s="663"/>
      <c r="AI6" s="663"/>
      <c r="AJ6" s="663"/>
      <c r="AK6" s="663"/>
      <c r="AL6" s="664">
        <v>1.7</v>
      </c>
      <c r="AM6" s="665"/>
      <c r="AN6" s="665"/>
      <c r="AO6" s="666"/>
      <c r="AP6" s="656" t="s">
        <v>237</v>
      </c>
      <c r="AQ6" s="657"/>
      <c r="AR6" s="657"/>
      <c r="AS6" s="657"/>
      <c r="AT6" s="657"/>
      <c r="AU6" s="657"/>
      <c r="AV6" s="657"/>
      <c r="AW6" s="657"/>
      <c r="AX6" s="657"/>
      <c r="AY6" s="657"/>
      <c r="AZ6" s="657"/>
      <c r="BA6" s="657"/>
      <c r="BB6" s="657"/>
      <c r="BC6" s="657"/>
      <c r="BD6" s="657"/>
      <c r="BE6" s="657"/>
      <c r="BF6" s="658"/>
      <c r="BG6" s="659">
        <v>7244012</v>
      </c>
      <c r="BH6" s="660"/>
      <c r="BI6" s="660"/>
      <c r="BJ6" s="660"/>
      <c r="BK6" s="660"/>
      <c r="BL6" s="660"/>
      <c r="BM6" s="660"/>
      <c r="BN6" s="661"/>
      <c r="BO6" s="662">
        <v>99.6</v>
      </c>
      <c r="BP6" s="662"/>
      <c r="BQ6" s="662"/>
      <c r="BR6" s="662"/>
      <c r="BS6" s="663">
        <v>77788</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182673</v>
      </c>
      <c r="CS6" s="660"/>
      <c r="CT6" s="660"/>
      <c r="CU6" s="660"/>
      <c r="CV6" s="660"/>
      <c r="CW6" s="660"/>
      <c r="CX6" s="660"/>
      <c r="CY6" s="661"/>
      <c r="CZ6" s="653">
        <v>0.5</v>
      </c>
      <c r="DA6" s="654"/>
      <c r="DB6" s="654"/>
      <c r="DC6" s="670"/>
      <c r="DD6" s="668" t="s">
        <v>141</v>
      </c>
      <c r="DE6" s="660"/>
      <c r="DF6" s="660"/>
      <c r="DG6" s="660"/>
      <c r="DH6" s="660"/>
      <c r="DI6" s="660"/>
      <c r="DJ6" s="660"/>
      <c r="DK6" s="660"/>
      <c r="DL6" s="660"/>
      <c r="DM6" s="660"/>
      <c r="DN6" s="660"/>
      <c r="DO6" s="660"/>
      <c r="DP6" s="661"/>
      <c r="DQ6" s="668">
        <v>182673</v>
      </c>
      <c r="DR6" s="660"/>
      <c r="DS6" s="660"/>
      <c r="DT6" s="660"/>
      <c r="DU6" s="660"/>
      <c r="DV6" s="660"/>
      <c r="DW6" s="660"/>
      <c r="DX6" s="660"/>
      <c r="DY6" s="660"/>
      <c r="DZ6" s="660"/>
      <c r="EA6" s="660"/>
      <c r="EB6" s="660"/>
      <c r="EC6" s="669"/>
    </row>
    <row r="7" spans="2:143" ht="11.25" customHeight="1" x14ac:dyDescent="0.25">
      <c r="B7" s="656" t="s">
        <v>239</v>
      </c>
      <c r="C7" s="657"/>
      <c r="D7" s="657"/>
      <c r="E7" s="657"/>
      <c r="F7" s="657"/>
      <c r="G7" s="657"/>
      <c r="H7" s="657"/>
      <c r="I7" s="657"/>
      <c r="J7" s="657"/>
      <c r="K7" s="657"/>
      <c r="L7" s="657"/>
      <c r="M7" s="657"/>
      <c r="N7" s="657"/>
      <c r="O7" s="657"/>
      <c r="P7" s="657"/>
      <c r="Q7" s="658"/>
      <c r="R7" s="659">
        <v>1988</v>
      </c>
      <c r="S7" s="660"/>
      <c r="T7" s="660"/>
      <c r="U7" s="660"/>
      <c r="V7" s="660"/>
      <c r="W7" s="660"/>
      <c r="X7" s="660"/>
      <c r="Y7" s="661"/>
      <c r="Z7" s="662">
        <v>0</v>
      </c>
      <c r="AA7" s="662"/>
      <c r="AB7" s="662"/>
      <c r="AC7" s="662"/>
      <c r="AD7" s="663">
        <v>1988</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2734402</v>
      </c>
      <c r="BH7" s="660"/>
      <c r="BI7" s="660"/>
      <c r="BJ7" s="660"/>
      <c r="BK7" s="660"/>
      <c r="BL7" s="660"/>
      <c r="BM7" s="660"/>
      <c r="BN7" s="661"/>
      <c r="BO7" s="662">
        <v>37.6</v>
      </c>
      <c r="BP7" s="662"/>
      <c r="BQ7" s="662"/>
      <c r="BR7" s="662"/>
      <c r="BS7" s="663">
        <v>77788</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8053762</v>
      </c>
      <c r="CS7" s="660"/>
      <c r="CT7" s="660"/>
      <c r="CU7" s="660"/>
      <c r="CV7" s="660"/>
      <c r="CW7" s="660"/>
      <c r="CX7" s="660"/>
      <c r="CY7" s="661"/>
      <c r="CZ7" s="662">
        <v>21.8</v>
      </c>
      <c r="DA7" s="662"/>
      <c r="DB7" s="662"/>
      <c r="DC7" s="662"/>
      <c r="DD7" s="668">
        <v>187669</v>
      </c>
      <c r="DE7" s="660"/>
      <c r="DF7" s="660"/>
      <c r="DG7" s="660"/>
      <c r="DH7" s="660"/>
      <c r="DI7" s="660"/>
      <c r="DJ7" s="660"/>
      <c r="DK7" s="660"/>
      <c r="DL7" s="660"/>
      <c r="DM7" s="660"/>
      <c r="DN7" s="660"/>
      <c r="DO7" s="660"/>
      <c r="DP7" s="661"/>
      <c r="DQ7" s="668">
        <v>7654215</v>
      </c>
      <c r="DR7" s="660"/>
      <c r="DS7" s="660"/>
      <c r="DT7" s="660"/>
      <c r="DU7" s="660"/>
      <c r="DV7" s="660"/>
      <c r="DW7" s="660"/>
      <c r="DX7" s="660"/>
      <c r="DY7" s="660"/>
      <c r="DZ7" s="660"/>
      <c r="EA7" s="660"/>
      <c r="EB7" s="660"/>
      <c r="EC7" s="669"/>
    </row>
    <row r="8" spans="2:143" ht="11.25" customHeight="1" x14ac:dyDescent="0.25">
      <c r="B8" s="656" t="s">
        <v>242</v>
      </c>
      <c r="C8" s="657"/>
      <c r="D8" s="657"/>
      <c r="E8" s="657"/>
      <c r="F8" s="657"/>
      <c r="G8" s="657"/>
      <c r="H8" s="657"/>
      <c r="I8" s="657"/>
      <c r="J8" s="657"/>
      <c r="K8" s="657"/>
      <c r="L8" s="657"/>
      <c r="M8" s="657"/>
      <c r="N8" s="657"/>
      <c r="O8" s="657"/>
      <c r="P8" s="657"/>
      <c r="Q8" s="658"/>
      <c r="R8" s="659">
        <v>28722</v>
      </c>
      <c r="S8" s="660"/>
      <c r="T8" s="660"/>
      <c r="U8" s="660"/>
      <c r="V8" s="660"/>
      <c r="W8" s="660"/>
      <c r="X8" s="660"/>
      <c r="Y8" s="661"/>
      <c r="Z8" s="662">
        <v>0.1</v>
      </c>
      <c r="AA8" s="662"/>
      <c r="AB8" s="662"/>
      <c r="AC8" s="662"/>
      <c r="AD8" s="663">
        <v>28722</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104876</v>
      </c>
      <c r="BH8" s="660"/>
      <c r="BI8" s="660"/>
      <c r="BJ8" s="660"/>
      <c r="BK8" s="660"/>
      <c r="BL8" s="660"/>
      <c r="BM8" s="660"/>
      <c r="BN8" s="661"/>
      <c r="BO8" s="662">
        <v>1.4</v>
      </c>
      <c r="BP8" s="662"/>
      <c r="BQ8" s="662"/>
      <c r="BR8" s="662"/>
      <c r="BS8" s="663" t="s">
        <v>141</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9108506</v>
      </c>
      <c r="CS8" s="660"/>
      <c r="CT8" s="660"/>
      <c r="CU8" s="660"/>
      <c r="CV8" s="660"/>
      <c r="CW8" s="660"/>
      <c r="CX8" s="660"/>
      <c r="CY8" s="661"/>
      <c r="CZ8" s="662">
        <v>24.7</v>
      </c>
      <c r="DA8" s="662"/>
      <c r="DB8" s="662"/>
      <c r="DC8" s="662"/>
      <c r="DD8" s="668">
        <v>47778</v>
      </c>
      <c r="DE8" s="660"/>
      <c r="DF8" s="660"/>
      <c r="DG8" s="660"/>
      <c r="DH8" s="660"/>
      <c r="DI8" s="660"/>
      <c r="DJ8" s="660"/>
      <c r="DK8" s="660"/>
      <c r="DL8" s="660"/>
      <c r="DM8" s="660"/>
      <c r="DN8" s="660"/>
      <c r="DO8" s="660"/>
      <c r="DP8" s="661"/>
      <c r="DQ8" s="668">
        <v>5428511</v>
      </c>
      <c r="DR8" s="660"/>
      <c r="DS8" s="660"/>
      <c r="DT8" s="660"/>
      <c r="DU8" s="660"/>
      <c r="DV8" s="660"/>
      <c r="DW8" s="660"/>
      <c r="DX8" s="660"/>
      <c r="DY8" s="660"/>
      <c r="DZ8" s="660"/>
      <c r="EA8" s="660"/>
      <c r="EB8" s="660"/>
      <c r="EC8" s="669"/>
    </row>
    <row r="9" spans="2:143" ht="11.25" customHeight="1" x14ac:dyDescent="0.25">
      <c r="B9" s="656" t="s">
        <v>245</v>
      </c>
      <c r="C9" s="657"/>
      <c r="D9" s="657"/>
      <c r="E9" s="657"/>
      <c r="F9" s="657"/>
      <c r="G9" s="657"/>
      <c r="H9" s="657"/>
      <c r="I9" s="657"/>
      <c r="J9" s="657"/>
      <c r="K9" s="657"/>
      <c r="L9" s="657"/>
      <c r="M9" s="657"/>
      <c r="N9" s="657"/>
      <c r="O9" s="657"/>
      <c r="P9" s="657"/>
      <c r="Q9" s="658"/>
      <c r="R9" s="659">
        <v>19995</v>
      </c>
      <c r="S9" s="660"/>
      <c r="T9" s="660"/>
      <c r="U9" s="660"/>
      <c r="V9" s="660"/>
      <c r="W9" s="660"/>
      <c r="X9" s="660"/>
      <c r="Y9" s="661"/>
      <c r="Z9" s="662">
        <v>0.1</v>
      </c>
      <c r="AA9" s="662"/>
      <c r="AB9" s="662"/>
      <c r="AC9" s="662"/>
      <c r="AD9" s="663">
        <v>19995</v>
      </c>
      <c r="AE9" s="663"/>
      <c r="AF9" s="663"/>
      <c r="AG9" s="663"/>
      <c r="AH9" s="663"/>
      <c r="AI9" s="663"/>
      <c r="AJ9" s="663"/>
      <c r="AK9" s="663"/>
      <c r="AL9" s="664">
        <v>0.1</v>
      </c>
      <c r="AM9" s="665"/>
      <c r="AN9" s="665"/>
      <c r="AO9" s="666"/>
      <c r="AP9" s="656" t="s">
        <v>246</v>
      </c>
      <c r="AQ9" s="657"/>
      <c r="AR9" s="657"/>
      <c r="AS9" s="657"/>
      <c r="AT9" s="657"/>
      <c r="AU9" s="657"/>
      <c r="AV9" s="657"/>
      <c r="AW9" s="657"/>
      <c r="AX9" s="657"/>
      <c r="AY9" s="657"/>
      <c r="AZ9" s="657"/>
      <c r="BA9" s="657"/>
      <c r="BB9" s="657"/>
      <c r="BC9" s="657"/>
      <c r="BD9" s="657"/>
      <c r="BE9" s="657"/>
      <c r="BF9" s="658"/>
      <c r="BG9" s="659">
        <v>2142379</v>
      </c>
      <c r="BH9" s="660"/>
      <c r="BI9" s="660"/>
      <c r="BJ9" s="660"/>
      <c r="BK9" s="660"/>
      <c r="BL9" s="660"/>
      <c r="BM9" s="660"/>
      <c r="BN9" s="661"/>
      <c r="BO9" s="662">
        <v>29.4</v>
      </c>
      <c r="BP9" s="662"/>
      <c r="BQ9" s="662"/>
      <c r="BR9" s="662"/>
      <c r="BS9" s="663" t="s">
        <v>141</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3792549</v>
      </c>
      <c r="CS9" s="660"/>
      <c r="CT9" s="660"/>
      <c r="CU9" s="660"/>
      <c r="CV9" s="660"/>
      <c r="CW9" s="660"/>
      <c r="CX9" s="660"/>
      <c r="CY9" s="661"/>
      <c r="CZ9" s="662">
        <v>10.3</v>
      </c>
      <c r="DA9" s="662"/>
      <c r="DB9" s="662"/>
      <c r="DC9" s="662"/>
      <c r="DD9" s="668">
        <v>448168</v>
      </c>
      <c r="DE9" s="660"/>
      <c r="DF9" s="660"/>
      <c r="DG9" s="660"/>
      <c r="DH9" s="660"/>
      <c r="DI9" s="660"/>
      <c r="DJ9" s="660"/>
      <c r="DK9" s="660"/>
      <c r="DL9" s="660"/>
      <c r="DM9" s="660"/>
      <c r="DN9" s="660"/>
      <c r="DO9" s="660"/>
      <c r="DP9" s="661"/>
      <c r="DQ9" s="668">
        <v>2935235</v>
      </c>
      <c r="DR9" s="660"/>
      <c r="DS9" s="660"/>
      <c r="DT9" s="660"/>
      <c r="DU9" s="660"/>
      <c r="DV9" s="660"/>
      <c r="DW9" s="660"/>
      <c r="DX9" s="660"/>
      <c r="DY9" s="660"/>
      <c r="DZ9" s="660"/>
      <c r="EA9" s="660"/>
      <c r="EB9" s="660"/>
      <c r="EC9" s="669"/>
    </row>
    <row r="10" spans="2:143" ht="11.25" customHeight="1" x14ac:dyDescent="0.25">
      <c r="B10" s="656" t="s">
        <v>248</v>
      </c>
      <c r="C10" s="657"/>
      <c r="D10" s="657"/>
      <c r="E10" s="657"/>
      <c r="F10" s="657"/>
      <c r="G10" s="657"/>
      <c r="H10" s="657"/>
      <c r="I10" s="657"/>
      <c r="J10" s="657"/>
      <c r="K10" s="657"/>
      <c r="L10" s="657"/>
      <c r="M10" s="657"/>
      <c r="N10" s="657"/>
      <c r="O10" s="657"/>
      <c r="P10" s="657"/>
      <c r="Q10" s="658"/>
      <c r="R10" s="659" t="s">
        <v>141</v>
      </c>
      <c r="S10" s="660"/>
      <c r="T10" s="660"/>
      <c r="U10" s="660"/>
      <c r="V10" s="660"/>
      <c r="W10" s="660"/>
      <c r="X10" s="660"/>
      <c r="Y10" s="661"/>
      <c r="Z10" s="662" t="s">
        <v>141</v>
      </c>
      <c r="AA10" s="662"/>
      <c r="AB10" s="662"/>
      <c r="AC10" s="662"/>
      <c r="AD10" s="663" t="s">
        <v>141</v>
      </c>
      <c r="AE10" s="663"/>
      <c r="AF10" s="663"/>
      <c r="AG10" s="663"/>
      <c r="AH10" s="663"/>
      <c r="AI10" s="663"/>
      <c r="AJ10" s="663"/>
      <c r="AK10" s="663"/>
      <c r="AL10" s="664" t="s">
        <v>141</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214526</v>
      </c>
      <c r="BH10" s="660"/>
      <c r="BI10" s="660"/>
      <c r="BJ10" s="660"/>
      <c r="BK10" s="660"/>
      <c r="BL10" s="660"/>
      <c r="BM10" s="660"/>
      <c r="BN10" s="661"/>
      <c r="BO10" s="662">
        <v>2.9</v>
      </c>
      <c r="BP10" s="662"/>
      <c r="BQ10" s="662"/>
      <c r="BR10" s="662"/>
      <c r="BS10" s="663" t="s">
        <v>141</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30331</v>
      </c>
      <c r="CS10" s="660"/>
      <c r="CT10" s="660"/>
      <c r="CU10" s="660"/>
      <c r="CV10" s="660"/>
      <c r="CW10" s="660"/>
      <c r="CX10" s="660"/>
      <c r="CY10" s="661"/>
      <c r="CZ10" s="662">
        <v>0.1</v>
      </c>
      <c r="DA10" s="662"/>
      <c r="DB10" s="662"/>
      <c r="DC10" s="662"/>
      <c r="DD10" s="668">
        <v>4532</v>
      </c>
      <c r="DE10" s="660"/>
      <c r="DF10" s="660"/>
      <c r="DG10" s="660"/>
      <c r="DH10" s="660"/>
      <c r="DI10" s="660"/>
      <c r="DJ10" s="660"/>
      <c r="DK10" s="660"/>
      <c r="DL10" s="660"/>
      <c r="DM10" s="660"/>
      <c r="DN10" s="660"/>
      <c r="DO10" s="660"/>
      <c r="DP10" s="661"/>
      <c r="DQ10" s="668">
        <v>28221</v>
      </c>
      <c r="DR10" s="660"/>
      <c r="DS10" s="660"/>
      <c r="DT10" s="660"/>
      <c r="DU10" s="660"/>
      <c r="DV10" s="660"/>
      <c r="DW10" s="660"/>
      <c r="DX10" s="660"/>
      <c r="DY10" s="660"/>
      <c r="DZ10" s="660"/>
      <c r="EA10" s="660"/>
      <c r="EB10" s="660"/>
      <c r="EC10" s="669"/>
    </row>
    <row r="11" spans="2:143" ht="11.25" customHeight="1" x14ac:dyDescent="0.25">
      <c r="B11" s="656" t="s">
        <v>251</v>
      </c>
      <c r="C11" s="657"/>
      <c r="D11" s="657"/>
      <c r="E11" s="657"/>
      <c r="F11" s="657"/>
      <c r="G11" s="657"/>
      <c r="H11" s="657"/>
      <c r="I11" s="657"/>
      <c r="J11" s="657"/>
      <c r="K11" s="657"/>
      <c r="L11" s="657"/>
      <c r="M11" s="657"/>
      <c r="N11" s="657"/>
      <c r="O11" s="657"/>
      <c r="P11" s="657"/>
      <c r="Q11" s="658"/>
      <c r="R11" s="659">
        <v>1438405</v>
      </c>
      <c r="S11" s="660"/>
      <c r="T11" s="660"/>
      <c r="U11" s="660"/>
      <c r="V11" s="660"/>
      <c r="W11" s="660"/>
      <c r="X11" s="660"/>
      <c r="Y11" s="661"/>
      <c r="Z11" s="664">
        <v>3.7</v>
      </c>
      <c r="AA11" s="665"/>
      <c r="AB11" s="665"/>
      <c r="AC11" s="671"/>
      <c r="AD11" s="668">
        <v>1438405</v>
      </c>
      <c r="AE11" s="660"/>
      <c r="AF11" s="660"/>
      <c r="AG11" s="660"/>
      <c r="AH11" s="660"/>
      <c r="AI11" s="660"/>
      <c r="AJ11" s="660"/>
      <c r="AK11" s="661"/>
      <c r="AL11" s="664">
        <v>7.4</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272621</v>
      </c>
      <c r="BH11" s="660"/>
      <c r="BI11" s="660"/>
      <c r="BJ11" s="660"/>
      <c r="BK11" s="660"/>
      <c r="BL11" s="660"/>
      <c r="BM11" s="660"/>
      <c r="BN11" s="661"/>
      <c r="BO11" s="662">
        <v>3.7</v>
      </c>
      <c r="BP11" s="662"/>
      <c r="BQ11" s="662"/>
      <c r="BR11" s="662"/>
      <c r="BS11" s="663">
        <v>77788</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1573966</v>
      </c>
      <c r="CS11" s="660"/>
      <c r="CT11" s="660"/>
      <c r="CU11" s="660"/>
      <c r="CV11" s="660"/>
      <c r="CW11" s="660"/>
      <c r="CX11" s="660"/>
      <c r="CY11" s="661"/>
      <c r="CZ11" s="662">
        <v>4.3</v>
      </c>
      <c r="DA11" s="662"/>
      <c r="DB11" s="662"/>
      <c r="DC11" s="662"/>
      <c r="DD11" s="668">
        <v>277331</v>
      </c>
      <c r="DE11" s="660"/>
      <c r="DF11" s="660"/>
      <c r="DG11" s="660"/>
      <c r="DH11" s="660"/>
      <c r="DI11" s="660"/>
      <c r="DJ11" s="660"/>
      <c r="DK11" s="660"/>
      <c r="DL11" s="660"/>
      <c r="DM11" s="660"/>
      <c r="DN11" s="660"/>
      <c r="DO11" s="660"/>
      <c r="DP11" s="661"/>
      <c r="DQ11" s="668">
        <v>901898</v>
      </c>
      <c r="DR11" s="660"/>
      <c r="DS11" s="660"/>
      <c r="DT11" s="660"/>
      <c r="DU11" s="660"/>
      <c r="DV11" s="660"/>
      <c r="DW11" s="660"/>
      <c r="DX11" s="660"/>
      <c r="DY11" s="660"/>
      <c r="DZ11" s="660"/>
      <c r="EA11" s="660"/>
      <c r="EB11" s="660"/>
      <c r="EC11" s="669"/>
    </row>
    <row r="12" spans="2:143" ht="11.25" customHeight="1" x14ac:dyDescent="0.25">
      <c r="B12" s="656" t="s">
        <v>254</v>
      </c>
      <c r="C12" s="657"/>
      <c r="D12" s="657"/>
      <c r="E12" s="657"/>
      <c r="F12" s="657"/>
      <c r="G12" s="657"/>
      <c r="H12" s="657"/>
      <c r="I12" s="657"/>
      <c r="J12" s="657"/>
      <c r="K12" s="657"/>
      <c r="L12" s="657"/>
      <c r="M12" s="657"/>
      <c r="N12" s="657"/>
      <c r="O12" s="657"/>
      <c r="P12" s="657"/>
      <c r="Q12" s="658"/>
      <c r="R12" s="659" t="s">
        <v>141</v>
      </c>
      <c r="S12" s="660"/>
      <c r="T12" s="660"/>
      <c r="U12" s="660"/>
      <c r="V12" s="660"/>
      <c r="W12" s="660"/>
      <c r="X12" s="660"/>
      <c r="Y12" s="661"/>
      <c r="Z12" s="662" t="s">
        <v>141</v>
      </c>
      <c r="AA12" s="662"/>
      <c r="AB12" s="662"/>
      <c r="AC12" s="662"/>
      <c r="AD12" s="663" t="s">
        <v>141</v>
      </c>
      <c r="AE12" s="663"/>
      <c r="AF12" s="663"/>
      <c r="AG12" s="663"/>
      <c r="AH12" s="663"/>
      <c r="AI12" s="663"/>
      <c r="AJ12" s="663"/>
      <c r="AK12" s="663"/>
      <c r="AL12" s="664" t="s">
        <v>141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3868154</v>
      </c>
      <c r="BH12" s="660"/>
      <c r="BI12" s="660"/>
      <c r="BJ12" s="660"/>
      <c r="BK12" s="660"/>
      <c r="BL12" s="660"/>
      <c r="BM12" s="660"/>
      <c r="BN12" s="661"/>
      <c r="BO12" s="662">
        <v>53.2</v>
      </c>
      <c r="BP12" s="662"/>
      <c r="BQ12" s="662"/>
      <c r="BR12" s="662"/>
      <c r="BS12" s="663" t="s">
        <v>141</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1198137</v>
      </c>
      <c r="CS12" s="660"/>
      <c r="CT12" s="660"/>
      <c r="CU12" s="660"/>
      <c r="CV12" s="660"/>
      <c r="CW12" s="660"/>
      <c r="CX12" s="660"/>
      <c r="CY12" s="661"/>
      <c r="CZ12" s="662">
        <v>3.2</v>
      </c>
      <c r="DA12" s="662"/>
      <c r="DB12" s="662"/>
      <c r="DC12" s="662"/>
      <c r="DD12" s="668">
        <v>53807</v>
      </c>
      <c r="DE12" s="660"/>
      <c r="DF12" s="660"/>
      <c r="DG12" s="660"/>
      <c r="DH12" s="660"/>
      <c r="DI12" s="660"/>
      <c r="DJ12" s="660"/>
      <c r="DK12" s="660"/>
      <c r="DL12" s="660"/>
      <c r="DM12" s="660"/>
      <c r="DN12" s="660"/>
      <c r="DO12" s="660"/>
      <c r="DP12" s="661"/>
      <c r="DQ12" s="668">
        <v>788464</v>
      </c>
      <c r="DR12" s="660"/>
      <c r="DS12" s="660"/>
      <c r="DT12" s="660"/>
      <c r="DU12" s="660"/>
      <c r="DV12" s="660"/>
      <c r="DW12" s="660"/>
      <c r="DX12" s="660"/>
      <c r="DY12" s="660"/>
      <c r="DZ12" s="660"/>
      <c r="EA12" s="660"/>
      <c r="EB12" s="660"/>
      <c r="EC12" s="669"/>
    </row>
    <row r="13" spans="2:143" ht="11.25" customHeight="1" x14ac:dyDescent="0.25">
      <c r="B13" s="656" t="s">
        <v>257</v>
      </c>
      <c r="C13" s="657"/>
      <c r="D13" s="657"/>
      <c r="E13" s="657"/>
      <c r="F13" s="657"/>
      <c r="G13" s="657"/>
      <c r="H13" s="657"/>
      <c r="I13" s="657"/>
      <c r="J13" s="657"/>
      <c r="K13" s="657"/>
      <c r="L13" s="657"/>
      <c r="M13" s="657"/>
      <c r="N13" s="657"/>
      <c r="O13" s="657"/>
      <c r="P13" s="657"/>
      <c r="Q13" s="658"/>
      <c r="R13" s="659" t="s">
        <v>141</v>
      </c>
      <c r="S13" s="660"/>
      <c r="T13" s="660"/>
      <c r="U13" s="660"/>
      <c r="V13" s="660"/>
      <c r="W13" s="660"/>
      <c r="X13" s="660"/>
      <c r="Y13" s="661"/>
      <c r="Z13" s="662" t="s">
        <v>141</v>
      </c>
      <c r="AA13" s="662"/>
      <c r="AB13" s="662"/>
      <c r="AC13" s="662"/>
      <c r="AD13" s="663" t="s">
        <v>141</v>
      </c>
      <c r="AE13" s="663"/>
      <c r="AF13" s="663"/>
      <c r="AG13" s="663"/>
      <c r="AH13" s="663"/>
      <c r="AI13" s="663"/>
      <c r="AJ13" s="663"/>
      <c r="AK13" s="663"/>
      <c r="AL13" s="664" t="s">
        <v>141</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3840146</v>
      </c>
      <c r="BH13" s="660"/>
      <c r="BI13" s="660"/>
      <c r="BJ13" s="660"/>
      <c r="BK13" s="660"/>
      <c r="BL13" s="660"/>
      <c r="BM13" s="660"/>
      <c r="BN13" s="661"/>
      <c r="BO13" s="662">
        <v>52.8</v>
      </c>
      <c r="BP13" s="662"/>
      <c r="BQ13" s="662"/>
      <c r="BR13" s="662"/>
      <c r="BS13" s="663" t="s">
        <v>141</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4178938</v>
      </c>
      <c r="CS13" s="660"/>
      <c r="CT13" s="660"/>
      <c r="CU13" s="660"/>
      <c r="CV13" s="660"/>
      <c r="CW13" s="660"/>
      <c r="CX13" s="660"/>
      <c r="CY13" s="661"/>
      <c r="CZ13" s="662">
        <v>11.3</v>
      </c>
      <c r="DA13" s="662"/>
      <c r="DB13" s="662"/>
      <c r="DC13" s="662"/>
      <c r="DD13" s="668">
        <v>1406252</v>
      </c>
      <c r="DE13" s="660"/>
      <c r="DF13" s="660"/>
      <c r="DG13" s="660"/>
      <c r="DH13" s="660"/>
      <c r="DI13" s="660"/>
      <c r="DJ13" s="660"/>
      <c r="DK13" s="660"/>
      <c r="DL13" s="660"/>
      <c r="DM13" s="660"/>
      <c r="DN13" s="660"/>
      <c r="DO13" s="660"/>
      <c r="DP13" s="661"/>
      <c r="DQ13" s="668">
        <v>2659164</v>
      </c>
      <c r="DR13" s="660"/>
      <c r="DS13" s="660"/>
      <c r="DT13" s="660"/>
      <c r="DU13" s="660"/>
      <c r="DV13" s="660"/>
      <c r="DW13" s="660"/>
      <c r="DX13" s="660"/>
      <c r="DY13" s="660"/>
      <c r="DZ13" s="660"/>
      <c r="EA13" s="660"/>
      <c r="EB13" s="660"/>
      <c r="EC13" s="669"/>
    </row>
    <row r="14" spans="2:143" ht="11.25" customHeight="1" x14ac:dyDescent="0.25">
      <c r="B14" s="656" t="s">
        <v>260</v>
      </c>
      <c r="C14" s="657"/>
      <c r="D14" s="657"/>
      <c r="E14" s="657"/>
      <c r="F14" s="657"/>
      <c r="G14" s="657"/>
      <c r="H14" s="657"/>
      <c r="I14" s="657"/>
      <c r="J14" s="657"/>
      <c r="K14" s="657"/>
      <c r="L14" s="657"/>
      <c r="M14" s="657"/>
      <c r="N14" s="657"/>
      <c r="O14" s="657"/>
      <c r="P14" s="657"/>
      <c r="Q14" s="658"/>
      <c r="R14" s="659">
        <v>194</v>
      </c>
      <c r="S14" s="660"/>
      <c r="T14" s="660"/>
      <c r="U14" s="660"/>
      <c r="V14" s="660"/>
      <c r="W14" s="660"/>
      <c r="X14" s="660"/>
      <c r="Y14" s="661"/>
      <c r="Z14" s="662">
        <v>0</v>
      </c>
      <c r="AA14" s="662"/>
      <c r="AB14" s="662"/>
      <c r="AC14" s="662"/>
      <c r="AD14" s="663">
        <v>194</v>
      </c>
      <c r="AE14" s="663"/>
      <c r="AF14" s="663"/>
      <c r="AG14" s="663"/>
      <c r="AH14" s="663"/>
      <c r="AI14" s="663"/>
      <c r="AJ14" s="663"/>
      <c r="AK14" s="663"/>
      <c r="AL14" s="664">
        <v>0</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237226</v>
      </c>
      <c r="BH14" s="660"/>
      <c r="BI14" s="660"/>
      <c r="BJ14" s="660"/>
      <c r="BK14" s="660"/>
      <c r="BL14" s="660"/>
      <c r="BM14" s="660"/>
      <c r="BN14" s="661"/>
      <c r="BO14" s="662">
        <v>3.3</v>
      </c>
      <c r="BP14" s="662"/>
      <c r="BQ14" s="662"/>
      <c r="BR14" s="662"/>
      <c r="BS14" s="663" t="s">
        <v>141</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1370539</v>
      </c>
      <c r="CS14" s="660"/>
      <c r="CT14" s="660"/>
      <c r="CU14" s="660"/>
      <c r="CV14" s="660"/>
      <c r="CW14" s="660"/>
      <c r="CX14" s="660"/>
      <c r="CY14" s="661"/>
      <c r="CZ14" s="662">
        <v>3.7</v>
      </c>
      <c r="DA14" s="662"/>
      <c r="DB14" s="662"/>
      <c r="DC14" s="662"/>
      <c r="DD14" s="668">
        <v>193708</v>
      </c>
      <c r="DE14" s="660"/>
      <c r="DF14" s="660"/>
      <c r="DG14" s="660"/>
      <c r="DH14" s="660"/>
      <c r="DI14" s="660"/>
      <c r="DJ14" s="660"/>
      <c r="DK14" s="660"/>
      <c r="DL14" s="660"/>
      <c r="DM14" s="660"/>
      <c r="DN14" s="660"/>
      <c r="DO14" s="660"/>
      <c r="DP14" s="661"/>
      <c r="DQ14" s="668">
        <v>891305</v>
      </c>
      <c r="DR14" s="660"/>
      <c r="DS14" s="660"/>
      <c r="DT14" s="660"/>
      <c r="DU14" s="660"/>
      <c r="DV14" s="660"/>
      <c r="DW14" s="660"/>
      <c r="DX14" s="660"/>
      <c r="DY14" s="660"/>
      <c r="DZ14" s="660"/>
      <c r="EA14" s="660"/>
      <c r="EB14" s="660"/>
      <c r="EC14" s="669"/>
    </row>
    <row r="15" spans="2:143" ht="11.25" customHeight="1" x14ac:dyDescent="0.25">
      <c r="B15" s="656" t="s">
        <v>263</v>
      </c>
      <c r="C15" s="657"/>
      <c r="D15" s="657"/>
      <c r="E15" s="657"/>
      <c r="F15" s="657"/>
      <c r="G15" s="657"/>
      <c r="H15" s="657"/>
      <c r="I15" s="657"/>
      <c r="J15" s="657"/>
      <c r="K15" s="657"/>
      <c r="L15" s="657"/>
      <c r="M15" s="657"/>
      <c r="N15" s="657"/>
      <c r="O15" s="657"/>
      <c r="P15" s="657"/>
      <c r="Q15" s="658"/>
      <c r="R15" s="659" t="s">
        <v>141</v>
      </c>
      <c r="S15" s="660"/>
      <c r="T15" s="660"/>
      <c r="U15" s="660"/>
      <c r="V15" s="660"/>
      <c r="W15" s="660"/>
      <c r="X15" s="660"/>
      <c r="Y15" s="661"/>
      <c r="Z15" s="662" t="s">
        <v>141</v>
      </c>
      <c r="AA15" s="662"/>
      <c r="AB15" s="662"/>
      <c r="AC15" s="662"/>
      <c r="AD15" s="663" t="s">
        <v>141</v>
      </c>
      <c r="AE15" s="663"/>
      <c r="AF15" s="663"/>
      <c r="AG15" s="663"/>
      <c r="AH15" s="663"/>
      <c r="AI15" s="663"/>
      <c r="AJ15" s="663"/>
      <c r="AK15" s="663"/>
      <c r="AL15" s="664" t="s">
        <v>141</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404230</v>
      </c>
      <c r="BH15" s="660"/>
      <c r="BI15" s="660"/>
      <c r="BJ15" s="660"/>
      <c r="BK15" s="660"/>
      <c r="BL15" s="660"/>
      <c r="BM15" s="660"/>
      <c r="BN15" s="661"/>
      <c r="BO15" s="662">
        <v>5.6</v>
      </c>
      <c r="BP15" s="662"/>
      <c r="BQ15" s="662"/>
      <c r="BR15" s="662"/>
      <c r="BS15" s="663" t="s">
        <v>141</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3325205</v>
      </c>
      <c r="CS15" s="660"/>
      <c r="CT15" s="660"/>
      <c r="CU15" s="660"/>
      <c r="CV15" s="660"/>
      <c r="CW15" s="660"/>
      <c r="CX15" s="660"/>
      <c r="CY15" s="661"/>
      <c r="CZ15" s="662">
        <v>9</v>
      </c>
      <c r="DA15" s="662"/>
      <c r="DB15" s="662"/>
      <c r="DC15" s="662"/>
      <c r="DD15" s="668">
        <v>738220</v>
      </c>
      <c r="DE15" s="660"/>
      <c r="DF15" s="660"/>
      <c r="DG15" s="660"/>
      <c r="DH15" s="660"/>
      <c r="DI15" s="660"/>
      <c r="DJ15" s="660"/>
      <c r="DK15" s="660"/>
      <c r="DL15" s="660"/>
      <c r="DM15" s="660"/>
      <c r="DN15" s="660"/>
      <c r="DO15" s="660"/>
      <c r="DP15" s="661"/>
      <c r="DQ15" s="668">
        <v>2544274</v>
      </c>
      <c r="DR15" s="660"/>
      <c r="DS15" s="660"/>
      <c r="DT15" s="660"/>
      <c r="DU15" s="660"/>
      <c r="DV15" s="660"/>
      <c r="DW15" s="660"/>
      <c r="DX15" s="660"/>
      <c r="DY15" s="660"/>
      <c r="DZ15" s="660"/>
      <c r="EA15" s="660"/>
      <c r="EB15" s="660"/>
      <c r="EC15" s="669"/>
    </row>
    <row r="16" spans="2:143" ht="11.25" customHeight="1" x14ac:dyDescent="0.25">
      <c r="B16" s="656" t="s">
        <v>266</v>
      </c>
      <c r="C16" s="657"/>
      <c r="D16" s="657"/>
      <c r="E16" s="657"/>
      <c r="F16" s="657"/>
      <c r="G16" s="657"/>
      <c r="H16" s="657"/>
      <c r="I16" s="657"/>
      <c r="J16" s="657"/>
      <c r="K16" s="657"/>
      <c r="L16" s="657"/>
      <c r="M16" s="657"/>
      <c r="N16" s="657"/>
      <c r="O16" s="657"/>
      <c r="P16" s="657"/>
      <c r="Q16" s="658"/>
      <c r="R16" s="659">
        <v>23572</v>
      </c>
      <c r="S16" s="660"/>
      <c r="T16" s="660"/>
      <c r="U16" s="660"/>
      <c r="V16" s="660"/>
      <c r="W16" s="660"/>
      <c r="X16" s="660"/>
      <c r="Y16" s="661"/>
      <c r="Z16" s="662">
        <v>0.1</v>
      </c>
      <c r="AA16" s="662"/>
      <c r="AB16" s="662"/>
      <c r="AC16" s="662"/>
      <c r="AD16" s="663">
        <v>23572</v>
      </c>
      <c r="AE16" s="663"/>
      <c r="AF16" s="663"/>
      <c r="AG16" s="663"/>
      <c r="AH16" s="663"/>
      <c r="AI16" s="663"/>
      <c r="AJ16" s="663"/>
      <c r="AK16" s="663"/>
      <c r="AL16" s="664">
        <v>0.1</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141</v>
      </c>
      <c r="BH16" s="660"/>
      <c r="BI16" s="660"/>
      <c r="BJ16" s="660"/>
      <c r="BK16" s="660"/>
      <c r="BL16" s="660"/>
      <c r="BM16" s="660"/>
      <c r="BN16" s="661"/>
      <c r="BO16" s="662" t="s">
        <v>141</v>
      </c>
      <c r="BP16" s="662"/>
      <c r="BQ16" s="662"/>
      <c r="BR16" s="662"/>
      <c r="BS16" s="663" t="s">
        <v>141</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43830</v>
      </c>
      <c r="CS16" s="660"/>
      <c r="CT16" s="660"/>
      <c r="CU16" s="660"/>
      <c r="CV16" s="660"/>
      <c r="CW16" s="660"/>
      <c r="CX16" s="660"/>
      <c r="CY16" s="661"/>
      <c r="CZ16" s="662">
        <v>0.1</v>
      </c>
      <c r="DA16" s="662"/>
      <c r="DB16" s="662"/>
      <c r="DC16" s="662"/>
      <c r="DD16" s="668" t="s">
        <v>141</v>
      </c>
      <c r="DE16" s="660"/>
      <c r="DF16" s="660"/>
      <c r="DG16" s="660"/>
      <c r="DH16" s="660"/>
      <c r="DI16" s="660"/>
      <c r="DJ16" s="660"/>
      <c r="DK16" s="660"/>
      <c r="DL16" s="660"/>
      <c r="DM16" s="660"/>
      <c r="DN16" s="660"/>
      <c r="DO16" s="660"/>
      <c r="DP16" s="661"/>
      <c r="DQ16" s="668">
        <v>4180</v>
      </c>
      <c r="DR16" s="660"/>
      <c r="DS16" s="660"/>
      <c r="DT16" s="660"/>
      <c r="DU16" s="660"/>
      <c r="DV16" s="660"/>
      <c r="DW16" s="660"/>
      <c r="DX16" s="660"/>
      <c r="DY16" s="660"/>
      <c r="DZ16" s="660"/>
      <c r="EA16" s="660"/>
      <c r="EB16" s="660"/>
      <c r="EC16" s="669"/>
    </row>
    <row r="17" spans="2:133" ht="11.25" customHeight="1" x14ac:dyDescent="0.25">
      <c r="B17" s="656" t="s">
        <v>269</v>
      </c>
      <c r="C17" s="657"/>
      <c r="D17" s="657"/>
      <c r="E17" s="657"/>
      <c r="F17" s="657"/>
      <c r="G17" s="657"/>
      <c r="H17" s="657"/>
      <c r="I17" s="657"/>
      <c r="J17" s="657"/>
      <c r="K17" s="657"/>
      <c r="L17" s="657"/>
      <c r="M17" s="657"/>
      <c r="N17" s="657"/>
      <c r="O17" s="657"/>
      <c r="P17" s="657"/>
      <c r="Q17" s="658"/>
      <c r="R17" s="659">
        <v>121784</v>
      </c>
      <c r="S17" s="660"/>
      <c r="T17" s="660"/>
      <c r="U17" s="660"/>
      <c r="V17" s="660"/>
      <c r="W17" s="660"/>
      <c r="X17" s="660"/>
      <c r="Y17" s="661"/>
      <c r="Z17" s="662">
        <v>0.3</v>
      </c>
      <c r="AA17" s="662"/>
      <c r="AB17" s="662"/>
      <c r="AC17" s="662"/>
      <c r="AD17" s="663">
        <v>121784</v>
      </c>
      <c r="AE17" s="663"/>
      <c r="AF17" s="663"/>
      <c r="AG17" s="663"/>
      <c r="AH17" s="663"/>
      <c r="AI17" s="663"/>
      <c r="AJ17" s="663"/>
      <c r="AK17" s="663"/>
      <c r="AL17" s="664">
        <v>0.6</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141</v>
      </c>
      <c r="BH17" s="660"/>
      <c r="BI17" s="660"/>
      <c r="BJ17" s="660"/>
      <c r="BK17" s="660"/>
      <c r="BL17" s="660"/>
      <c r="BM17" s="660"/>
      <c r="BN17" s="661"/>
      <c r="BO17" s="662" t="s">
        <v>141</v>
      </c>
      <c r="BP17" s="662"/>
      <c r="BQ17" s="662"/>
      <c r="BR17" s="662"/>
      <c r="BS17" s="663" t="s">
        <v>141</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4014814</v>
      </c>
      <c r="CS17" s="660"/>
      <c r="CT17" s="660"/>
      <c r="CU17" s="660"/>
      <c r="CV17" s="660"/>
      <c r="CW17" s="660"/>
      <c r="CX17" s="660"/>
      <c r="CY17" s="661"/>
      <c r="CZ17" s="662">
        <v>10.9</v>
      </c>
      <c r="DA17" s="662"/>
      <c r="DB17" s="662"/>
      <c r="DC17" s="662"/>
      <c r="DD17" s="668" t="s">
        <v>141</v>
      </c>
      <c r="DE17" s="660"/>
      <c r="DF17" s="660"/>
      <c r="DG17" s="660"/>
      <c r="DH17" s="660"/>
      <c r="DI17" s="660"/>
      <c r="DJ17" s="660"/>
      <c r="DK17" s="660"/>
      <c r="DL17" s="660"/>
      <c r="DM17" s="660"/>
      <c r="DN17" s="660"/>
      <c r="DO17" s="660"/>
      <c r="DP17" s="661"/>
      <c r="DQ17" s="668">
        <v>4000440</v>
      </c>
      <c r="DR17" s="660"/>
      <c r="DS17" s="660"/>
      <c r="DT17" s="660"/>
      <c r="DU17" s="660"/>
      <c r="DV17" s="660"/>
      <c r="DW17" s="660"/>
      <c r="DX17" s="660"/>
      <c r="DY17" s="660"/>
      <c r="DZ17" s="660"/>
      <c r="EA17" s="660"/>
      <c r="EB17" s="660"/>
      <c r="EC17" s="669"/>
    </row>
    <row r="18" spans="2:133" ht="11.25" customHeight="1" x14ac:dyDescent="0.25">
      <c r="B18" s="656" t="s">
        <v>272</v>
      </c>
      <c r="C18" s="657"/>
      <c r="D18" s="657"/>
      <c r="E18" s="657"/>
      <c r="F18" s="657"/>
      <c r="G18" s="657"/>
      <c r="H18" s="657"/>
      <c r="I18" s="657"/>
      <c r="J18" s="657"/>
      <c r="K18" s="657"/>
      <c r="L18" s="657"/>
      <c r="M18" s="657"/>
      <c r="N18" s="657"/>
      <c r="O18" s="657"/>
      <c r="P18" s="657"/>
      <c r="Q18" s="658"/>
      <c r="R18" s="659">
        <v>44020</v>
      </c>
      <c r="S18" s="660"/>
      <c r="T18" s="660"/>
      <c r="U18" s="660"/>
      <c r="V18" s="660"/>
      <c r="W18" s="660"/>
      <c r="X18" s="660"/>
      <c r="Y18" s="661"/>
      <c r="Z18" s="662">
        <v>0.1</v>
      </c>
      <c r="AA18" s="662"/>
      <c r="AB18" s="662"/>
      <c r="AC18" s="662"/>
      <c r="AD18" s="663">
        <v>44020</v>
      </c>
      <c r="AE18" s="663"/>
      <c r="AF18" s="663"/>
      <c r="AG18" s="663"/>
      <c r="AH18" s="663"/>
      <c r="AI18" s="663"/>
      <c r="AJ18" s="663"/>
      <c r="AK18" s="663"/>
      <c r="AL18" s="664">
        <v>0.2</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141</v>
      </c>
      <c r="BH18" s="660"/>
      <c r="BI18" s="660"/>
      <c r="BJ18" s="660"/>
      <c r="BK18" s="660"/>
      <c r="BL18" s="660"/>
      <c r="BM18" s="660"/>
      <c r="BN18" s="661"/>
      <c r="BO18" s="662" t="s">
        <v>141</v>
      </c>
      <c r="BP18" s="662"/>
      <c r="BQ18" s="662"/>
      <c r="BR18" s="662"/>
      <c r="BS18" s="663" t="s">
        <v>141</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141</v>
      </c>
      <c r="CS18" s="660"/>
      <c r="CT18" s="660"/>
      <c r="CU18" s="660"/>
      <c r="CV18" s="660"/>
      <c r="CW18" s="660"/>
      <c r="CX18" s="660"/>
      <c r="CY18" s="661"/>
      <c r="CZ18" s="662" t="s">
        <v>141</v>
      </c>
      <c r="DA18" s="662"/>
      <c r="DB18" s="662"/>
      <c r="DC18" s="662"/>
      <c r="DD18" s="668" t="s">
        <v>141</v>
      </c>
      <c r="DE18" s="660"/>
      <c r="DF18" s="660"/>
      <c r="DG18" s="660"/>
      <c r="DH18" s="660"/>
      <c r="DI18" s="660"/>
      <c r="DJ18" s="660"/>
      <c r="DK18" s="660"/>
      <c r="DL18" s="660"/>
      <c r="DM18" s="660"/>
      <c r="DN18" s="660"/>
      <c r="DO18" s="660"/>
      <c r="DP18" s="661"/>
      <c r="DQ18" s="668" t="s">
        <v>141</v>
      </c>
      <c r="DR18" s="660"/>
      <c r="DS18" s="660"/>
      <c r="DT18" s="660"/>
      <c r="DU18" s="660"/>
      <c r="DV18" s="660"/>
      <c r="DW18" s="660"/>
      <c r="DX18" s="660"/>
      <c r="DY18" s="660"/>
      <c r="DZ18" s="660"/>
      <c r="EA18" s="660"/>
      <c r="EB18" s="660"/>
      <c r="EC18" s="669"/>
    </row>
    <row r="19" spans="2:133" ht="11.25" customHeight="1" x14ac:dyDescent="0.25">
      <c r="B19" s="656" t="s">
        <v>275</v>
      </c>
      <c r="C19" s="657"/>
      <c r="D19" s="657"/>
      <c r="E19" s="657"/>
      <c r="F19" s="657"/>
      <c r="G19" s="657"/>
      <c r="H19" s="657"/>
      <c r="I19" s="657"/>
      <c r="J19" s="657"/>
      <c r="K19" s="657"/>
      <c r="L19" s="657"/>
      <c r="M19" s="657"/>
      <c r="N19" s="657"/>
      <c r="O19" s="657"/>
      <c r="P19" s="657"/>
      <c r="Q19" s="658"/>
      <c r="R19" s="659">
        <v>39992</v>
      </c>
      <c r="S19" s="660"/>
      <c r="T19" s="660"/>
      <c r="U19" s="660"/>
      <c r="V19" s="660"/>
      <c r="W19" s="660"/>
      <c r="X19" s="660"/>
      <c r="Y19" s="661"/>
      <c r="Z19" s="662">
        <v>0.1</v>
      </c>
      <c r="AA19" s="662"/>
      <c r="AB19" s="662"/>
      <c r="AC19" s="662"/>
      <c r="AD19" s="663">
        <v>39992</v>
      </c>
      <c r="AE19" s="663"/>
      <c r="AF19" s="663"/>
      <c r="AG19" s="663"/>
      <c r="AH19" s="663"/>
      <c r="AI19" s="663"/>
      <c r="AJ19" s="663"/>
      <c r="AK19" s="663"/>
      <c r="AL19" s="664">
        <v>0.2</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v>30657</v>
      </c>
      <c r="BH19" s="660"/>
      <c r="BI19" s="660"/>
      <c r="BJ19" s="660"/>
      <c r="BK19" s="660"/>
      <c r="BL19" s="660"/>
      <c r="BM19" s="660"/>
      <c r="BN19" s="661"/>
      <c r="BO19" s="662">
        <v>0.4</v>
      </c>
      <c r="BP19" s="662"/>
      <c r="BQ19" s="662"/>
      <c r="BR19" s="662"/>
      <c r="BS19" s="663" t="s">
        <v>141</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141</v>
      </c>
      <c r="CS19" s="660"/>
      <c r="CT19" s="660"/>
      <c r="CU19" s="660"/>
      <c r="CV19" s="660"/>
      <c r="CW19" s="660"/>
      <c r="CX19" s="660"/>
      <c r="CY19" s="661"/>
      <c r="CZ19" s="662" t="s">
        <v>141</v>
      </c>
      <c r="DA19" s="662"/>
      <c r="DB19" s="662"/>
      <c r="DC19" s="662"/>
      <c r="DD19" s="668" t="s">
        <v>141</v>
      </c>
      <c r="DE19" s="660"/>
      <c r="DF19" s="660"/>
      <c r="DG19" s="660"/>
      <c r="DH19" s="660"/>
      <c r="DI19" s="660"/>
      <c r="DJ19" s="660"/>
      <c r="DK19" s="660"/>
      <c r="DL19" s="660"/>
      <c r="DM19" s="660"/>
      <c r="DN19" s="660"/>
      <c r="DO19" s="660"/>
      <c r="DP19" s="661"/>
      <c r="DQ19" s="668" t="s">
        <v>141</v>
      </c>
      <c r="DR19" s="660"/>
      <c r="DS19" s="660"/>
      <c r="DT19" s="660"/>
      <c r="DU19" s="660"/>
      <c r="DV19" s="660"/>
      <c r="DW19" s="660"/>
      <c r="DX19" s="660"/>
      <c r="DY19" s="660"/>
      <c r="DZ19" s="660"/>
      <c r="EA19" s="660"/>
      <c r="EB19" s="660"/>
      <c r="EC19" s="669"/>
    </row>
    <row r="20" spans="2:133" ht="11.25" customHeight="1" x14ac:dyDescent="0.25">
      <c r="B20" s="672" t="s">
        <v>278</v>
      </c>
      <c r="C20" s="673"/>
      <c r="D20" s="673"/>
      <c r="E20" s="673"/>
      <c r="F20" s="673"/>
      <c r="G20" s="673"/>
      <c r="H20" s="673"/>
      <c r="I20" s="673"/>
      <c r="J20" s="673"/>
      <c r="K20" s="673"/>
      <c r="L20" s="673"/>
      <c r="M20" s="673"/>
      <c r="N20" s="673"/>
      <c r="O20" s="673"/>
      <c r="P20" s="673"/>
      <c r="Q20" s="674"/>
      <c r="R20" s="659">
        <v>4028</v>
      </c>
      <c r="S20" s="660"/>
      <c r="T20" s="660"/>
      <c r="U20" s="660"/>
      <c r="V20" s="660"/>
      <c r="W20" s="660"/>
      <c r="X20" s="660"/>
      <c r="Y20" s="661"/>
      <c r="Z20" s="662">
        <v>0</v>
      </c>
      <c r="AA20" s="662"/>
      <c r="AB20" s="662"/>
      <c r="AC20" s="662"/>
      <c r="AD20" s="663">
        <v>4028</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v>30657</v>
      </c>
      <c r="BH20" s="660"/>
      <c r="BI20" s="660"/>
      <c r="BJ20" s="660"/>
      <c r="BK20" s="660"/>
      <c r="BL20" s="660"/>
      <c r="BM20" s="660"/>
      <c r="BN20" s="661"/>
      <c r="BO20" s="662">
        <v>0.4</v>
      </c>
      <c r="BP20" s="662"/>
      <c r="BQ20" s="662"/>
      <c r="BR20" s="662"/>
      <c r="BS20" s="663" t="s">
        <v>141</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36873250</v>
      </c>
      <c r="CS20" s="660"/>
      <c r="CT20" s="660"/>
      <c r="CU20" s="660"/>
      <c r="CV20" s="660"/>
      <c r="CW20" s="660"/>
      <c r="CX20" s="660"/>
      <c r="CY20" s="661"/>
      <c r="CZ20" s="662">
        <v>100</v>
      </c>
      <c r="DA20" s="662"/>
      <c r="DB20" s="662"/>
      <c r="DC20" s="662"/>
      <c r="DD20" s="668">
        <v>3357465</v>
      </c>
      <c r="DE20" s="660"/>
      <c r="DF20" s="660"/>
      <c r="DG20" s="660"/>
      <c r="DH20" s="660"/>
      <c r="DI20" s="660"/>
      <c r="DJ20" s="660"/>
      <c r="DK20" s="660"/>
      <c r="DL20" s="660"/>
      <c r="DM20" s="660"/>
      <c r="DN20" s="660"/>
      <c r="DO20" s="660"/>
      <c r="DP20" s="661"/>
      <c r="DQ20" s="668">
        <v>28018580</v>
      </c>
      <c r="DR20" s="660"/>
      <c r="DS20" s="660"/>
      <c r="DT20" s="660"/>
      <c r="DU20" s="660"/>
      <c r="DV20" s="660"/>
      <c r="DW20" s="660"/>
      <c r="DX20" s="660"/>
      <c r="DY20" s="660"/>
      <c r="DZ20" s="660"/>
      <c r="EA20" s="660"/>
      <c r="EB20" s="660"/>
      <c r="EC20" s="669"/>
    </row>
    <row r="21" spans="2:133" ht="11.25" customHeight="1" x14ac:dyDescent="0.25">
      <c r="B21" s="656" t="s">
        <v>281</v>
      </c>
      <c r="C21" s="657"/>
      <c r="D21" s="657"/>
      <c r="E21" s="657"/>
      <c r="F21" s="657"/>
      <c r="G21" s="657"/>
      <c r="H21" s="657"/>
      <c r="I21" s="657"/>
      <c r="J21" s="657"/>
      <c r="K21" s="657"/>
      <c r="L21" s="657"/>
      <c r="M21" s="657"/>
      <c r="N21" s="657"/>
      <c r="O21" s="657"/>
      <c r="P21" s="657"/>
      <c r="Q21" s="658"/>
      <c r="R21" s="659">
        <v>11518643</v>
      </c>
      <c r="S21" s="660"/>
      <c r="T21" s="660"/>
      <c r="U21" s="660"/>
      <c r="V21" s="660"/>
      <c r="W21" s="660"/>
      <c r="X21" s="660"/>
      <c r="Y21" s="661"/>
      <c r="Z21" s="662">
        <v>29.2</v>
      </c>
      <c r="AA21" s="662"/>
      <c r="AB21" s="662"/>
      <c r="AC21" s="662"/>
      <c r="AD21" s="663">
        <v>10184189</v>
      </c>
      <c r="AE21" s="663"/>
      <c r="AF21" s="663"/>
      <c r="AG21" s="663"/>
      <c r="AH21" s="663"/>
      <c r="AI21" s="663"/>
      <c r="AJ21" s="663"/>
      <c r="AK21" s="663"/>
      <c r="AL21" s="664">
        <v>52.1</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v>30108</v>
      </c>
      <c r="BH21" s="660"/>
      <c r="BI21" s="660"/>
      <c r="BJ21" s="660"/>
      <c r="BK21" s="660"/>
      <c r="BL21" s="660"/>
      <c r="BM21" s="660"/>
      <c r="BN21" s="661"/>
      <c r="BO21" s="662">
        <v>0.4</v>
      </c>
      <c r="BP21" s="662"/>
      <c r="BQ21" s="662"/>
      <c r="BR21" s="662"/>
      <c r="BS21" s="663" t="s">
        <v>141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283</v>
      </c>
      <c r="C22" s="657"/>
      <c r="D22" s="657"/>
      <c r="E22" s="657"/>
      <c r="F22" s="657"/>
      <c r="G22" s="657"/>
      <c r="H22" s="657"/>
      <c r="I22" s="657"/>
      <c r="J22" s="657"/>
      <c r="K22" s="657"/>
      <c r="L22" s="657"/>
      <c r="M22" s="657"/>
      <c r="N22" s="657"/>
      <c r="O22" s="657"/>
      <c r="P22" s="657"/>
      <c r="Q22" s="658"/>
      <c r="R22" s="659">
        <v>10184189</v>
      </c>
      <c r="S22" s="660"/>
      <c r="T22" s="660"/>
      <c r="U22" s="660"/>
      <c r="V22" s="660"/>
      <c r="W22" s="660"/>
      <c r="X22" s="660"/>
      <c r="Y22" s="661"/>
      <c r="Z22" s="662">
        <v>25.8</v>
      </c>
      <c r="AA22" s="662"/>
      <c r="AB22" s="662"/>
      <c r="AC22" s="662"/>
      <c r="AD22" s="663">
        <v>10184189</v>
      </c>
      <c r="AE22" s="663"/>
      <c r="AF22" s="663"/>
      <c r="AG22" s="663"/>
      <c r="AH22" s="663"/>
      <c r="AI22" s="663"/>
      <c r="AJ22" s="663"/>
      <c r="AK22" s="663"/>
      <c r="AL22" s="664">
        <v>52.1</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141</v>
      </c>
      <c r="BH22" s="660"/>
      <c r="BI22" s="660"/>
      <c r="BJ22" s="660"/>
      <c r="BK22" s="660"/>
      <c r="BL22" s="660"/>
      <c r="BM22" s="660"/>
      <c r="BN22" s="661"/>
      <c r="BO22" s="662" t="s">
        <v>141</v>
      </c>
      <c r="BP22" s="662"/>
      <c r="BQ22" s="662"/>
      <c r="BR22" s="662"/>
      <c r="BS22" s="663" t="s">
        <v>141</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286</v>
      </c>
      <c r="C23" s="657"/>
      <c r="D23" s="657"/>
      <c r="E23" s="657"/>
      <c r="F23" s="657"/>
      <c r="G23" s="657"/>
      <c r="H23" s="657"/>
      <c r="I23" s="657"/>
      <c r="J23" s="657"/>
      <c r="K23" s="657"/>
      <c r="L23" s="657"/>
      <c r="M23" s="657"/>
      <c r="N23" s="657"/>
      <c r="O23" s="657"/>
      <c r="P23" s="657"/>
      <c r="Q23" s="658"/>
      <c r="R23" s="659">
        <v>1334419</v>
      </c>
      <c r="S23" s="660"/>
      <c r="T23" s="660"/>
      <c r="U23" s="660"/>
      <c r="V23" s="660"/>
      <c r="W23" s="660"/>
      <c r="X23" s="660"/>
      <c r="Y23" s="661"/>
      <c r="Z23" s="662">
        <v>3.4</v>
      </c>
      <c r="AA23" s="662"/>
      <c r="AB23" s="662"/>
      <c r="AC23" s="662"/>
      <c r="AD23" s="663" t="s">
        <v>141</v>
      </c>
      <c r="AE23" s="663"/>
      <c r="AF23" s="663"/>
      <c r="AG23" s="663"/>
      <c r="AH23" s="663"/>
      <c r="AI23" s="663"/>
      <c r="AJ23" s="663"/>
      <c r="AK23" s="663"/>
      <c r="AL23" s="664" t="s">
        <v>141</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v>549</v>
      </c>
      <c r="BH23" s="660"/>
      <c r="BI23" s="660"/>
      <c r="BJ23" s="660"/>
      <c r="BK23" s="660"/>
      <c r="BL23" s="660"/>
      <c r="BM23" s="660"/>
      <c r="BN23" s="661"/>
      <c r="BO23" s="662">
        <v>0</v>
      </c>
      <c r="BP23" s="662"/>
      <c r="BQ23" s="662"/>
      <c r="BR23" s="662"/>
      <c r="BS23" s="663" t="s">
        <v>141</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5">
      <c r="B24" s="656" t="s">
        <v>293</v>
      </c>
      <c r="C24" s="657"/>
      <c r="D24" s="657"/>
      <c r="E24" s="657"/>
      <c r="F24" s="657"/>
      <c r="G24" s="657"/>
      <c r="H24" s="657"/>
      <c r="I24" s="657"/>
      <c r="J24" s="657"/>
      <c r="K24" s="657"/>
      <c r="L24" s="657"/>
      <c r="M24" s="657"/>
      <c r="N24" s="657"/>
      <c r="O24" s="657"/>
      <c r="P24" s="657"/>
      <c r="Q24" s="658"/>
      <c r="R24" s="659">
        <v>35</v>
      </c>
      <c r="S24" s="660"/>
      <c r="T24" s="660"/>
      <c r="U24" s="660"/>
      <c r="V24" s="660"/>
      <c r="W24" s="660"/>
      <c r="X24" s="660"/>
      <c r="Y24" s="661"/>
      <c r="Z24" s="662">
        <v>0</v>
      </c>
      <c r="AA24" s="662"/>
      <c r="AB24" s="662"/>
      <c r="AC24" s="662"/>
      <c r="AD24" s="663" t="s">
        <v>141</v>
      </c>
      <c r="AE24" s="663"/>
      <c r="AF24" s="663"/>
      <c r="AG24" s="663"/>
      <c r="AH24" s="663"/>
      <c r="AI24" s="663"/>
      <c r="AJ24" s="663"/>
      <c r="AK24" s="663"/>
      <c r="AL24" s="664" t="s">
        <v>141</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141</v>
      </c>
      <c r="BH24" s="660"/>
      <c r="BI24" s="660"/>
      <c r="BJ24" s="660"/>
      <c r="BK24" s="660"/>
      <c r="BL24" s="660"/>
      <c r="BM24" s="660"/>
      <c r="BN24" s="661"/>
      <c r="BO24" s="662" t="s">
        <v>141</v>
      </c>
      <c r="BP24" s="662"/>
      <c r="BQ24" s="662"/>
      <c r="BR24" s="662"/>
      <c r="BS24" s="663" t="s">
        <v>141</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14231912</v>
      </c>
      <c r="CS24" s="649"/>
      <c r="CT24" s="649"/>
      <c r="CU24" s="649"/>
      <c r="CV24" s="649"/>
      <c r="CW24" s="649"/>
      <c r="CX24" s="649"/>
      <c r="CY24" s="650"/>
      <c r="CZ24" s="653">
        <v>38.6</v>
      </c>
      <c r="DA24" s="654"/>
      <c r="DB24" s="654"/>
      <c r="DC24" s="670"/>
      <c r="DD24" s="694">
        <v>10446482</v>
      </c>
      <c r="DE24" s="649"/>
      <c r="DF24" s="649"/>
      <c r="DG24" s="649"/>
      <c r="DH24" s="649"/>
      <c r="DI24" s="649"/>
      <c r="DJ24" s="649"/>
      <c r="DK24" s="650"/>
      <c r="DL24" s="694">
        <v>10365123</v>
      </c>
      <c r="DM24" s="649"/>
      <c r="DN24" s="649"/>
      <c r="DO24" s="649"/>
      <c r="DP24" s="649"/>
      <c r="DQ24" s="649"/>
      <c r="DR24" s="649"/>
      <c r="DS24" s="649"/>
      <c r="DT24" s="649"/>
      <c r="DU24" s="649"/>
      <c r="DV24" s="650"/>
      <c r="DW24" s="653">
        <v>52.4</v>
      </c>
      <c r="DX24" s="654"/>
      <c r="DY24" s="654"/>
      <c r="DZ24" s="654"/>
      <c r="EA24" s="654"/>
      <c r="EB24" s="654"/>
      <c r="EC24" s="655"/>
    </row>
    <row r="25" spans="2:133" ht="11.25" customHeight="1" x14ac:dyDescent="0.25">
      <c r="B25" s="656" t="s">
        <v>296</v>
      </c>
      <c r="C25" s="657"/>
      <c r="D25" s="657"/>
      <c r="E25" s="657"/>
      <c r="F25" s="657"/>
      <c r="G25" s="657"/>
      <c r="H25" s="657"/>
      <c r="I25" s="657"/>
      <c r="J25" s="657"/>
      <c r="K25" s="657"/>
      <c r="L25" s="657"/>
      <c r="M25" s="657"/>
      <c r="N25" s="657"/>
      <c r="O25" s="657"/>
      <c r="P25" s="657"/>
      <c r="Q25" s="658"/>
      <c r="R25" s="659">
        <v>20809661</v>
      </c>
      <c r="S25" s="660"/>
      <c r="T25" s="660"/>
      <c r="U25" s="660"/>
      <c r="V25" s="660"/>
      <c r="W25" s="660"/>
      <c r="X25" s="660"/>
      <c r="Y25" s="661"/>
      <c r="Z25" s="662">
        <v>52.8</v>
      </c>
      <c r="AA25" s="662"/>
      <c r="AB25" s="662"/>
      <c r="AC25" s="662"/>
      <c r="AD25" s="663">
        <v>19474658</v>
      </c>
      <c r="AE25" s="663"/>
      <c r="AF25" s="663"/>
      <c r="AG25" s="663"/>
      <c r="AH25" s="663"/>
      <c r="AI25" s="663"/>
      <c r="AJ25" s="663"/>
      <c r="AK25" s="663"/>
      <c r="AL25" s="664">
        <v>99.7</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141</v>
      </c>
      <c r="BH25" s="660"/>
      <c r="BI25" s="660"/>
      <c r="BJ25" s="660"/>
      <c r="BK25" s="660"/>
      <c r="BL25" s="660"/>
      <c r="BM25" s="660"/>
      <c r="BN25" s="661"/>
      <c r="BO25" s="662" t="s">
        <v>141</v>
      </c>
      <c r="BP25" s="662"/>
      <c r="BQ25" s="662"/>
      <c r="BR25" s="662"/>
      <c r="BS25" s="663" t="s">
        <v>141</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5376600</v>
      </c>
      <c r="CS25" s="691"/>
      <c r="CT25" s="691"/>
      <c r="CU25" s="691"/>
      <c r="CV25" s="691"/>
      <c r="CW25" s="691"/>
      <c r="CX25" s="691"/>
      <c r="CY25" s="692"/>
      <c r="CZ25" s="664">
        <v>14.6</v>
      </c>
      <c r="DA25" s="689"/>
      <c r="DB25" s="689"/>
      <c r="DC25" s="693"/>
      <c r="DD25" s="668">
        <v>4638324</v>
      </c>
      <c r="DE25" s="691"/>
      <c r="DF25" s="691"/>
      <c r="DG25" s="691"/>
      <c r="DH25" s="691"/>
      <c r="DI25" s="691"/>
      <c r="DJ25" s="691"/>
      <c r="DK25" s="692"/>
      <c r="DL25" s="668">
        <v>4623076</v>
      </c>
      <c r="DM25" s="691"/>
      <c r="DN25" s="691"/>
      <c r="DO25" s="691"/>
      <c r="DP25" s="691"/>
      <c r="DQ25" s="691"/>
      <c r="DR25" s="691"/>
      <c r="DS25" s="691"/>
      <c r="DT25" s="691"/>
      <c r="DU25" s="691"/>
      <c r="DV25" s="692"/>
      <c r="DW25" s="664">
        <v>23.4</v>
      </c>
      <c r="DX25" s="689"/>
      <c r="DY25" s="689"/>
      <c r="DZ25" s="689"/>
      <c r="EA25" s="689"/>
      <c r="EB25" s="689"/>
      <c r="EC25" s="690"/>
    </row>
    <row r="26" spans="2:133" ht="11.25" customHeight="1" x14ac:dyDescent="0.25">
      <c r="B26" s="656" t="s">
        <v>299</v>
      </c>
      <c r="C26" s="657"/>
      <c r="D26" s="657"/>
      <c r="E26" s="657"/>
      <c r="F26" s="657"/>
      <c r="G26" s="657"/>
      <c r="H26" s="657"/>
      <c r="I26" s="657"/>
      <c r="J26" s="657"/>
      <c r="K26" s="657"/>
      <c r="L26" s="657"/>
      <c r="M26" s="657"/>
      <c r="N26" s="657"/>
      <c r="O26" s="657"/>
      <c r="P26" s="657"/>
      <c r="Q26" s="658"/>
      <c r="R26" s="659">
        <v>4833</v>
      </c>
      <c r="S26" s="660"/>
      <c r="T26" s="660"/>
      <c r="U26" s="660"/>
      <c r="V26" s="660"/>
      <c r="W26" s="660"/>
      <c r="X26" s="660"/>
      <c r="Y26" s="661"/>
      <c r="Z26" s="662">
        <v>0</v>
      </c>
      <c r="AA26" s="662"/>
      <c r="AB26" s="662"/>
      <c r="AC26" s="662"/>
      <c r="AD26" s="663">
        <v>4833</v>
      </c>
      <c r="AE26" s="663"/>
      <c r="AF26" s="663"/>
      <c r="AG26" s="663"/>
      <c r="AH26" s="663"/>
      <c r="AI26" s="663"/>
      <c r="AJ26" s="663"/>
      <c r="AK26" s="663"/>
      <c r="AL26" s="664">
        <v>0</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141</v>
      </c>
      <c r="BH26" s="660"/>
      <c r="BI26" s="660"/>
      <c r="BJ26" s="660"/>
      <c r="BK26" s="660"/>
      <c r="BL26" s="660"/>
      <c r="BM26" s="660"/>
      <c r="BN26" s="661"/>
      <c r="BO26" s="662" t="s">
        <v>141</v>
      </c>
      <c r="BP26" s="662"/>
      <c r="BQ26" s="662"/>
      <c r="BR26" s="662"/>
      <c r="BS26" s="663" t="s">
        <v>141</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3163703</v>
      </c>
      <c r="CS26" s="660"/>
      <c r="CT26" s="660"/>
      <c r="CU26" s="660"/>
      <c r="CV26" s="660"/>
      <c r="CW26" s="660"/>
      <c r="CX26" s="660"/>
      <c r="CY26" s="661"/>
      <c r="CZ26" s="664">
        <v>8.6</v>
      </c>
      <c r="DA26" s="689"/>
      <c r="DB26" s="689"/>
      <c r="DC26" s="693"/>
      <c r="DD26" s="668">
        <v>2693722</v>
      </c>
      <c r="DE26" s="660"/>
      <c r="DF26" s="660"/>
      <c r="DG26" s="660"/>
      <c r="DH26" s="660"/>
      <c r="DI26" s="660"/>
      <c r="DJ26" s="660"/>
      <c r="DK26" s="661"/>
      <c r="DL26" s="668" t="s">
        <v>141</v>
      </c>
      <c r="DM26" s="660"/>
      <c r="DN26" s="660"/>
      <c r="DO26" s="660"/>
      <c r="DP26" s="660"/>
      <c r="DQ26" s="660"/>
      <c r="DR26" s="660"/>
      <c r="DS26" s="660"/>
      <c r="DT26" s="660"/>
      <c r="DU26" s="660"/>
      <c r="DV26" s="661"/>
      <c r="DW26" s="664" t="s">
        <v>141</v>
      </c>
      <c r="DX26" s="689"/>
      <c r="DY26" s="689"/>
      <c r="DZ26" s="689"/>
      <c r="EA26" s="689"/>
      <c r="EB26" s="689"/>
      <c r="EC26" s="690"/>
    </row>
    <row r="27" spans="2:133" ht="11.25" customHeight="1" x14ac:dyDescent="0.25">
      <c r="B27" s="656" t="s">
        <v>302</v>
      </c>
      <c r="C27" s="657"/>
      <c r="D27" s="657"/>
      <c r="E27" s="657"/>
      <c r="F27" s="657"/>
      <c r="G27" s="657"/>
      <c r="H27" s="657"/>
      <c r="I27" s="657"/>
      <c r="J27" s="657"/>
      <c r="K27" s="657"/>
      <c r="L27" s="657"/>
      <c r="M27" s="657"/>
      <c r="N27" s="657"/>
      <c r="O27" s="657"/>
      <c r="P27" s="657"/>
      <c r="Q27" s="658"/>
      <c r="R27" s="659">
        <v>702056</v>
      </c>
      <c r="S27" s="660"/>
      <c r="T27" s="660"/>
      <c r="U27" s="660"/>
      <c r="V27" s="660"/>
      <c r="W27" s="660"/>
      <c r="X27" s="660"/>
      <c r="Y27" s="661"/>
      <c r="Z27" s="662">
        <v>1.8</v>
      </c>
      <c r="AA27" s="662"/>
      <c r="AB27" s="662"/>
      <c r="AC27" s="662"/>
      <c r="AD27" s="663" t="s">
        <v>141</v>
      </c>
      <c r="AE27" s="663"/>
      <c r="AF27" s="663"/>
      <c r="AG27" s="663"/>
      <c r="AH27" s="663"/>
      <c r="AI27" s="663"/>
      <c r="AJ27" s="663"/>
      <c r="AK27" s="663"/>
      <c r="AL27" s="664" t="s">
        <v>141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7274669</v>
      </c>
      <c r="BH27" s="660"/>
      <c r="BI27" s="660"/>
      <c r="BJ27" s="660"/>
      <c r="BK27" s="660"/>
      <c r="BL27" s="660"/>
      <c r="BM27" s="660"/>
      <c r="BN27" s="661"/>
      <c r="BO27" s="662">
        <v>100</v>
      </c>
      <c r="BP27" s="662"/>
      <c r="BQ27" s="662"/>
      <c r="BR27" s="662"/>
      <c r="BS27" s="663">
        <v>77788</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4840498</v>
      </c>
      <c r="CS27" s="691"/>
      <c r="CT27" s="691"/>
      <c r="CU27" s="691"/>
      <c r="CV27" s="691"/>
      <c r="CW27" s="691"/>
      <c r="CX27" s="691"/>
      <c r="CY27" s="692"/>
      <c r="CZ27" s="664">
        <v>13.1</v>
      </c>
      <c r="DA27" s="689"/>
      <c r="DB27" s="689"/>
      <c r="DC27" s="693"/>
      <c r="DD27" s="668">
        <v>1807718</v>
      </c>
      <c r="DE27" s="691"/>
      <c r="DF27" s="691"/>
      <c r="DG27" s="691"/>
      <c r="DH27" s="691"/>
      <c r="DI27" s="691"/>
      <c r="DJ27" s="691"/>
      <c r="DK27" s="692"/>
      <c r="DL27" s="668">
        <v>1741607</v>
      </c>
      <c r="DM27" s="691"/>
      <c r="DN27" s="691"/>
      <c r="DO27" s="691"/>
      <c r="DP27" s="691"/>
      <c r="DQ27" s="691"/>
      <c r="DR27" s="691"/>
      <c r="DS27" s="691"/>
      <c r="DT27" s="691"/>
      <c r="DU27" s="691"/>
      <c r="DV27" s="692"/>
      <c r="DW27" s="664">
        <v>8.8000000000000007</v>
      </c>
      <c r="DX27" s="689"/>
      <c r="DY27" s="689"/>
      <c r="DZ27" s="689"/>
      <c r="EA27" s="689"/>
      <c r="EB27" s="689"/>
      <c r="EC27" s="690"/>
    </row>
    <row r="28" spans="2:133" ht="11.25" customHeight="1" x14ac:dyDescent="0.25">
      <c r="B28" s="656" t="s">
        <v>305</v>
      </c>
      <c r="C28" s="657"/>
      <c r="D28" s="657"/>
      <c r="E28" s="657"/>
      <c r="F28" s="657"/>
      <c r="G28" s="657"/>
      <c r="H28" s="657"/>
      <c r="I28" s="657"/>
      <c r="J28" s="657"/>
      <c r="K28" s="657"/>
      <c r="L28" s="657"/>
      <c r="M28" s="657"/>
      <c r="N28" s="657"/>
      <c r="O28" s="657"/>
      <c r="P28" s="657"/>
      <c r="Q28" s="658"/>
      <c r="R28" s="659">
        <v>247780</v>
      </c>
      <c r="S28" s="660"/>
      <c r="T28" s="660"/>
      <c r="U28" s="660"/>
      <c r="V28" s="660"/>
      <c r="W28" s="660"/>
      <c r="X28" s="660"/>
      <c r="Y28" s="661"/>
      <c r="Z28" s="662">
        <v>0.6</v>
      </c>
      <c r="AA28" s="662"/>
      <c r="AB28" s="662"/>
      <c r="AC28" s="662"/>
      <c r="AD28" s="663" t="s">
        <v>141</v>
      </c>
      <c r="AE28" s="663"/>
      <c r="AF28" s="663"/>
      <c r="AG28" s="663"/>
      <c r="AH28" s="663"/>
      <c r="AI28" s="663"/>
      <c r="AJ28" s="663"/>
      <c r="AK28" s="663"/>
      <c r="AL28" s="664" t="s">
        <v>141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4014814</v>
      </c>
      <c r="CS28" s="660"/>
      <c r="CT28" s="660"/>
      <c r="CU28" s="660"/>
      <c r="CV28" s="660"/>
      <c r="CW28" s="660"/>
      <c r="CX28" s="660"/>
      <c r="CY28" s="661"/>
      <c r="CZ28" s="664">
        <v>10.9</v>
      </c>
      <c r="DA28" s="689"/>
      <c r="DB28" s="689"/>
      <c r="DC28" s="693"/>
      <c r="DD28" s="668">
        <v>4000440</v>
      </c>
      <c r="DE28" s="660"/>
      <c r="DF28" s="660"/>
      <c r="DG28" s="660"/>
      <c r="DH28" s="660"/>
      <c r="DI28" s="660"/>
      <c r="DJ28" s="660"/>
      <c r="DK28" s="661"/>
      <c r="DL28" s="668">
        <v>4000440</v>
      </c>
      <c r="DM28" s="660"/>
      <c r="DN28" s="660"/>
      <c r="DO28" s="660"/>
      <c r="DP28" s="660"/>
      <c r="DQ28" s="660"/>
      <c r="DR28" s="660"/>
      <c r="DS28" s="660"/>
      <c r="DT28" s="660"/>
      <c r="DU28" s="660"/>
      <c r="DV28" s="661"/>
      <c r="DW28" s="664">
        <v>20.2</v>
      </c>
      <c r="DX28" s="689"/>
      <c r="DY28" s="689"/>
      <c r="DZ28" s="689"/>
      <c r="EA28" s="689"/>
      <c r="EB28" s="689"/>
      <c r="EC28" s="690"/>
    </row>
    <row r="29" spans="2:133" ht="11.25" customHeight="1" x14ac:dyDescent="0.25">
      <c r="B29" s="656" t="s">
        <v>307</v>
      </c>
      <c r="C29" s="657"/>
      <c r="D29" s="657"/>
      <c r="E29" s="657"/>
      <c r="F29" s="657"/>
      <c r="G29" s="657"/>
      <c r="H29" s="657"/>
      <c r="I29" s="657"/>
      <c r="J29" s="657"/>
      <c r="K29" s="657"/>
      <c r="L29" s="657"/>
      <c r="M29" s="657"/>
      <c r="N29" s="657"/>
      <c r="O29" s="657"/>
      <c r="P29" s="657"/>
      <c r="Q29" s="658"/>
      <c r="R29" s="659">
        <v>256793</v>
      </c>
      <c r="S29" s="660"/>
      <c r="T29" s="660"/>
      <c r="U29" s="660"/>
      <c r="V29" s="660"/>
      <c r="W29" s="660"/>
      <c r="X29" s="660"/>
      <c r="Y29" s="661"/>
      <c r="Z29" s="662">
        <v>0.7</v>
      </c>
      <c r="AA29" s="662"/>
      <c r="AB29" s="662"/>
      <c r="AC29" s="662"/>
      <c r="AD29" s="663" t="s">
        <v>141</v>
      </c>
      <c r="AE29" s="663"/>
      <c r="AF29" s="663"/>
      <c r="AG29" s="663"/>
      <c r="AH29" s="663"/>
      <c r="AI29" s="663"/>
      <c r="AJ29" s="663"/>
      <c r="AK29" s="663"/>
      <c r="AL29" s="664" t="s">
        <v>141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71</v>
      </c>
      <c r="CG29" s="657"/>
      <c r="CH29" s="657"/>
      <c r="CI29" s="657"/>
      <c r="CJ29" s="657"/>
      <c r="CK29" s="657"/>
      <c r="CL29" s="657"/>
      <c r="CM29" s="657"/>
      <c r="CN29" s="657"/>
      <c r="CO29" s="657"/>
      <c r="CP29" s="657"/>
      <c r="CQ29" s="658"/>
      <c r="CR29" s="659">
        <v>4014814</v>
      </c>
      <c r="CS29" s="691"/>
      <c r="CT29" s="691"/>
      <c r="CU29" s="691"/>
      <c r="CV29" s="691"/>
      <c r="CW29" s="691"/>
      <c r="CX29" s="691"/>
      <c r="CY29" s="692"/>
      <c r="CZ29" s="664">
        <v>10.9</v>
      </c>
      <c r="DA29" s="689"/>
      <c r="DB29" s="689"/>
      <c r="DC29" s="693"/>
      <c r="DD29" s="668">
        <v>4000440</v>
      </c>
      <c r="DE29" s="691"/>
      <c r="DF29" s="691"/>
      <c r="DG29" s="691"/>
      <c r="DH29" s="691"/>
      <c r="DI29" s="691"/>
      <c r="DJ29" s="691"/>
      <c r="DK29" s="692"/>
      <c r="DL29" s="668">
        <v>4000440</v>
      </c>
      <c r="DM29" s="691"/>
      <c r="DN29" s="691"/>
      <c r="DO29" s="691"/>
      <c r="DP29" s="691"/>
      <c r="DQ29" s="691"/>
      <c r="DR29" s="691"/>
      <c r="DS29" s="691"/>
      <c r="DT29" s="691"/>
      <c r="DU29" s="691"/>
      <c r="DV29" s="692"/>
      <c r="DW29" s="664">
        <v>20.2</v>
      </c>
      <c r="DX29" s="689"/>
      <c r="DY29" s="689"/>
      <c r="DZ29" s="689"/>
      <c r="EA29" s="689"/>
      <c r="EB29" s="689"/>
      <c r="EC29" s="690"/>
    </row>
    <row r="30" spans="2:133" ht="11.25" customHeight="1" x14ac:dyDescent="0.25">
      <c r="B30" s="656" t="s">
        <v>309</v>
      </c>
      <c r="C30" s="657"/>
      <c r="D30" s="657"/>
      <c r="E30" s="657"/>
      <c r="F30" s="657"/>
      <c r="G30" s="657"/>
      <c r="H30" s="657"/>
      <c r="I30" s="657"/>
      <c r="J30" s="657"/>
      <c r="K30" s="657"/>
      <c r="L30" s="657"/>
      <c r="M30" s="657"/>
      <c r="N30" s="657"/>
      <c r="O30" s="657"/>
      <c r="P30" s="657"/>
      <c r="Q30" s="658"/>
      <c r="R30" s="659">
        <v>5040803</v>
      </c>
      <c r="S30" s="660"/>
      <c r="T30" s="660"/>
      <c r="U30" s="660"/>
      <c r="V30" s="660"/>
      <c r="W30" s="660"/>
      <c r="X30" s="660"/>
      <c r="Y30" s="661"/>
      <c r="Z30" s="662">
        <v>12.8</v>
      </c>
      <c r="AA30" s="662"/>
      <c r="AB30" s="662"/>
      <c r="AC30" s="662"/>
      <c r="AD30" s="663" t="s">
        <v>141</v>
      </c>
      <c r="AE30" s="663"/>
      <c r="AF30" s="663"/>
      <c r="AG30" s="663"/>
      <c r="AH30" s="663"/>
      <c r="AI30" s="663"/>
      <c r="AJ30" s="663"/>
      <c r="AK30" s="663"/>
      <c r="AL30" s="664" t="s">
        <v>141</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310</v>
      </c>
      <c r="BH30" s="701"/>
      <c r="BI30" s="701"/>
      <c r="BJ30" s="701"/>
      <c r="BK30" s="701"/>
      <c r="BL30" s="701"/>
      <c r="BM30" s="701"/>
      <c r="BN30" s="701"/>
      <c r="BO30" s="701"/>
      <c r="BP30" s="701"/>
      <c r="BQ30" s="702"/>
      <c r="BR30" s="641" t="s">
        <v>311</v>
      </c>
      <c r="BS30" s="701"/>
      <c r="BT30" s="701"/>
      <c r="BU30" s="701"/>
      <c r="BV30" s="701"/>
      <c r="BW30" s="701"/>
      <c r="BX30" s="701"/>
      <c r="BY30" s="701"/>
      <c r="BZ30" s="701"/>
      <c r="CA30" s="701"/>
      <c r="CB30" s="702"/>
      <c r="CD30" s="697"/>
      <c r="CE30" s="698"/>
      <c r="CF30" s="656" t="s">
        <v>312</v>
      </c>
      <c r="CG30" s="657"/>
      <c r="CH30" s="657"/>
      <c r="CI30" s="657"/>
      <c r="CJ30" s="657"/>
      <c r="CK30" s="657"/>
      <c r="CL30" s="657"/>
      <c r="CM30" s="657"/>
      <c r="CN30" s="657"/>
      <c r="CO30" s="657"/>
      <c r="CP30" s="657"/>
      <c r="CQ30" s="658"/>
      <c r="CR30" s="659">
        <v>3919981</v>
      </c>
      <c r="CS30" s="660"/>
      <c r="CT30" s="660"/>
      <c r="CU30" s="660"/>
      <c r="CV30" s="660"/>
      <c r="CW30" s="660"/>
      <c r="CX30" s="660"/>
      <c r="CY30" s="661"/>
      <c r="CZ30" s="664">
        <v>10.6</v>
      </c>
      <c r="DA30" s="689"/>
      <c r="DB30" s="689"/>
      <c r="DC30" s="693"/>
      <c r="DD30" s="668">
        <v>3905607</v>
      </c>
      <c r="DE30" s="660"/>
      <c r="DF30" s="660"/>
      <c r="DG30" s="660"/>
      <c r="DH30" s="660"/>
      <c r="DI30" s="660"/>
      <c r="DJ30" s="660"/>
      <c r="DK30" s="661"/>
      <c r="DL30" s="668">
        <v>3905607</v>
      </c>
      <c r="DM30" s="660"/>
      <c r="DN30" s="660"/>
      <c r="DO30" s="660"/>
      <c r="DP30" s="660"/>
      <c r="DQ30" s="660"/>
      <c r="DR30" s="660"/>
      <c r="DS30" s="660"/>
      <c r="DT30" s="660"/>
      <c r="DU30" s="660"/>
      <c r="DV30" s="661"/>
      <c r="DW30" s="664">
        <v>19.7</v>
      </c>
      <c r="DX30" s="689"/>
      <c r="DY30" s="689"/>
      <c r="DZ30" s="689"/>
      <c r="EA30" s="689"/>
      <c r="EB30" s="689"/>
      <c r="EC30" s="690"/>
    </row>
    <row r="31" spans="2:133" ht="11.25" customHeight="1" x14ac:dyDescent="0.25">
      <c r="B31" s="672" t="s">
        <v>313</v>
      </c>
      <c r="C31" s="673"/>
      <c r="D31" s="673"/>
      <c r="E31" s="673"/>
      <c r="F31" s="673"/>
      <c r="G31" s="673"/>
      <c r="H31" s="673"/>
      <c r="I31" s="673"/>
      <c r="J31" s="673"/>
      <c r="K31" s="673"/>
      <c r="L31" s="673"/>
      <c r="M31" s="673"/>
      <c r="N31" s="673"/>
      <c r="O31" s="673"/>
      <c r="P31" s="673"/>
      <c r="Q31" s="674"/>
      <c r="R31" s="659" t="s">
        <v>141</v>
      </c>
      <c r="S31" s="660"/>
      <c r="T31" s="660"/>
      <c r="U31" s="660"/>
      <c r="V31" s="660"/>
      <c r="W31" s="660"/>
      <c r="X31" s="660"/>
      <c r="Y31" s="661"/>
      <c r="Z31" s="662" t="s">
        <v>141</v>
      </c>
      <c r="AA31" s="662"/>
      <c r="AB31" s="662"/>
      <c r="AC31" s="662"/>
      <c r="AD31" s="663" t="s">
        <v>141</v>
      </c>
      <c r="AE31" s="663"/>
      <c r="AF31" s="663"/>
      <c r="AG31" s="663"/>
      <c r="AH31" s="663"/>
      <c r="AI31" s="663"/>
      <c r="AJ31" s="663"/>
      <c r="AK31" s="663"/>
      <c r="AL31" s="664" t="s">
        <v>141</v>
      </c>
      <c r="AM31" s="665"/>
      <c r="AN31" s="665"/>
      <c r="AO31" s="666"/>
      <c r="AP31" s="705" t="s">
        <v>314</v>
      </c>
      <c r="AQ31" s="706"/>
      <c r="AR31" s="706"/>
      <c r="AS31" s="706"/>
      <c r="AT31" s="711" t="s">
        <v>315</v>
      </c>
      <c r="AU31" s="218"/>
      <c r="AV31" s="218"/>
      <c r="AW31" s="218"/>
      <c r="AX31" s="645" t="s">
        <v>191</v>
      </c>
      <c r="AY31" s="646"/>
      <c r="AZ31" s="646"/>
      <c r="BA31" s="646"/>
      <c r="BB31" s="646"/>
      <c r="BC31" s="646"/>
      <c r="BD31" s="646"/>
      <c r="BE31" s="646"/>
      <c r="BF31" s="647"/>
      <c r="BG31" s="715">
        <v>98.7</v>
      </c>
      <c r="BH31" s="703"/>
      <c r="BI31" s="703"/>
      <c r="BJ31" s="703"/>
      <c r="BK31" s="703"/>
      <c r="BL31" s="703"/>
      <c r="BM31" s="654">
        <v>89.3</v>
      </c>
      <c r="BN31" s="703"/>
      <c r="BO31" s="703"/>
      <c r="BP31" s="703"/>
      <c r="BQ31" s="704"/>
      <c r="BR31" s="715">
        <v>98.7</v>
      </c>
      <c r="BS31" s="703"/>
      <c r="BT31" s="703"/>
      <c r="BU31" s="703"/>
      <c r="BV31" s="703"/>
      <c r="BW31" s="703"/>
      <c r="BX31" s="654">
        <v>88.2</v>
      </c>
      <c r="BY31" s="703"/>
      <c r="BZ31" s="703"/>
      <c r="CA31" s="703"/>
      <c r="CB31" s="704"/>
      <c r="CD31" s="697"/>
      <c r="CE31" s="698"/>
      <c r="CF31" s="656" t="s">
        <v>316</v>
      </c>
      <c r="CG31" s="657"/>
      <c r="CH31" s="657"/>
      <c r="CI31" s="657"/>
      <c r="CJ31" s="657"/>
      <c r="CK31" s="657"/>
      <c r="CL31" s="657"/>
      <c r="CM31" s="657"/>
      <c r="CN31" s="657"/>
      <c r="CO31" s="657"/>
      <c r="CP31" s="657"/>
      <c r="CQ31" s="658"/>
      <c r="CR31" s="659">
        <v>94833</v>
      </c>
      <c r="CS31" s="691"/>
      <c r="CT31" s="691"/>
      <c r="CU31" s="691"/>
      <c r="CV31" s="691"/>
      <c r="CW31" s="691"/>
      <c r="CX31" s="691"/>
      <c r="CY31" s="692"/>
      <c r="CZ31" s="664">
        <v>0.3</v>
      </c>
      <c r="DA31" s="689"/>
      <c r="DB31" s="689"/>
      <c r="DC31" s="693"/>
      <c r="DD31" s="668">
        <v>94833</v>
      </c>
      <c r="DE31" s="691"/>
      <c r="DF31" s="691"/>
      <c r="DG31" s="691"/>
      <c r="DH31" s="691"/>
      <c r="DI31" s="691"/>
      <c r="DJ31" s="691"/>
      <c r="DK31" s="692"/>
      <c r="DL31" s="668">
        <v>94833</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5">
      <c r="B32" s="656" t="s">
        <v>317</v>
      </c>
      <c r="C32" s="657"/>
      <c r="D32" s="657"/>
      <c r="E32" s="657"/>
      <c r="F32" s="657"/>
      <c r="G32" s="657"/>
      <c r="H32" s="657"/>
      <c r="I32" s="657"/>
      <c r="J32" s="657"/>
      <c r="K32" s="657"/>
      <c r="L32" s="657"/>
      <c r="M32" s="657"/>
      <c r="N32" s="657"/>
      <c r="O32" s="657"/>
      <c r="P32" s="657"/>
      <c r="Q32" s="658"/>
      <c r="R32" s="659">
        <v>2311300</v>
      </c>
      <c r="S32" s="660"/>
      <c r="T32" s="660"/>
      <c r="U32" s="660"/>
      <c r="V32" s="660"/>
      <c r="W32" s="660"/>
      <c r="X32" s="660"/>
      <c r="Y32" s="661"/>
      <c r="Z32" s="662">
        <v>5.9</v>
      </c>
      <c r="AA32" s="662"/>
      <c r="AB32" s="662"/>
      <c r="AC32" s="662"/>
      <c r="AD32" s="663" t="s">
        <v>141</v>
      </c>
      <c r="AE32" s="663"/>
      <c r="AF32" s="663"/>
      <c r="AG32" s="663"/>
      <c r="AH32" s="663"/>
      <c r="AI32" s="663"/>
      <c r="AJ32" s="663"/>
      <c r="AK32" s="663"/>
      <c r="AL32" s="664" t="s">
        <v>141</v>
      </c>
      <c r="AM32" s="665"/>
      <c r="AN32" s="665"/>
      <c r="AO32" s="666"/>
      <c r="AP32" s="707"/>
      <c r="AQ32" s="708"/>
      <c r="AR32" s="708"/>
      <c r="AS32" s="708"/>
      <c r="AT32" s="712"/>
      <c r="AU32" s="214" t="s">
        <v>318</v>
      </c>
      <c r="AX32" s="656" t="s">
        <v>319</v>
      </c>
      <c r="AY32" s="657"/>
      <c r="AZ32" s="657"/>
      <c r="BA32" s="657"/>
      <c r="BB32" s="657"/>
      <c r="BC32" s="657"/>
      <c r="BD32" s="657"/>
      <c r="BE32" s="657"/>
      <c r="BF32" s="658"/>
      <c r="BG32" s="716">
        <v>99.4</v>
      </c>
      <c r="BH32" s="691"/>
      <c r="BI32" s="691"/>
      <c r="BJ32" s="691"/>
      <c r="BK32" s="691"/>
      <c r="BL32" s="691"/>
      <c r="BM32" s="665">
        <v>97</v>
      </c>
      <c r="BN32" s="691"/>
      <c r="BO32" s="691"/>
      <c r="BP32" s="691"/>
      <c r="BQ32" s="714"/>
      <c r="BR32" s="716">
        <v>99.4</v>
      </c>
      <c r="BS32" s="691"/>
      <c r="BT32" s="691"/>
      <c r="BU32" s="691"/>
      <c r="BV32" s="691"/>
      <c r="BW32" s="691"/>
      <c r="BX32" s="665">
        <v>96.6</v>
      </c>
      <c r="BY32" s="691"/>
      <c r="BZ32" s="691"/>
      <c r="CA32" s="691"/>
      <c r="CB32" s="714"/>
      <c r="CD32" s="699"/>
      <c r="CE32" s="700"/>
      <c r="CF32" s="656" t="s">
        <v>320</v>
      </c>
      <c r="CG32" s="657"/>
      <c r="CH32" s="657"/>
      <c r="CI32" s="657"/>
      <c r="CJ32" s="657"/>
      <c r="CK32" s="657"/>
      <c r="CL32" s="657"/>
      <c r="CM32" s="657"/>
      <c r="CN32" s="657"/>
      <c r="CO32" s="657"/>
      <c r="CP32" s="657"/>
      <c r="CQ32" s="658"/>
      <c r="CR32" s="659" t="s">
        <v>141</v>
      </c>
      <c r="CS32" s="660"/>
      <c r="CT32" s="660"/>
      <c r="CU32" s="660"/>
      <c r="CV32" s="660"/>
      <c r="CW32" s="660"/>
      <c r="CX32" s="660"/>
      <c r="CY32" s="661"/>
      <c r="CZ32" s="664" t="s">
        <v>141</v>
      </c>
      <c r="DA32" s="689"/>
      <c r="DB32" s="689"/>
      <c r="DC32" s="693"/>
      <c r="DD32" s="668" t="s">
        <v>141</v>
      </c>
      <c r="DE32" s="660"/>
      <c r="DF32" s="660"/>
      <c r="DG32" s="660"/>
      <c r="DH32" s="660"/>
      <c r="DI32" s="660"/>
      <c r="DJ32" s="660"/>
      <c r="DK32" s="661"/>
      <c r="DL32" s="668" t="s">
        <v>141</v>
      </c>
      <c r="DM32" s="660"/>
      <c r="DN32" s="660"/>
      <c r="DO32" s="660"/>
      <c r="DP32" s="660"/>
      <c r="DQ32" s="660"/>
      <c r="DR32" s="660"/>
      <c r="DS32" s="660"/>
      <c r="DT32" s="660"/>
      <c r="DU32" s="660"/>
      <c r="DV32" s="661"/>
      <c r="DW32" s="664" t="s">
        <v>141</v>
      </c>
      <c r="DX32" s="689"/>
      <c r="DY32" s="689"/>
      <c r="DZ32" s="689"/>
      <c r="EA32" s="689"/>
      <c r="EB32" s="689"/>
      <c r="EC32" s="690"/>
    </row>
    <row r="33" spans="2:133" ht="11.25" customHeight="1" x14ac:dyDescent="0.25">
      <c r="B33" s="656" t="s">
        <v>321</v>
      </c>
      <c r="C33" s="657"/>
      <c r="D33" s="657"/>
      <c r="E33" s="657"/>
      <c r="F33" s="657"/>
      <c r="G33" s="657"/>
      <c r="H33" s="657"/>
      <c r="I33" s="657"/>
      <c r="J33" s="657"/>
      <c r="K33" s="657"/>
      <c r="L33" s="657"/>
      <c r="M33" s="657"/>
      <c r="N33" s="657"/>
      <c r="O33" s="657"/>
      <c r="P33" s="657"/>
      <c r="Q33" s="658"/>
      <c r="R33" s="659">
        <v>171598</v>
      </c>
      <c r="S33" s="660"/>
      <c r="T33" s="660"/>
      <c r="U33" s="660"/>
      <c r="V33" s="660"/>
      <c r="W33" s="660"/>
      <c r="X33" s="660"/>
      <c r="Y33" s="661"/>
      <c r="Z33" s="662">
        <v>0.4</v>
      </c>
      <c r="AA33" s="662"/>
      <c r="AB33" s="662"/>
      <c r="AC33" s="662"/>
      <c r="AD33" s="663">
        <v>41150</v>
      </c>
      <c r="AE33" s="663"/>
      <c r="AF33" s="663"/>
      <c r="AG33" s="663"/>
      <c r="AH33" s="663"/>
      <c r="AI33" s="663"/>
      <c r="AJ33" s="663"/>
      <c r="AK33" s="663"/>
      <c r="AL33" s="664">
        <v>0.2</v>
      </c>
      <c r="AM33" s="665"/>
      <c r="AN33" s="665"/>
      <c r="AO33" s="666"/>
      <c r="AP33" s="709"/>
      <c r="AQ33" s="710"/>
      <c r="AR33" s="710"/>
      <c r="AS33" s="710"/>
      <c r="AT33" s="713"/>
      <c r="AU33" s="219"/>
      <c r="AV33" s="219"/>
      <c r="AW33" s="219"/>
      <c r="AX33" s="680" t="s">
        <v>322</v>
      </c>
      <c r="AY33" s="681"/>
      <c r="AZ33" s="681"/>
      <c r="BA33" s="681"/>
      <c r="BB33" s="681"/>
      <c r="BC33" s="681"/>
      <c r="BD33" s="681"/>
      <c r="BE33" s="681"/>
      <c r="BF33" s="682"/>
      <c r="BG33" s="717">
        <v>98</v>
      </c>
      <c r="BH33" s="718"/>
      <c r="BI33" s="718"/>
      <c r="BJ33" s="718"/>
      <c r="BK33" s="718"/>
      <c r="BL33" s="718"/>
      <c r="BM33" s="719">
        <v>83.5</v>
      </c>
      <c r="BN33" s="718"/>
      <c r="BO33" s="718"/>
      <c r="BP33" s="718"/>
      <c r="BQ33" s="720"/>
      <c r="BR33" s="717">
        <v>98</v>
      </c>
      <c r="BS33" s="718"/>
      <c r="BT33" s="718"/>
      <c r="BU33" s="718"/>
      <c r="BV33" s="718"/>
      <c r="BW33" s="718"/>
      <c r="BX33" s="719">
        <v>81.5</v>
      </c>
      <c r="BY33" s="718"/>
      <c r="BZ33" s="718"/>
      <c r="CA33" s="718"/>
      <c r="CB33" s="720"/>
      <c r="CD33" s="656" t="s">
        <v>323</v>
      </c>
      <c r="CE33" s="657"/>
      <c r="CF33" s="657"/>
      <c r="CG33" s="657"/>
      <c r="CH33" s="657"/>
      <c r="CI33" s="657"/>
      <c r="CJ33" s="657"/>
      <c r="CK33" s="657"/>
      <c r="CL33" s="657"/>
      <c r="CM33" s="657"/>
      <c r="CN33" s="657"/>
      <c r="CO33" s="657"/>
      <c r="CP33" s="657"/>
      <c r="CQ33" s="658"/>
      <c r="CR33" s="659">
        <v>19240043</v>
      </c>
      <c r="CS33" s="691"/>
      <c r="CT33" s="691"/>
      <c r="CU33" s="691"/>
      <c r="CV33" s="691"/>
      <c r="CW33" s="691"/>
      <c r="CX33" s="691"/>
      <c r="CY33" s="692"/>
      <c r="CZ33" s="664">
        <v>52.2</v>
      </c>
      <c r="DA33" s="689"/>
      <c r="DB33" s="689"/>
      <c r="DC33" s="693"/>
      <c r="DD33" s="668">
        <v>16152675</v>
      </c>
      <c r="DE33" s="691"/>
      <c r="DF33" s="691"/>
      <c r="DG33" s="691"/>
      <c r="DH33" s="691"/>
      <c r="DI33" s="691"/>
      <c r="DJ33" s="691"/>
      <c r="DK33" s="692"/>
      <c r="DL33" s="668">
        <v>7357433</v>
      </c>
      <c r="DM33" s="691"/>
      <c r="DN33" s="691"/>
      <c r="DO33" s="691"/>
      <c r="DP33" s="691"/>
      <c r="DQ33" s="691"/>
      <c r="DR33" s="691"/>
      <c r="DS33" s="691"/>
      <c r="DT33" s="691"/>
      <c r="DU33" s="691"/>
      <c r="DV33" s="692"/>
      <c r="DW33" s="664">
        <v>37.200000000000003</v>
      </c>
      <c r="DX33" s="689"/>
      <c r="DY33" s="689"/>
      <c r="DZ33" s="689"/>
      <c r="EA33" s="689"/>
      <c r="EB33" s="689"/>
      <c r="EC33" s="690"/>
    </row>
    <row r="34" spans="2:133" ht="11.25" customHeight="1" x14ac:dyDescent="0.25">
      <c r="B34" s="656" t="s">
        <v>324</v>
      </c>
      <c r="C34" s="657"/>
      <c r="D34" s="657"/>
      <c r="E34" s="657"/>
      <c r="F34" s="657"/>
      <c r="G34" s="657"/>
      <c r="H34" s="657"/>
      <c r="I34" s="657"/>
      <c r="J34" s="657"/>
      <c r="K34" s="657"/>
      <c r="L34" s="657"/>
      <c r="M34" s="657"/>
      <c r="N34" s="657"/>
      <c r="O34" s="657"/>
      <c r="P34" s="657"/>
      <c r="Q34" s="658"/>
      <c r="R34" s="659">
        <v>5140864</v>
      </c>
      <c r="S34" s="660"/>
      <c r="T34" s="660"/>
      <c r="U34" s="660"/>
      <c r="V34" s="660"/>
      <c r="W34" s="660"/>
      <c r="X34" s="660"/>
      <c r="Y34" s="661"/>
      <c r="Z34" s="662">
        <v>13</v>
      </c>
      <c r="AA34" s="662"/>
      <c r="AB34" s="662"/>
      <c r="AC34" s="662"/>
      <c r="AD34" s="663" t="s">
        <v>141</v>
      </c>
      <c r="AE34" s="663"/>
      <c r="AF34" s="663"/>
      <c r="AG34" s="663"/>
      <c r="AH34" s="663"/>
      <c r="AI34" s="663"/>
      <c r="AJ34" s="663"/>
      <c r="AK34" s="663"/>
      <c r="AL34" s="664" t="s">
        <v>141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6929787</v>
      </c>
      <c r="CS34" s="660"/>
      <c r="CT34" s="660"/>
      <c r="CU34" s="660"/>
      <c r="CV34" s="660"/>
      <c r="CW34" s="660"/>
      <c r="CX34" s="660"/>
      <c r="CY34" s="661"/>
      <c r="CZ34" s="664">
        <v>18.8</v>
      </c>
      <c r="DA34" s="689"/>
      <c r="DB34" s="689"/>
      <c r="DC34" s="693"/>
      <c r="DD34" s="668">
        <v>5490390</v>
      </c>
      <c r="DE34" s="660"/>
      <c r="DF34" s="660"/>
      <c r="DG34" s="660"/>
      <c r="DH34" s="660"/>
      <c r="DI34" s="660"/>
      <c r="DJ34" s="660"/>
      <c r="DK34" s="661"/>
      <c r="DL34" s="668">
        <v>2732672</v>
      </c>
      <c r="DM34" s="660"/>
      <c r="DN34" s="660"/>
      <c r="DO34" s="660"/>
      <c r="DP34" s="660"/>
      <c r="DQ34" s="660"/>
      <c r="DR34" s="660"/>
      <c r="DS34" s="660"/>
      <c r="DT34" s="660"/>
      <c r="DU34" s="660"/>
      <c r="DV34" s="661"/>
      <c r="DW34" s="664">
        <v>13.8</v>
      </c>
      <c r="DX34" s="689"/>
      <c r="DY34" s="689"/>
      <c r="DZ34" s="689"/>
      <c r="EA34" s="689"/>
      <c r="EB34" s="689"/>
      <c r="EC34" s="690"/>
    </row>
    <row r="35" spans="2:133" ht="11.25" customHeight="1" x14ac:dyDescent="0.25">
      <c r="B35" s="656" t="s">
        <v>326</v>
      </c>
      <c r="C35" s="657"/>
      <c r="D35" s="657"/>
      <c r="E35" s="657"/>
      <c r="F35" s="657"/>
      <c r="G35" s="657"/>
      <c r="H35" s="657"/>
      <c r="I35" s="657"/>
      <c r="J35" s="657"/>
      <c r="K35" s="657"/>
      <c r="L35" s="657"/>
      <c r="M35" s="657"/>
      <c r="N35" s="657"/>
      <c r="O35" s="657"/>
      <c r="P35" s="657"/>
      <c r="Q35" s="658"/>
      <c r="R35" s="659">
        <v>1114983</v>
      </c>
      <c r="S35" s="660"/>
      <c r="T35" s="660"/>
      <c r="U35" s="660"/>
      <c r="V35" s="660"/>
      <c r="W35" s="660"/>
      <c r="X35" s="660"/>
      <c r="Y35" s="661"/>
      <c r="Z35" s="662">
        <v>2.8</v>
      </c>
      <c r="AA35" s="662"/>
      <c r="AB35" s="662"/>
      <c r="AC35" s="662"/>
      <c r="AD35" s="663" t="s">
        <v>141</v>
      </c>
      <c r="AE35" s="663"/>
      <c r="AF35" s="663"/>
      <c r="AG35" s="663"/>
      <c r="AH35" s="663"/>
      <c r="AI35" s="663"/>
      <c r="AJ35" s="663"/>
      <c r="AK35" s="663"/>
      <c r="AL35" s="664" t="s">
        <v>141</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1767521</v>
      </c>
      <c r="CS35" s="691"/>
      <c r="CT35" s="691"/>
      <c r="CU35" s="691"/>
      <c r="CV35" s="691"/>
      <c r="CW35" s="691"/>
      <c r="CX35" s="691"/>
      <c r="CY35" s="692"/>
      <c r="CZ35" s="664">
        <v>4.8</v>
      </c>
      <c r="DA35" s="689"/>
      <c r="DB35" s="689"/>
      <c r="DC35" s="693"/>
      <c r="DD35" s="668">
        <v>1359730</v>
      </c>
      <c r="DE35" s="691"/>
      <c r="DF35" s="691"/>
      <c r="DG35" s="691"/>
      <c r="DH35" s="691"/>
      <c r="DI35" s="691"/>
      <c r="DJ35" s="691"/>
      <c r="DK35" s="692"/>
      <c r="DL35" s="668">
        <v>991739</v>
      </c>
      <c r="DM35" s="691"/>
      <c r="DN35" s="691"/>
      <c r="DO35" s="691"/>
      <c r="DP35" s="691"/>
      <c r="DQ35" s="691"/>
      <c r="DR35" s="691"/>
      <c r="DS35" s="691"/>
      <c r="DT35" s="691"/>
      <c r="DU35" s="691"/>
      <c r="DV35" s="692"/>
      <c r="DW35" s="664">
        <v>5</v>
      </c>
      <c r="DX35" s="689"/>
      <c r="DY35" s="689"/>
      <c r="DZ35" s="689"/>
      <c r="EA35" s="689"/>
      <c r="EB35" s="689"/>
      <c r="EC35" s="690"/>
    </row>
    <row r="36" spans="2:133" ht="11.25" customHeight="1" x14ac:dyDescent="0.25">
      <c r="B36" s="656" t="s">
        <v>330</v>
      </c>
      <c r="C36" s="657"/>
      <c r="D36" s="657"/>
      <c r="E36" s="657"/>
      <c r="F36" s="657"/>
      <c r="G36" s="657"/>
      <c r="H36" s="657"/>
      <c r="I36" s="657"/>
      <c r="J36" s="657"/>
      <c r="K36" s="657"/>
      <c r="L36" s="657"/>
      <c r="M36" s="657"/>
      <c r="N36" s="657"/>
      <c r="O36" s="657"/>
      <c r="P36" s="657"/>
      <c r="Q36" s="658"/>
      <c r="R36" s="659">
        <v>1654774</v>
      </c>
      <c r="S36" s="660"/>
      <c r="T36" s="660"/>
      <c r="U36" s="660"/>
      <c r="V36" s="660"/>
      <c r="W36" s="660"/>
      <c r="X36" s="660"/>
      <c r="Y36" s="661"/>
      <c r="Z36" s="662">
        <v>4.2</v>
      </c>
      <c r="AA36" s="662"/>
      <c r="AB36" s="662"/>
      <c r="AC36" s="662"/>
      <c r="AD36" s="663" t="s">
        <v>141</v>
      </c>
      <c r="AE36" s="663"/>
      <c r="AF36" s="663"/>
      <c r="AG36" s="663"/>
      <c r="AH36" s="663"/>
      <c r="AI36" s="663"/>
      <c r="AJ36" s="663"/>
      <c r="AK36" s="663"/>
      <c r="AL36" s="664" t="s">
        <v>141</v>
      </c>
      <c r="AM36" s="665"/>
      <c r="AN36" s="665"/>
      <c r="AO36" s="666"/>
      <c r="AP36" s="222"/>
      <c r="AQ36" s="725" t="s">
        <v>331</v>
      </c>
      <c r="AR36" s="726"/>
      <c r="AS36" s="726"/>
      <c r="AT36" s="726"/>
      <c r="AU36" s="726"/>
      <c r="AV36" s="726"/>
      <c r="AW36" s="726"/>
      <c r="AX36" s="726"/>
      <c r="AY36" s="727"/>
      <c r="AZ36" s="648">
        <v>4522053</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49773</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4797729</v>
      </c>
      <c r="CS36" s="660"/>
      <c r="CT36" s="660"/>
      <c r="CU36" s="660"/>
      <c r="CV36" s="660"/>
      <c r="CW36" s="660"/>
      <c r="CX36" s="660"/>
      <c r="CY36" s="661"/>
      <c r="CZ36" s="664">
        <v>13</v>
      </c>
      <c r="DA36" s="689"/>
      <c r="DB36" s="689"/>
      <c r="DC36" s="693"/>
      <c r="DD36" s="668">
        <v>4145997</v>
      </c>
      <c r="DE36" s="660"/>
      <c r="DF36" s="660"/>
      <c r="DG36" s="660"/>
      <c r="DH36" s="660"/>
      <c r="DI36" s="660"/>
      <c r="DJ36" s="660"/>
      <c r="DK36" s="661"/>
      <c r="DL36" s="668">
        <v>1878005</v>
      </c>
      <c r="DM36" s="660"/>
      <c r="DN36" s="660"/>
      <c r="DO36" s="660"/>
      <c r="DP36" s="660"/>
      <c r="DQ36" s="660"/>
      <c r="DR36" s="660"/>
      <c r="DS36" s="660"/>
      <c r="DT36" s="660"/>
      <c r="DU36" s="660"/>
      <c r="DV36" s="661"/>
      <c r="DW36" s="664">
        <v>9.5</v>
      </c>
      <c r="DX36" s="689"/>
      <c r="DY36" s="689"/>
      <c r="DZ36" s="689"/>
      <c r="EA36" s="689"/>
      <c r="EB36" s="689"/>
      <c r="EC36" s="690"/>
    </row>
    <row r="37" spans="2:133" ht="11.25" customHeight="1" x14ac:dyDescent="0.25">
      <c r="B37" s="656" t="s">
        <v>334</v>
      </c>
      <c r="C37" s="657"/>
      <c r="D37" s="657"/>
      <c r="E37" s="657"/>
      <c r="F37" s="657"/>
      <c r="G37" s="657"/>
      <c r="H37" s="657"/>
      <c r="I37" s="657"/>
      <c r="J37" s="657"/>
      <c r="K37" s="657"/>
      <c r="L37" s="657"/>
      <c r="M37" s="657"/>
      <c r="N37" s="657"/>
      <c r="O37" s="657"/>
      <c r="P37" s="657"/>
      <c r="Q37" s="658"/>
      <c r="R37" s="659">
        <v>707584</v>
      </c>
      <c r="S37" s="660"/>
      <c r="T37" s="660"/>
      <c r="U37" s="660"/>
      <c r="V37" s="660"/>
      <c r="W37" s="660"/>
      <c r="X37" s="660"/>
      <c r="Y37" s="661"/>
      <c r="Z37" s="662">
        <v>1.8</v>
      </c>
      <c r="AA37" s="662"/>
      <c r="AB37" s="662"/>
      <c r="AC37" s="662"/>
      <c r="AD37" s="663">
        <v>19801</v>
      </c>
      <c r="AE37" s="663"/>
      <c r="AF37" s="663"/>
      <c r="AG37" s="663"/>
      <c r="AH37" s="663"/>
      <c r="AI37" s="663"/>
      <c r="AJ37" s="663"/>
      <c r="AK37" s="663"/>
      <c r="AL37" s="664">
        <v>0.1</v>
      </c>
      <c r="AM37" s="665"/>
      <c r="AN37" s="665"/>
      <c r="AO37" s="666"/>
      <c r="AQ37" s="722" t="s">
        <v>335</v>
      </c>
      <c r="AR37" s="723"/>
      <c r="AS37" s="723"/>
      <c r="AT37" s="723"/>
      <c r="AU37" s="723"/>
      <c r="AV37" s="723"/>
      <c r="AW37" s="723"/>
      <c r="AX37" s="723"/>
      <c r="AY37" s="724"/>
      <c r="AZ37" s="659">
        <v>1456000</v>
      </c>
      <c r="BA37" s="660"/>
      <c r="BB37" s="660"/>
      <c r="BC37" s="660"/>
      <c r="BD37" s="691"/>
      <c r="BE37" s="691"/>
      <c r="BF37" s="714"/>
      <c r="BG37" s="656" t="s">
        <v>336</v>
      </c>
      <c r="BH37" s="657"/>
      <c r="BI37" s="657"/>
      <c r="BJ37" s="657"/>
      <c r="BK37" s="657"/>
      <c r="BL37" s="657"/>
      <c r="BM37" s="657"/>
      <c r="BN37" s="657"/>
      <c r="BO37" s="657"/>
      <c r="BP37" s="657"/>
      <c r="BQ37" s="657"/>
      <c r="BR37" s="657"/>
      <c r="BS37" s="657"/>
      <c r="BT37" s="657"/>
      <c r="BU37" s="658"/>
      <c r="BV37" s="659">
        <v>32608</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78777</v>
      </c>
      <c r="CS37" s="691"/>
      <c r="CT37" s="691"/>
      <c r="CU37" s="691"/>
      <c r="CV37" s="691"/>
      <c r="CW37" s="691"/>
      <c r="CX37" s="691"/>
      <c r="CY37" s="692"/>
      <c r="CZ37" s="664">
        <v>0.2</v>
      </c>
      <c r="DA37" s="689"/>
      <c r="DB37" s="689"/>
      <c r="DC37" s="693"/>
      <c r="DD37" s="668">
        <v>78777</v>
      </c>
      <c r="DE37" s="691"/>
      <c r="DF37" s="691"/>
      <c r="DG37" s="691"/>
      <c r="DH37" s="691"/>
      <c r="DI37" s="691"/>
      <c r="DJ37" s="691"/>
      <c r="DK37" s="692"/>
      <c r="DL37" s="668">
        <v>78777</v>
      </c>
      <c r="DM37" s="691"/>
      <c r="DN37" s="691"/>
      <c r="DO37" s="691"/>
      <c r="DP37" s="691"/>
      <c r="DQ37" s="691"/>
      <c r="DR37" s="691"/>
      <c r="DS37" s="691"/>
      <c r="DT37" s="691"/>
      <c r="DU37" s="691"/>
      <c r="DV37" s="692"/>
      <c r="DW37" s="664">
        <v>0.4</v>
      </c>
      <c r="DX37" s="689"/>
      <c r="DY37" s="689"/>
      <c r="DZ37" s="689"/>
      <c r="EA37" s="689"/>
      <c r="EB37" s="689"/>
      <c r="EC37" s="690"/>
    </row>
    <row r="38" spans="2:133" ht="11.25" customHeight="1" x14ac:dyDescent="0.25">
      <c r="B38" s="656" t="s">
        <v>338</v>
      </c>
      <c r="C38" s="657"/>
      <c r="D38" s="657"/>
      <c r="E38" s="657"/>
      <c r="F38" s="657"/>
      <c r="G38" s="657"/>
      <c r="H38" s="657"/>
      <c r="I38" s="657"/>
      <c r="J38" s="657"/>
      <c r="K38" s="657"/>
      <c r="L38" s="657"/>
      <c r="M38" s="657"/>
      <c r="N38" s="657"/>
      <c r="O38" s="657"/>
      <c r="P38" s="657"/>
      <c r="Q38" s="658"/>
      <c r="R38" s="659">
        <v>1239700</v>
      </c>
      <c r="S38" s="660"/>
      <c r="T38" s="660"/>
      <c r="U38" s="660"/>
      <c r="V38" s="660"/>
      <c r="W38" s="660"/>
      <c r="X38" s="660"/>
      <c r="Y38" s="661"/>
      <c r="Z38" s="662">
        <v>3.1</v>
      </c>
      <c r="AA38" s="662"/>
      <c r="AB38" s="662"/>
      <c r="AC38" s="662"/>
      <c r="AD38" s="663" t="s">
        <v>141</v>
      </c>
      <c r="AE38" s="663"/>
      <c r="AF38" s="663"/>
      <c r="AG38" s="663"/>
      <c r="AH38" s="663"/>
      <c r="AI38" s="663"/>
      <c r="AJ38" s="663"/>
      <c r="AK38" s="663"/>
      <c r="AL38" s="664" t="s">
        <v>141</v>
      </c>
      <c r="AM38" s="665"/>
      <c r="AN38" s="665"/>
      <c r="AO38" s="666"/>
      <c r="AQ38" s="722" t="s">
        <v>339</v>
      </c>
      <c r="AR38" s="723"/>
      <c r="AS38" s="723"/>
      <c r="AT38" s="723"/>
      <c r="AU38" s="723"/>
      <c r="AV38" s="723"/>
      <c r="AW38" s="723"/>
      <c r="AX38" s="723"/>
      <c r="AY38" s="724"/>
      <c r="AZ38" s="659">
        <v>805744</v>
      </c>
      <c r="BA38" s="660"/>
      <c r="BB38" s="660"/>
      <c r="BC38" s="660"/>
      <c r="BD38" s="691"/>
      <c r="BE38" s="691"/>
      <c r="BF38" s="714"/>
      <c r="BG38" s="656" t="s">
        <v>340</v>
      </c>
      <c r="BH38" s="657"/>
      <c r="BI38" s="657"/>
      <c r="BJ38" s="657"/>
      <c r="BK38" s="657"/>
      <c r="BL38" s="657"/>
      <c r="BM38" s="657"/>
      <c r="BN38" s="657"/>
      <c r="BO38" s="657"/>
      <c r="BP38" s="657"/>
      <c r="BQ38" s="657"/>
      <c r="BR38" s="657"/>
      <c r="BS38" s="657"/>
      <c r="BT38" s="657"/>
      <c r="BU38" s="658"/>
      <c r="BV38" s="659">
        <v>7402</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2126956</v>
      </c>
      <c r="CS38" s="660"/>
      <c r="CT38" s="660"/>
      <c r="CU38" s="660"/>
      <c r="CV38" s="660"/>
      <c r="CW38" s="660"/>
      <c r="CX38" s="660"/>
      <c r="CY38" s="661"/>
      <c r="CZ38" s="664">
        <v>5.8</v>
      </c>
      <c r="DA38" s="689"/>
      <c r="DB38" s="689"/>
      <c r="DC38" s="693"/>
      <c r="DD38" s="668">
        <v>1773523</v>
      </c>
      <c r="DE38" s="660"/>
      <c r="DF38" s="660"/>
      <c r="DG38" s="660"/>
      <c r="DH38" s="660"/>
      <c r="DI38" s="660"/>
      <c r="DJ38" s="660"/>
      <c r="DK38" s="661"/>
      <c r="DL38" s="668">
        <v>1748817</v>
      </c>
      <c r="DM38" s="660"/>
      <c r="DN38" s="660"/>
      <c r="DO38" s="660"/>
      <c r="DP38" s="660"/>
      <c r="DQ38" s="660"/>
      <c r="DR38" s="660"/>
      <c r="DS38" s="660"/>
      <c r="DT38" s="660"/>
      <c r="DU38" s="660"/>
      <c r="DV38" s="661"/>
      <c r="DW38" s="664">
        <v>8.8000000000000007</v>
      </c>
      <c r="DX38" s="689"/>
      <c r="DY38" s="689"/>
      <c r="DZ38" s="689"/>
      <c r="EA38" s="689"/>
      <c r="EB38" s="689"/>
      <c r="EC38" s="690"/>
    </row>
    <row r="39" spans="2:133" ht="11.25" customHeight="1" x14ac:dyDescent="0.25">
      <c r="B39" s="656" t="s">
        <v>342</v>
      </c>
      <c r="C39" s="657"/>
      <c r="D39" s="657"/>
      <c r="E39" s="657"/>
      <c r="F39" s="657"/>
      <c r="G39" s="657"/>
      <c r="H39" s="657"/>
      <c r="I39" s="657"/>
      <c r="J39" s="657"/>
      <c r="K39" s="657"/>
      <c r="L39" s="657"/>
      <c r="M39" s="657"/>
      <c r="N39" s="657"/>
      <c r="O39" s="657"/>
      <c r="P39" s="657"/>
      <c r="Q39" s="658"/>
      <c r="R39" s="659" t="s">
        <v>141</v>
      </c>
      <c r="S39" s="660"/>
      <c r="T39" s="660"/>
      <c r="U39" s="660"/>
      <c r="V39" s="660"/>
      <c r="W39" s="660"/>
      <c r="X39" s="660"/>
      <c r="Y39" s="661"/>
      <c r="Z39" s="662" t="s">
        <v>141</v>
      </c>
      <c r="AA39" s="662"/>
      <c r="AB39" s="662"/>
      <c r="AC39" s="662"/>
      <c r="AD39" s="663" t="s">
        <v>141</v>
      </c>
      <c r="AE39" s="663"/>
      <c r="AF39" s="663"/>
      <c r="AG39" s="663"/>
      <c r="AH39" s="663"/>
      <c r="AI39" s="663"/>
      <c r="AJ39" s="663"/>
      <c r="AK39" s="663"/>
      <c r="AL39" s="664" t="s">
        <v>141</v>
      </c>
      <c r="AM39" s="665"/>
      <c r="AN39" s="665"/>
      <c r="AO39" s="666"/>
      <c r="AQ39" s="722" t="s">
        <v>343</v>
      </c>
      <c r="AR39" s="723"/>
      <c r="AS39" s="723"/>
      <c r="AT39" s="723"/>
      <c r="AU39" s="723"/>
      <c r="AV39" s="723"/>
      <c r="AW39" s="723"/>
      <c r="AX39" s="723"/>
      <c r="AY39" s="724"/>
      <c r="AZ39" s="659">
        <v>133353</v>
      </c>
      <c r="BA39" s="660"/>
      <c r="BB39" s="660"/>
      <c r="BC39" s="660"/>
      <c r="BD39" s="691"/>
      <c r="BE39" s="691"/>
      <c r="BF39" s="714"/>
      <c r="BG39" s="656" t="s">
        <v>344</v>
      </c>
      <c r="BH39" s="657"/>
      <c r="BI39" s="657"/>
      <c r="BJ39" s="657"/>
      <c r="BK39" s="657"/>
      <c r="BL39" s="657"/>
      <c r="BM39" s="657"/>
      <c r="BN39" s="657"/>
      <c r="BO39" s="657"/>
      <c r="BP39" s="657"/>
      <c r="BQ39" s="657"/>
      <c r="BR39" s="657"/>
      <c r="BS39" s="657"/>
      <c r="BT39" s="657"/>
      <c r="BU39" s="658"/>
      <c r="BV39" s="659">
        <v>11532</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3030824</v>
      </c>
      <c r="CS39" s="691"/>
      <c r="CT39" s="691"/>
      <c r="CU39" s="691"/>
      <c r="CV39" s="691"/>
      <c r="CW39" s="691"/>
      <c r="CX39" s="691"/>
      <c r="CY39" s="692"/>
      <c r="CZ39" s="664">
        <v>8.1999999999999993</v>
      </c>
      <c r="DA39" s="689"/>
      <c r="DB39" s="689"/>
      <c r="DC39" s="693"/>
      <c r="DD39" s="668">
        <v>2978609</v>
      </c>
      <c r="DE39" s="691"/>
      <c r="DF39" s="691"/>
      <c r="DG39" s="691"/>
      <c r="DH39" s="691"/>
      <c r="DI39" s="691"/>
      <c r="DJ39" s="691"/>
      <c r="DK39" s="692"/>
      <c r="DL39" s="668" t="s">
        <v>141</v>
      </c>
      <c r="DM39" s="691"/>
      <c r="DN39" s="691"/>
      <c r="DO39" s="691"/>
      <c r="DP39" s="691"/>
      <c r="DQ39" s="691"/>
      <c r="DR39" s="691"/>
      <c r="DS39" s="691"/>
      <c r="DT39" s="691"/>
      <c r="DU39" s="691"/>
      <c r="DV39" s="692"/>
      <c r="DW39" s="664" t="s">
        <v>141</v>
      </c>
      <c r="DX39" s="689"/>
      <c r="DY39" s="689"/>
      <c r="DZ39" s="689"/>
      <c r="EA39" s="689"/>
      <c r="EB39" s="689"/>
      <c r="EC39" s="690"/>
    </row>
    <row r="40" spans="2:133" ht="11.25" customHeight="1" x14ac:dyDescent="0.25">
      <c r="B40" s="656" t="s">
        <v>346</v>
      </c>
      <c r="C40" s="657"/>
      <c r="D40" s="657"/>
      <c r="E40" s="657"/>
      <c r="F40" s="657"/>
      <c r="G40" s="657"/>
      <c r="H40" s="657"/>
      <c r="I40" s="657"/>
      <c r="J40" s="657"/>
      <c r="K40" s="657"/>
      <c r="L40" s="657"/>
      <c r="M40" s="657"/>
      <c r="N40" s="657"/>
      <c r="O40" s="657"/>
      <c r="P40" s="657"/>
      <c r="Q40" s="658"/>
      <c r="R40" s="659">
        <v>246800</v>
      </c>
      <c r="S40" s="660"/>
      <c r="T40" s="660"/>
      <c r="U40" s="660"/>
      <c r="V40" s="660"/>
      <c r="W40" s="660"/>
      <c r="X40" s="660"/>
      <c r="Y40" s="661"/>
      <c r="Z40" s="662">
        <v>0.6</v>
      </c>
      <c r="AA40" s="662"/>
      <c r="AB40" s="662"/>
      <c r="AC40" s="662"/>
      <c r="AD40" s="663" t="s">
        <v>141</v>
      </c>
      <c r="AE40" s="663"/>
      <c r="AF40" s="663"/>
      <c r="AG40" s="663"/>
      <c r="AH40" s="663"/>
      <c r="AI40" s="663"/>
      <c r="AJ40" s="663"/>
      <c r="AK40" s="663"/>
      <c r="AL40" s="664" t="s">
        <v>141</v>
      </c>
      <c r="AM40" s="665"/>
      <c r="AN40" s="665"/>
      <c r="AO40" s="666"/>
      <c r="AQ40" s="722" t="s">
        <v>347</v>
      </c>
      <c r="AR40" s="723"/>
      <c r="AS40" s="723"/>
      <c r="AT40" s="723"/>
      <c r="AU40" s="723"/>
      <c r="AV40" s="723"/>
      <c r="AW40" s="723"/>
      <c r="AX40" s="723"/>
      <c r="AY40" s="724"/>
      <c r="AZ40" s="659">
        <v>25330</v>
      </c>
      <c r="BA40" s="660"/>
      <c r="BB40" s="660"/>
      <c r="BC40" s="660"/>
      <c r="BD40" s="691"/>
      <c r="BE40" s="691"/>
      <c r="BF40" s="714"/>
      <c r="BG40" s="707" t="s">
        <v>348</v>
      </c>
      <c r="BH40" s="708"/>
      <c r="BI40" s="708"/>
      <c r="BJ40" s="708"/>
      <c r="BK40" s="708"/>
      <c r="BL40" s="223"/>
      <c r="BM40" s="657" t="s">
        <v>349</v>
      </c>
      <c r="BN40" s="657"/>
      <c r="BO40" s="657"/>
      <c r="BP40" s="657"/>
      <c r="BQ40" s="657"/>
      <c r="BR40" s="657"/>
      <c r="BS40" s="657"/>
      <c r="BT40" s="657"/>
      <c r="BU40" s="658"/>
      <c r="BV40" s="659">
        <v>91</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587226</v>
      </c>
      <c r="CS40" s="660"/>
      <c r="CT40" s="660"/>
      <c r="CU40" s="660"/>
      <c r="CV40" s="660"/>
      <c r="CW40" s="660"/>
      <c r="CX40" s="660"/>
      <c r="CY40" s="661"/>
      <c r="CZ40" s="664">
        <v>1.6</v>
      </c>
      <c r="DA40" s="689"/>
      <c r="DB40" s="689"/>
      <c r="DC40" s="693"/>
      <c r="DD40" s="668">
        <v>404426</v>
      </c>
      <c r="DE40" s="660"/>
      <c r="DF40" s="660"/>
      <c r="DG40" s="660"/>
      <c r="DH40" s="660"/>
      <c r="DI40" s="660"/>
      <c r="DJ40" s="660"/>
      <c r="DK40" s="661"/>
      <c r="DL40" s="668">
        <v>6200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25">
      <c r="B41" s="680" t="s">
        <v>351</v>
      </c>
      <c r="C41" s="681"/>
      <c r="D41" s="681"/>
      <c r="E41" s="681"/>
      <c r="F41" s="681"/>
      <c r="G41" s="681"/>
      <c r="H41" s="681"/>
      <c r="I41" s="681"/>
      <c r="J41" s="681"/>
      <c r="K41" s="681"/>
      <c r="L41" s="681"/>
      <c r="M41" s="681"/>
      <c r="N41" s="681"/>
      <c r="O41" s="681"/>
      <c r="P41" s="681"/>
      <c r="Q41" s="682"/>
      <c r="R41" s="731">
        <v>39402729</v>
      </c>
      <c r="S41" s="732"/>
      <c r="T41" s="732"/>
      <c r="U41" s="732"/>
      <c r="V41" s="732"/>
      <c r="W41" s="732"/>
      <c r="X41" s="732"/>
      <c r="Y41" s="736"/>
      <c r="Z41" s="737">
        <v>100</v>
      </c>
      <c r="AA41" s="737"/>
      <c r="AB41" s="737"/>
      <c r="AC41" s="737"/>
      <c r="AD41" s="738">
        <v>19540442</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427449</v>
      </c>
      <c r="BA41" s="660"/>
      <c r="BB41" s="660"/>
      <c r="BC41" s="660"/>
      <c r="BD41" s="691"/>
      <c r="BE41" s="691"/>
      <c r="BF41" s="714"/>
      <c r="BG41" s="707"/>
      <c r="BH41" s="708"/>
      <c r="BI41" s="708"/>
      <c r="BJ41" s="708"/>
      <c r="BK41" s="708"/>
      <c r="BL41" s="223"/>
      <c r="BM41" s="657" t="s">
        <v>353</v>
      </c>
      <c r="BN41" s="657"/>
      <c r="BO41" s="657"/>
      <c r="BP41" s="657"/>
      <c r="BQ41" s="657"/>
      <c r="BR41" s="657"/>
      <c r="BS41" s="657"/>
      <c r="BT41" s="657"/>
      <c r="BU41" s="658"/>
      <c r="BV41" s="659" t="s">
        <v>354</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141</v>
      </c>
      <c r="CS41" s="691"/>
      <c r="CT41" s="691"/>
      <c r="CU41" s="691"/>
      <c r="CV41" s="691"/>
      <c r="CW41" s="691"/>
      <c r="CX41" s="691"/>
      <c r="CY41" s="692"/>
      <c r="CZ41" s="664" t="s">
        <v>141</v>
      </c>
      <c r="DA41" s="689"/>
      <c r="DB41" s="689"/>
      <c r="DC41" s="693"/>
      <c r="DD41" s="668" t="s">
        <v>141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5">
      <c r="AQ42" s="728" t="s">
        <v>356</v>
      </c>
      <c r="AR42" s="729"/>
      <c r="AS42" s="729"/>
      <c r="AT42" s="729"/>
      <c r="AU42" s="729"/>
      <c r="AV42" s="729"/>
      <c r="AW42" s="729"/>
      <c r="AX42" s="729"/>
      <c r="AY42" s="730"/>
      <c r="AZ42" s="731">
        <v>1674177</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330</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3401295</v>
      </c>
      <c r="CS42" s="691"/>
      <c r="CT42" s="691"/>
      <c r="CU42" s="691"/>
      <c r="CV42" s="691"/>
      <c r="CW42" s="691"/>
      <c r="CX42" s="691"/>
      <c r="CY42" s="692"/>
      <c r="CZ42" s="664">
        <v>9.1999999999999993</v>
      </c>
      <c r="DA42" s="689"/>
      <c r="DB42" s="689"/>
      <c r="DC42" s="693"/>
      <c r="DD42" s="668">
        <v>1419423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5">
      <c r="B43" s="214" t="s">
        <v>359</v>
      </c>
      <c r="CD43" s="656" t="s">
        <v>360</v>
      </c>
      <c r="CE43" s="657"/>
      <c r="CF43" s="657"/>
      <c r="CG43" s="657"/>
      <c r="CH43" s="657"/>
      <c r="CI43" s="657"/>
      <c r="CJ43" s="657"/>
      <c r="CK43" s="657"/>
      <c r="CL43" s="657"/>
      <c r="CM43" s="657"/>
      <c r="CN43" s="657"/>
      <c r="CO43" s="657"/>
      <c r="CP43" s="657"/>
      <c r="CQ43" s="658"/>
      <c r="CR43" s="659">
        <v>99499</v>
      </c>
      <c r="CS43" s="691"/>
      <c r="CT43" s="691"/>
      <c r="CU43" s="691"/>
      <c r="CV43" s="691"/>
      <c r="CW43" s="691"/>
      <c r="CX43" s="691"/>
      <c r="CY43" s="692"/>
      <c r="CZ43" s="664">
        <v>0.3</v>
      </c>
      <c r="DA43" s="689"/>
      <c r="DB43" s="689"/>
      <c r="DC43" s="693"/>
      <c r="DD43" s="668">
        <v>97148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5">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362</v>
      </c>
      <c r="CG44" s="657"/>
      <c r="CH44" s="657"/>
      <c r="CI44" s="657"/>
      <c r="CJ44" s="657"/>
      <c r="CK44" s="657"/>
      <c r="CL44" s="657"/>
      <c r="CM44" s="657"/>
      <c r="CN44" s="657"/>
      <c r="CO44" s="657"/>
      <c r="CP44" s="657"/>
      <c r="CQ44" s="658"/>
      <c r="CR44" s="659">
        <v>3357465</v>
      </c>
      <c r="CS44" s="660"/>
      <c r="CT44" s="660"/>
      <c r="CU44" s="660"/>
      <c r="CV44" s="660"/>
      <c r="CW44" s="660"/>
      <c r="CX44" s="660"/>
      <c r="CY44" s="661"/>
      <c r="CZ44" s="664">
        <v>9.1</v>
      </c>
      <c r="DA44" s="665"/>
      <c r="DB44" s="665"/>
      <c r="DC44" s="671"/>
      <c r="DD44" s="668">
        <v>1415243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5">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1206482</v>
      </c>
      <c r="CS45" s="691"/>
      <c r="CT45" s="691"/>
      <c r="CU45" s="691"/>
      <c r="CV45" s="691"/>
      <c r="CW45" s="691"/>
      <c r="CX45" s="691"/>
      <c r="CY45" s="692"/>
      <c r="CZ45" s="664">
        <v>3.3</v>
      </c>
      <c r="DA45" s="689"/>
      <c r="DB45" s="689"/>
      <c r="DC45" s="693"/>
      <c r="DD45" s="668">
        <v>162176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5">
      <c r="B46" s="225"/>
      <c r="CD46" s="697"/>
      <c r="CE46" s="698"/>
      <c r="CF46" s="656" t="s">
        <v>365</v>
      </c>
      <c r="CG46" s="657"/>
      <c r="CH46" s="657"/>
      <c r="CI46" s="657"/>
      <c r="CJ46" s="657"/>
      <c r="CK46" s="657"/>
      <c r="CL46" s="657"/>
      <c r="CM46" s="657"/>
      <c r="CN46" s="657"/>
      <c r="CO46" s="657"/>
      <c r="CP46" s="657"/>
      <c r="CQ46" s="658"/>
      <c r="CR46" s="659">
        <v>2049985</v>
      </c>
      <c r="CS46" s="660"/>
      <c r="CT46" s="660"/>
      <c r="CU46" s="660"/>
      <c r="CV46" s="660"/>
      <c r="CW46" s="660"/>
      <c r="CX46" s="660"/>
      <c r="CY46" s="661"/>
      <c r="CZ46" s="664">
        <v>5.6</v>
      </c>
      <c r="DA46" s="665"/>
      <c r="DB46" s="665"/>
      <c r="DC46" s="671"/>
      <c r="DD46" s="668">
        <v>1246121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5">
      <c r="B47" s="225"/>
      <c r="CD47" s="697"/>
      <c r="CE47" s="698"/>
      <c r="CF47" s="656" t="s">
        <v>366</v>
      </c>
      <c r="CG47" s="657"/>
      <c r="CH47" s="657"/>
      <c r="CI47" s="657"/>
      <c r="CJ47" s="657"/>
      <c r="CK47" s="657"/>
      <c r="CL47" s="657"/>
      <c r="CM47" s="657"/>
      <c r="CN47" s="657"/>
      <c r="CO47" s="657"/>
      <c r="CP47" s="657"/>
      <c r="CQ47" s="658"/>
      <c r="CR47" s="659">
        <v>43830</v>
      </c>
      <c r="CS47" s="691"/>
      <c r="CT47" s="691"/>
      <c r="CU47" s="691"/>
      <c r="CV47" s="691"/>
      <c r="CW47" s="691"/>
      <c r="CX47" s="691"/>
      <c r="CY47" s="692"/>
      <c r="CZ47" s="664">
        <v>0.1</v>
      </c>
      <c r="DA47" s="689"/>
      <c r="DB47" s="689"/>
      <c r="DC47" s="693"/>
      <c r="DD47" s="668">
        <v>4180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5" x14ac:dyDescent="0.25">
      <c r="B48" s="225"/>
      <c r="CD48" s="699"/>
      <c r="CE48" s="700"/>
      <c r="CF48" s="656" t="s">
        <v>367</v>
      </c>
      <c r="CG48" s="657"/>
      <c r="CH48" s="657"/>
      <c r="CI48" s="657"/>
      <c r="CJ48" s="657"/>
      <c r="CK48" s="657"/>
      <c r="CL48" s="657"/>
      <c r="CM48" s="657"/>
      <c r="CN48" s="657"/>
      <c r="CO48" s="657"/>
      <c r="CP48" s="657"/>
      <c r="CQ48" s="658"/>
      <c r="CR48" s="659" t="s">
        <v>354</v>
      </c>
      <c r="CS48" s="660"/>
      <c r="CT48" s="660"/>
      <c r="CU48" s="660"/>
      <c r="CV48" s="660"/>
      <c r="CW48" s="660"/>
      <c r="CX48" s="660"/>
      <c r="CY48" s="661"/>
      <c r="CZ48" s="664" t="s">
        <v>141</v>
      </c>
      <c r="DA48" s="665"/>
      <c r="DB48" s="665"/>
      <c r="DC48" s="671"/>
      <c r="DD48" s="668" t="s">
        <v>354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5">
      <c r="B49" s="225"/>
      <c r="CD49" s="680" t="s">
        <v>368</v>
      </c>
      <c r="CE49" s="681"/>
      <c r="CF49" s="681"/>
      <c r="CG49" s="681"/>
      <c r="CH49" s="681"/>
      <c r="CI49" s="681"/>
      <c r="CJ49" s="681"/>
      <c r="CK49" s="681"/>
      <c r="CL49" s="681"/>
      <c r="CM49" s="681"/>
      <c r="CN49" s="681"/>
      <c r="CO49" s="681"/>
      <c r="CP49" s="681"/>
      <c r="CQ49" s="682"/>
      <c r="CR49" s="731">
        <v>36873250</v>
      </c>
      <c r="CS49" s="718"/>
      <c r="CT49" s="718"/>
      <c r="CU49" s="718"/>
      <c r="CV49" s="718"/>
      <c r="CW49" s="718"/>
      <c r="CX49" s="718"/>
      <c r="CY49" s="747"/>
      <c r="CZ49" s="739">
        <v>100</v>
      </c>
      <c r="DA49" s="748"/>
      <c r="DB49" s="748"/>
      <c r="DC49" s="749"/>
      <c r="DD49" s="750">
        <v>28018580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57yy12W0y3VgZ4ZoZPkdhTKRM1a72MRtAOpDI435Ut74z2gQ78GVuK6Z+Oz2OnSGuFzvKautoIxwCFeKPyC6A==" saltValue="edyY9DkFTX1R9eyO6yvTa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391</v>
      </c>
      <c r="C7" s="786"/>
      <c r="D7" s="786"/>
      <c r="E7" s="786"/>
      <c r="F7" s="786"/>
      <c r="G7" s="786"/>
      <c r="H7" s="786"/>
      <c r="I7" s="786"/>
      <c r="J7" s="786"/>
      <c r="K7" s="786"/>
      <c r="L7" s="786"/>
      <c r="M7" s="786"/>
      <c r="N7" s="786"/>
      <c r="O7" s="786"/>
      <c r="P7" s="787"/>
      <c r="Q7" s="788">
        <v>39495</v>
      </c>
      <c r="R7" s="789"/>
      <c r="S7" s="789"/>
      <c r="T7" s="789"/>
      <c r="U7" s="789"/>
      <c r="V7" s="789">
        <v>36984</v>
      </c>
      <c r="W7" s="789"/>
      <c r="X7" s="789"/>
      <c r="Y7" s="789"/>
      <c r="Z7" s="789"/>
      <c r="AA7" s="789">
        <v>2512</v>
      </c>
      <c r="AB7" s="789"/>
      <c r="AC7" s="789"/>
      <c r="AD7" s="789"/>
      <c r="AE7" s="790"/>
      <c r="AF7" s="791">
        <v>2215</v>
      </c>
      <c r="AG7" s="792"/>
      <c r="AH7" s="792"/>
      <c r="AI7" s="792"/>
      <c r="AJ7" s="793"/>
      <c r="AK7" s="794">
        <v>1123</v>
      </c>
      <c r="AL7" s="795"/>
      <c r="AM7" s="795"/>
      <c r="AN7" s="795"/>
      <c r="AO7" s="795"/>
      <c r="AP7" s="795">
        <v>30393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592</v>
      </c>
      <c r="BT7" s="783"/>
      <c r="BU7" s="783"/>
      <c r="BV7" s="783"/>
      <c r="BW7" s="783"/>
      <c r="BX7" s="783"/>
      <c r="BY7" s="783"/>
      <c r="BZ7" s="783"/>
      <c r="CA7" s="783"/>
      <c r="CB7" s="783"/>
      <c r="CC7" s="783"/>
      <c r="CD7" s="783"/>
      <c r="CE7" s="783"/>
      <c r="CF7" s="783"/>
      <c r="CG7" s="798"/>
      <c r="CH7" s="779">
        <v>-4</v>
      </c>
      <c r="CI7" s="780"/>
      <c r="CJ7" s="780"/>
      <c r="CK7" s="780"/>
      <c r="CL7" s="781"/>
      <c r="CM7" s="779">
        <v>30</v>
      </c>
      <c r="CN7" s="780"/>
      <c r="CO7" s="780"/>
      <c r="CP7" s="780"/>
      <c r="CQ7" s="781"/>
      <c r="CR7" s="779">
        <v>30</v>
      </c>
      <c r="CS7" s="780"/>
      <c r="CT7" s="780"/>
      <c r="CU7" s="780"/>
      <c r="CV7" s="781"/>
      <c r="CW7" s="779">
        <v>5</v>
      </c>
      <c r="CX7" s="780"/>
      <c r="CY7" s="780"/>
      <c r="CZ7" s="780"/>
      <c r="DA7" s="781"/>
      <c r="DB7" s="779" t="s">
        <v>518</v>
      </c>
      <c r="DC7" s="780"/>
      <c r="DD7" s="780"/>
      <c r="DE7" s="780"/>
      <c r="DF7" s="781"/>
      <c r="DG7" s="779" t="s">
        <v>518</v>
      </c>
      <c r="DH7" s="780"/>
      <c r="DI7" s="780"/>
      <c r="DJ7" s="780"/>
      <c r="DK7" s="781"/>
      <c r="DL7" s="779" t="s">
        <v>518</v>
      </c>
      <c r="DM7" s="780"/>
      <c r="DN7" s="780"/>
      <c r="DO7" s="780"/>
      <c r="DP7" s="781"/>
      <c r="DQ7" s="779" t="s">
        <v>518</v>
      </c>
      <c r="DR7" s="780"/>
      <c r="DS7" s="780"/>
      <c r="DT7" s="780"/>
      <c r="DU7" s="781"/>
      <c r="DV7" s="782"/>
      <c r="DW7" s="783"/>
      <c r="DX7" s="783"/>
      <c r="DY7" s="783"/>
      <c r="DZ7" s="784"/>
      <c r="EA7" s="234"/>
    </row>
    <row r="8" spans="1:131" s="235" customFormat="1" ht="26.25" customHeight="1" x14ac:dyDescent="0.25">
      <c r="A8" s="238">
        <v>2</v>
      </c>
      <c r="B8" s="816" t="s">
        <v>392</v>
      </c>
      <c r="C8" s="817"/>
      <c r="D8" s="817"/>
      <c r="E8" s="817"/>
      <c r="F8" s="817"/>
      <c r="G8" s="817"/>
      <c r="H8" s="817"/>
      <c r="I8" s="817"/>
      <c r="J8" s="817"/>
      <c r="K8" s="817"/>
      <c r="L8" s="817"/>
      <c r="M8" s="817"/>
      <c r="N8" s="817"/>
      <c r="O8" s="817"/>
      <c r="P8" s="818"/>
      <c r="Q8" s="819">
        <v>109</v>
      </c>
      <c r="R8" s="820"/>
      <c r="S8" s="820"/>
      <c r="T8" s="820"/>
      <c r="U8" s="820"/>
      <c r="V8" s="820">
        <v>92</v>
      </c>
      <c r="W8" s="820"/>
      <c r="X8" s="820"/>
      <c r="Y8" s="820"/>
      <c r="Z8" s="820"/>
      <c r="AA8" s="820">
        <v>18</v>
      </c>
      <c r="AB8" s="820"/>
      <c r="AC8" s="820"/>
      <c r="AD8" s="820"/>
      <c r="AE8" s="821"/>
      <c r="AF8" s="822">
        <v>18</v>
      </c>
      <c r="AG8" s="823"/>
      <c r="AH8" s="823"/>
      <c r="AI8" s="823"/>
      <c r="AJ8" s="824"/>
      <c r="AK8" s="805">
        <v>50</v>
      </c>
      <c r="AL8" s="806"/>
      <c r="AM8" s="806"/>
      <c r="AN8" s="806"/>
      <c r="AO8" s="806"/>
      <c r="AP8" s="806" t="s">
        <v>581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593</v>
      </c>
      <c r="BT8" s="810"/>
      <c r="BU8" s="810"/>
      <c r="BV8" s="810"/>
      <c r="BW8" s="810"/>
      <c r="BX8" s="810"/>
      <c r="BY8" s="810"/>
      <c r="BZ8" s="810"/>
      <c r="CA8" s="810"/>
      <c r="CB8" s="810"/>
      <c r="CC8" s="810"/>
      <c r="CD8" s="810"/>
      <c r="CE8" s="810"/>
      <c r="CF8" s="810"/>
      <c r="CG8" s="811"/>
      <c r="CH8" s="812">
        <v>6</v>
      </c>
      <c r="CI8" s="813"/>
      <c r="CJ8" s="813"/>
      <c r="CK8" s="813"/>
      <c r="CL8" s="814"/>
      <c r="CM8" s="812">
        <v>83</v>
      </c>
      <c r="CN8" s="813"/>
      <c r="CO8" s="813"/>
      <c r="CP8" s="813"/>
      <c r="CQ8" s="814"/>
      <c r="CR8" s="812">
        <v>10</v>
      </c>
      <c r="CS8" s="813"/>
      <c r="CT8" s="813"/>
      <c r="CU8" s="813"/>
      <c r="CV8" s="814"/>
      <c r="CW8" s="812">
        <v>98</v>
      </c>
      <c r="CX8" s="813"/>
      <c r="CY8" s="813"/>
      <c r="CZ8" s="813"/>
      <c r="DA8" s="814"/>
      <c r="DB8" s="812" t="s">
        <v>518</v>
      </c>
      <c r="DC8" s="813"/>
      <c r="DD8" s="813"/>
      <c r="DE8" s="813"/>
      <c r="DF8" s="814"/>
      <c r="DG8" s="812" t="s">
        <v>518</v>
      </c>
      <c r="DH8" s="813"/>
      <c r="DI8" s="813"/>
      <c r="DJ8" s="813"/>
      <c r="DK8" s="814"/>
      <c r="DL8" s="812" t="s">
        <v>518</v>
      </c>
      <c r="DM8" s="813"/>
      <c r="DN8" s="813"/>
      <c r="DO8" s="813"/>
      <c r="DP8" s="814"/>
      <c r="DQ8" s="812" t="s">
        <v>518</v>
      </c>
      <c r="DR8" s="813"/>
      <c r="DS8" s="813"/>
      <c r="DT8" s="813"/>
      <c r="DU8" s="814"/>
      <c r="DV8" s="809"/>
      <c r="DW8" s="810"/>
      <c r="DX8" s="810"/>
      <c r="DY8" s="810"/>
      <c r="DZ8" s="815"/>
      <c r="EA8" s="234"/>
    </row>
    <row r="9" spans="1:131" s="235" customFormat="1" ht="26.25" customHeight="1" x14ac:dyDescent="0.2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594</v>
      </c>
      <c r="BT9" s="810"/>
      <c r="BU9" s="810"/>
      <c r="BV9" s="810"/>
      <c r="BW9" s="810"/>
      <c r="BX9" s="810"/>
      <c r="BY9" s="810"/>
      <c r="BZ9" s="810"/>
      <c r="CA9" s="810"/>
      <c r="CB9" s="810"/>
      <c r="CC9" s="810"/>
      <c r="CD9" s="810"/>
      <c r="CE9" s="810"/>
      <c r="CF9" s="810"/>
      <c r="CG9" s="811"/>
      <c r="CH9" s="812">
        <v>-9</v>
      </c>
      <c r="CI9" s="813"/>
      <c r="CJ9" s="813"/>
      <c r="CK9" s="813"/>
      <c r="CL9" s="814"/>
      <c r="CM9" s="812">
        <v>333</v>
      </c>
      <c r="CN9" s="813"/>
      <c r="CO9" s="813"/>
      <c r="CP9" s="813"/>
      <c r="CQ9" s="814"/>
      <c r="CR9" s="812">
        <v>300</v>
      </c>
      <c r="CS9" s="813"/>
      <c r="CT9" s="813"/>
      <c r="CU9" s="813"/>
      <c r="CV9" s="814"/>
      <c r="CW9" s="812" t="s">
        <v>518</v>
      </c>
      <c r="CX9" s="813"/>
      <c r="CY9" s="813"/>
      <c r="CZ9" s="813"/>
      <c r="DA9" s="814"/>
      <c r="DB9" s="812" t="s">
        <v>518</v>
      </c>
      <c r="DC9" s="813"/>
      <c r="DD9" s="813"/>
      <c r="DE9" s="813"/>
      <c r="DF9" s="814"/>
      <c r="DG9" s="812" t="s">
        <v>518</v>
      </c>
      <c r="DH9" s="813"/>
      <c r="DI9" s="813"/>
      <c r="DJ9" s="813"/>
      <c r="DK9" s="814"/>
      <c r="DL9" s="812" t="s">
        <v>518</v>
      </c>
      <c r="DM9" s="813"/>
      <c r="DN9" s="813"/>
      <c r="DO9" s="813"/>
      <c r="DP9" s="814"/>
      <c r="DQ9" s="812" t="s">
        <v>518</v>
      </c>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595</v>
      </c>
      <c r="BT10" s="810"/>
      <c r="BU10" s="810"/>
      <c r="BV10" s="810"/>
      <c r="BW10" s="810"/>
      <c r="BX10" s="810"/>
      <c r="BY10" s="810"/>
      <c r="BZ10" s="810"/>
      <c r="CA10" s="810"/>
      <c r="CB10" s="810"/>
      <c r="CC10" s="810"/>
      <c r="CD10" s="810"/>
      <c r="CE10" s="810"/>
      <c r="CF10" s="810"/>
      <c r="CG10" s="811"/>
      <c r="CH10" s="812">
        <v>3</v>
      </c>
      <c r="CI10" s="813"/>
      <c r="CJ10" s="813"/>
      <c r="CK10" s="813"/>
      <c r="CL10" s="814"/>
      <c r="CM10" s="812">
        <v>108</v>
      </c>
      <c r="CN10" s="813"/>
      <c r="CO10" s="813"/>
      <c r="CP10" s="813"/>
      <c r="CQ10" s="814"/>
      <c r="CR10" s="812">
        <v>35</v>
      </c>
      <c r="CS10" s="813"/>
      <c r="CT10" s="813"/>
      <c r="CU10" s="813"/>
      <c r="CV10" s="814"/>
      <c r="CW10" s="812" t="s">
        <v>518</v>
      </c>
      <c r="CX10" s="813"/>
      <c r="CY10" s="813"/>
      <c r="CZ10" s="813"/>
      <c r="DA10" s="814"/>
      <c r="DB10" s="812" t="s">
        <v>518</v>
      </c>
      <c r="DC10" s="813"/>
      <c r="DD10" s="813"/>
      <c r="DE10" s="813"/>
      <c r="DF10" s="814"/>
      <c r="DG10" s="812" t="s">
        <v>518</v>
      </c>
      <c r="DH10" s="813"/>
      <c r="DI10" s="813"/>
      <c r="DJ10" s="813"/>
      <c r="DK10" s="814"/>
      <c r="DL10" s="812" t="s">
        <v>518</v>
      </c>
      <c r="DM10" s="813"/>
      <c r="DN10" s="813"/>
      <c r="DO10" s="813"/>
      <c r="DP10" s="814"/>
      <c r="DQ10" s="812" t="s">
        <v>518</v>
      </c>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596</v>
      </c>
      <c r="BT11" s="810"/>
      <c r="BU11" s="810"/>
      <c r="BV11" s="810"/>
      <c r="BW11" s="810"/>
      <c r="BX11" s="810"/>
      <c r="BY11" s="810"/>
      <c r="BZ11" s="810"/>
      <c r="CA11" s="810"/>
      <c r="CB11" s="810"/>
      <c r="CC11" s="810"/>
      <c r="CD11" s="810"/>
      <c r="CE11" s="810"/>
      <c r="CF11" s="810"/>
      <c r="CG11" s="811"/>
      <c r="CH11" s="812">
        <v>5</v>
      </c>
      <c r="CI11" s="813"/>
      <c r="CJ11" s="813"/>
      <c r="CK11" s="813"/>
      <c r="CL11" s="814"/>
      <c r="CM11" s="812">
        <v>16</v>
      </c>
      <c r="CN11" s="813"/>
      <c r="CO11" s="813"/>
      <c r="CP11" s="813"/>
      <c r="CQ11" s="814"/>
      <c r="CR11" s="812">
        <v>1</v>
      </c>
      <c r="CS11" s="813"/>
      <c r="CT11" s="813"/>
      <c r="CU11" s="813"/>
      <c r="CV11" s="814"/>
      <c r="CW11" s="812" t="s">
        <v>518</v>
      </c>
      <c r="CX11" s="813"/>
      <c r="CY11" s="813"/>
      <c r="CZ11" s="813"/>
      <c r="DA11" s="814"/>
      <c r="DB11" s="812" t="s">
        <v>518</v>
      </c>
      <c r="DC11" s="813"/>
      <c r="DD11" s="813"/>
      <c r="DE11" s="813"/>
      <c r="DF11" s="814"/>
      <c r="DG11" s="812" t="s">
        <v>518</v>
      </c>
      <c r="DH11" s="813"/>
      <c r="DI11" s="813"/>
      <c r="DJ11" s="813"/>
      <c r="DK11" s="814"/>
      <c r="DL11" s="812" t="s">
        <v>518</v>
      </c>
      <c r="DM11" s="813"/>
      <c r="DN11" s="813"/>
      <c r="DO11" s="813"/>
      <c r="DP11" s="814"/>
      <c r="DQ11" s="812" t="s">
        <v>518</v>
      </c>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394</v>
      </c>
      <c r="B23" s="825" t="s">
        <v>395</v>
      </c>
      <c r="C23" s="826"/>
      <c r="D23" s="826"/>
      <c r="E23" s="826"/>
      <c r="F23" s="826"/>
      <c r="G23" s="826"/>
      <c r="H23" s="826"/>
      <c r="I23" s="826"/>
      <c r="J23" s="826"/>
      <c r="K23" s="826"/>
      <c r="L23" s="826"/>
      <c r="M23" s="826"/>
      <c r="N23" s="826"/>
      <c r="O23" s="826"/>
      <c r="P23" s="827"/>
      <c r="Q23" s="828">
        <v>39403</v>
      </c>
      <c r="R23" s="829"/>
      <c r="S23" s="829"/>
      <c r="T23" s="829"/>
      <c r="U23" s="829"/>
      <c r="V23" s="829">
        <v>36873</v>
      </c>
      <c r="W23" s="829"/>
      <c r="X23" s="829"/>
      <c r="Y23" s="829"/>
      <c r="Z23" s="829"/>
      <c r="AA23" s="829">
        <v>2529</v>
      </c>
      <c r="AB23" s="829"/>
      <c r="AC23" s="829"/>
      <c r="AD23" s="829"/>
      <c r="AE23" s="830"/>
      <c r="AF23" s="831">
        <v>2233</v>
      </c>
      <c r="AG23" s="829"/>
      <c r="AH23" s="829"/>
      <c r="AI23" s="829"/>
      <c r="AJ23" s="832"/>
      <c r="AK23" s="833"/>
      <c r="AL23" s="834"/>
      <c r="AM23" s="834"/>
      <c r="AN23" s="834"/>
      <c r="AO23" s="834"/>
      <c r="AP23" s="829">
        <v>30393</v>
      </c>
      <c r="AQ23" s="829"/>
      <c r="AR23" s="829"/>
      <c r="AS23" s="829"/>
      <c r="AT23" s="829"/>
      <c r="AU23" s="845"/>
      <c r="AV23" s="845"/>
      <c r="AW23" s="845"/>
      <c r="AX23" s="845"/>
      <c r="AY23" s="846"/>
      <c r="AZ23" s="847" t="s">
        <v>141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374</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406</v>
      </c>
      <c r="C28" s="786"/>
      <c r="D28" s="786"/>
      <c r="E28" s="786"/>
      <c r="F28" s="786"/>
      <c r="G28" s="786"/>
      <c r="H28" s="786"/>
      <c r="I28" s="786"/>
      <c r="J28" s="786"/>
      <c r="K28" s="786"/>
      <c r="L28" s="786"/>
      <c r="M28" s="786"/>
      <c r="N28" s="786"/>
      <c r="O28" s="786"/>
      <c r="P28" s="787"/>
      <c r="Q28" s="858">
        <v>5457</v>
      </c>
      <c r="R28" s="859"/>
      <c r="S28" s="859"/>
      <c r="T28" s="859"/>
      <c r="U28" s="859"/>
      <c r="V28" s="859">
        <v>5407</v>
      </c>
      <c r="W28" s="859"/>
      <c r="X28" s="859"/>
      <c r="Y28" s="859"/>
      <c r="Z28" s="859"/>
      <c r="AA28" s="859">
        <v>50</v>
      </c>
      <c r="AB28" s="859"/>
      <c r="AC28" s="859"/>
      <c r="AD28" s="859"/>
      <c r="AE28" s="860"/>
      <c r="AF28" s="861">
        <v>50</v>
      </c>
      <c r="AG28" s="859"/>
      <c r="AH28" s="859"/>
      <c r="AI28" s="859"/>
      <c r="AJ28" s="862"/>
      <c r="AK28" s="863">
        <v>427</v>
      </c>
      <c r="AL28" s="864"/>
      <c r="AM28" s="864"/>
      <c r="AN28" s="864"/>
      <c r="AO28" s="864"/>
      <c r="AP28" s="864" t="s">
        <v>518</v>
      </c>
      <c r="AQ28" s="864"/>
      <c r="AR28" s="864"/>
      <c r="AS28" s="864"/>
      <c r="AT28" s="864"/>
      <c r="AU28" s="864" t="s">
        <v>518</v>
      </c>
      <c r="AV28" s="864"/>
      <c r="AW28" s="864"/>
      <c r="AX28" s="864"/>
      <c r="AY28" s="864"/>
      <c r="AZ28" s="865" t="s">
        <v>518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407</v>
      </c>
      <c r="C29" s="817"/>
      <c r="D29" s="817"/>
      <c r="E29" s="817"/>
      <c r="F29" s="817"/>
      <c r="G29" s="817"/>
      <c r="H29" s="817"/>
      <c r="I29" s="817"/>
      <c r="J29" s="817"/>
      <c r="K29" s="817"/>
      <c r="L29" s="817"/>
      <c r="M29" s="817"/>
      <c r="N29" s="817"/>
      <c r="O29" s="817"/>
      <c r="P29" s="818"/>
      <c r="Q29" s="819">
        <v>6760</v>
      </c>
      <c r="R29" s="820"/>
      <c r="S29" s="820"/>
      <c r="T29" s="820"/>
      <c r="U29" s="820"/>
      <c r="V29" s="820">
        <v>6517</v>
      </c>
      <c r="W29" s="820"/>
      <c r="X29" s="820"/>
      <c r="Y29" s="820"/>
      <c r="Z29" s="820"/>
      <c r="AA29" s="820">
        <v>243</v>
      </c>
      <c r="AB29" s="820"/>
      <c r="AC29" s="820"/>
      <c r="AD29" s="820"/>
      <c r="AE29" s="821"/>
      <c r="AF29" s="822">
        <v>243</v>
      </c>
      <c r="AG29" s="823"/>
      <c r="AH29" s="823"/>
      <c r="AI29" s="823"/>
      <c r="AJ29" s="824"/>
      <c r="AK29" s="870">
        <v>964</v>
      </c>
      <c r="AL29" s="866"/>
      <c r="AM29" s="866"/>
      <c r="AN29" s="866"/>
      <c r="AO29" s="866"/>
      <c r="AP29" s="866" t="s">
        <v>518</v>
      </c>
      <c r="AQ29" s="866"/>
      <c r="AR29" s="866"/>
      <c r="AS29" s="866"/>
      <c r="AT29" s="866"/>
      <c r="AU29" s="866" t="s">
        <v>518</v>
      </c>
      <c r="AV29" s="866"/>
      <c r="AW29" s="866"/>
      <c r="AX29" s="866"/>
      <c r="AY29" s="866"/>
      <c r="AZ29" s="867" t="s">
        <v>518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408</v>
      </c>
      <c r="C30" s="817"/>
      <c r="D30" s="817"/>
      <c r="E30" s="817"/>
      <c r="F30" s="817"/>
      <c r="G30" s="817"/>
      <c r="H30" s="817"/>
      <c r="I30" s="817"/>
      <c r="J30" s="817"/>
      <c r="K30" s="817"/>
      <c r="L30" s="817"/>
      <c r="M30" s="817"/>
      <c r="N30" s="817"/>
      <c r="O30" s="817"/>
      <c r="P30" s="818"/>
      <c r="Q30" s="819">
        <v>615</v>
      </c>
      <c r="R30" s="820"/>
      <c r="S30" s="820"/>
      <c r="T30" s="820"/>
      <c r="U30" s="820"/>
      <c r="V30" s="820">
        <v>605</v>
      </c>
      <c r="W30" s="820"/>
      <c r="X30" s="820"/>
      <c r="Y30" s="820"/>
      <c r="Z30" s="820"/>
      <c r="AA30" s="820">
        <v>9</v>
      </c>
      <c r="AB30" s="820"/>
      <c r="AC30" s="820"/>
      <c r="AD30" s="820"/>
      <c r="AE30" s="821"/>
      <c r="AF30" s="822">
        <v>9</v>
      </c>
      <c r="AG30" s="823"/>
      <c r="AH30" s="823"/>
      <c r="AI30" s="823"/>
      <c r="AJ30" s="824"/>
      <c r="AK30" s="870">
        <v>139</v>
      </c>
      <c r="AL30" s="866"/>
      <c r="AM30" s="866"/>
      <c r="AN30" s="866"/>
      <c r="AO30" s="866"/>
      <c r="AP30" s="866" t="s">
        <v>518</v>
      </c>
      <c r="AQ30" s="866"/>
      <c r="AR30" s="866"/>
      <c r="AS30" s="866"/>
      <c r="AT30" s="866"/>
      <c r="AU30" s="866" t="s">
        <v>518</v>
      </c>
      <c r="AV30" s="866"/>
      <c r="AW30" s="866"/>
      <c r="AX30" s="866"/>
      <c r="AY30" s="866"/>
      <c r="AZ30" s="867" t="s">
        <v>518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409</v>
      </c>
      <c r="C31" s="817"/>
      <c r="D31" s="817"/>
      <c r="E31" s="817"/>
      <c r="F31" s="817"/>
      <c r="G31" s="817"/>
      <c r="H31" s="817"/>
      <c r="I31" s="817"/>
      <c r="J31" s="817"/>
      <c r="K31" s="817"/>
      <c r="L31" s="817"/>
      <c r="M31" s="817"/>
      <c r="N31" s="817"/>
      <c r="O31" s="817"/>
      <c r="P31" s="818"/>
      <c r="Q31" s="819">
        <v>1765</v>
      </c>
      <c r="R31" s="820"/>
      <c r="S31" s="820"/>
      <c r="T31" s="820"/>
      <c r="U31" s="820"/>
      <c r="V31" s="820">
        <v>1695</v>
      </c>
      <c r="W31" s="820"/>
      <c r="X31" s="820"/>
      <c r="Y31" s="820"/>
      <c r="Z31" s="820"/>
      <c r="AA31" s="820">
        <v>70</v>
      </c>
      <c r="AB31" s="820"/>
      <c r="AC31" s="820"/>
      <c r="AD31" s="820"/>
      <c r="AE31" s="821"/>
      <c r="AF31" s="822">
        <v>1678</v>
      </c>
      <c r="AG31" s="823"/>
      <c r="AH31" s="823"/>
      <c r="AI31" s="823"/>
      <c r="AJ31" s="824"/>
      <c r="AK31" s="870">
        <v>133</v>
      </c>
      <c r="AL31" s="866"/>
      <c r="AM31" s="866"/>
      <c r="AN31" s="866"/>
      <c r="AO31" s="866"/>
      <c r="AP31" s="866">
        <v>7045</v>
      </c>
      <c r="AQ31" s="866"/>
      <c r="AR31" s="866"/>
      <c r="AS31" s="866"/>
      <c r="AT31" s="866"/>
      <c r="AU31" s="866">
        <v>183</v>
      </c>
      <c r="AV31" s="866"/>
      <c r="AW31" s="866"/>
      <c r="AX31" s="866"/>
      <c r="AY31" s="866"/>
      <c r="AZ31" s="867" t="s">
        <v>518</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411</v>
      </c>
      <c r="C32" s="817"/>
      <c r="D32" s="817"/>
      <c r="E32" s="817"/>
      <c r="F32" s="817"/>
      <c r="G32" s="817"/>
      <c r="H32" s="817"/>
      <c r="I32" s="817"/>
      <c r="J32" s="817"/>
      <c r="K32" s="817"/>
      <c r="L32" s="817"/>
      <c r="M32" s="817"/>
      <c r="N32" s="817"/>
      <c r="O32" s="817"/>
      <c r="P32" s="818"/>
      <c r="Q32" s="819">
        <v>5660</v>
      </c>
      <c r="R32" s="820"/>
      <c r="S32" s="820"/>
      <c r="T32" s="820"/>
      <c r="U32" s="820"/>
      <c r="V32" s="820">
        <v>5783</v>
      </c>
      <c r="W32" s="820"/>
      <c r="X32" s="820"/>
      <c r="Y32" s="820"/>
      <c r="Z32" s="820"/>
      <c r="AA32" s="820">
        <v>-123</v>
      </c>
      <c r="AB32" s="820"/>
      <c r="AC32" s="820"/>
      <c r="AD32" s="820"/>
      <c r="AE32" s="821"/>
      <c r="AF32" s="822">
        <v>489</v>
      </c>
      <c r="AG32" s="823"/>
      <c r="AH32" s="823"/>
      <c r="AI32" s="823"/>
      <c r="AJ32" s="824"/>
      <c r="AK32" s="870">
        <v>806</v>
      </c>
      <c r="AL32" s="866"/>
      <c r="AM32" s="866"/>
      <c r="AN32" s="866"/>
      <c r="AO32" s="866"/>
      <c r="AP32" s="866">
        <v>4483</v>
      </c>
      <c r="AQ32" s="866"/>
      <c r="AR32" s="866"/>
      <c r="AS32" s="866"/>
      <c r="AT32" s="866"/>
      <c r="AU32" s="866">
        <v>2466</v>
      </c>
      <c r="AV32" s="866"/>
      <c r="AW32" s="866"/>
      <c r="AX32" s="866"/>
      <c r="AY32" s="866"/>
      <c r="AZ32" s="867" t="s">
        <v>518</v>
      </c>
      <c r="BA32" s="867"/>
      <c r="BB32" s="867"/>
      <c r="BC32" s="867"/>
      <c r="BD32" s="867"/>
      <c r="BE32" s="868" t="s">
        <v>412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413</v>
      </c>
      <c r="C33" s="817"/>
      <c r="D33" s="817"/>
      <c r="E33" s="817"/>
      <c r="F33" s="817"/>
      <c r="G33" s="817"/>
      <c r="H33" s="817"/>
      <c r="I33" s="817"/>
      <c r="J33" s="817"/>
      <c r="K33" s="817"/>
      <c r="L33" s="817"/>
      <c r="M33" s="817"/>
      <c r="N33" s="817"/>
      <c r="O33" s="817"/>
      <c r="P33" s="818"/>
      <c r="Q33" s="819">
        <v>3261</v>
      </c>
      <c r="R33" s="820"/>
      <c r="S33" s="820"/>
      <c r="T33" s="820"/>
      <c r="U33" s="820"/>
      <c r="V33" s="820">
        <v>3212</v>
      </c>
      <c r="W33" s="820"/>
      <c r="X33" s="820"/>
      <c r="Y33" s="820"/>
      <c r="Z33" s="820"/>
      <c r="AA33" s="820">
        <v>49</v>
      </c>
      <c r="AB33" s="820"/>
      <c r="AC33" s="820"/>
      <c r="AD33" s="820"/>
      <c r="AE33" s="821"/>
      <c r="AF33" s="822">
        <v>52</v>
      </c>
      <c r="AG33" s="823"/>
      <c r="AH33" s="823"/>
      <c r="AI33" s="823"/>
      <c r="AJ33" s="824"/>
      <c r="AK33" s="870">
        <v>1456</v>
      </c>
      <c r="AL33" s="866"/>
      <c r="AM33" s="866"/>
      <c r="AN33" s="866"/>
      <c r="AO33" s="866"/>
      <c r="AP33" s="866">
        <v>24302</v>
      </c>
      <c r="AQ33" s="866"/>
      <c r="AR33" s="866"/>
      <c r="AS33" s="866"/>
      <c r="AT33" s="866"/>
      <c r="AU33" s="866">
        <v>15845</v>
      </c>
      <c r="AV33" s="866"/>
      <c r="AW33" s="866"/>
      <c r="AX33" s="866"/>
      <c r="AY33" s="866"/>
      <c r="AZ33" s="867" t="s">
        <v>518</v>
      </c>
      <c r="BA33" s="867"/>
      <c r="BB33" s="867"/>
      <c r="BC33" s="867"/>
      <c r="BD33" s="867"/>
      <c r="BE33" s="868" t="s">
        <v>412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394</v>
      </c>
      <c r="B63" s="825" t="s">
        <v>415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2521</v>
      </c>
      <c r="AG63" s="880"/>
      <c r="AH63" s="880"/>
      <c r="AI63" s="880"/>
      <c r="AJ63" s="881"/>
      <c r="AK63" s="882"/>
      <c r="AL63" s="877"/>
      <c r="AM63" s="877"/>
      <c r="AN63" s="877"/>
      <c r="AO63" s="877"/>
      <c r="AP63" s="880">
        <v>35830</v>
      </c>
      <c r="AQ63" s="880"/>
      <c r="AR63" s="880"/>
      <c r="AS63" s="880"/>
      <c r="AT63" s="880"/>
      <c r="AU63" s="880">
        <v>18494</v>
      </c>
      <c r="AV63" s="880"/>
      <c r="AW63" s="880"/>
      <c r="AX63" s="880"/>
      <c r="AY63" s="880"/>
      <c r="AZ63" s="884"/>
      <c r="BA63" s="884"/>
      <c r="BB63" s="884"/>
      <c r="BC63" s="884"/>
      <c r="BD63" s="884"/>
      <c r="BE63" s="885"/>
      <c r="BF63" s="885"/>
      <c r="BG63" s="885"/>
      <c r="BH63" s="885"/>
      <c r="BI63" s="886"/>
      <c r="BJ63" s="887" t="s">
        <v>416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420</v>
      </c>
      <c r="W66" s="770"/>
      <c r="X66" s="770"/>
      <c r="Y66" s="770"/>
      <c r="Z66" s="771"/>
      <c r="AA66" s="769" t="s">
        <v>421</v>
      </c>
      <c r="AB66" s="770"/>
      <c r="AC66" s="770"/>
      <c r="AD66" s="770"/>
      <c r="AE66" s="771"/>
      <c r="AF66" s="890" t="s">
        <v>422</v>
      </c>
      <c r="AG66" s="851"/>
      <c r="AH66" s="851"/>
      <c r="AI66" s="851"/>
      <c r="AJ66" s="891"/>
      <c r="AK66" s="769" t="s">
        <v>423</v>
      </c>
      <c r="AL66" s="764"/>
      <c r="AM66" s="764"/>
      <c r="AN66" s="764"/>
      <c r="AO66" s="765"/>
      <c r="AP66" s="769" t="s">
        <v>403</v>
      </c>
      <c r="AQ66" s="770"/>
      <c r="AR66" s="770"/>
      <c r="AS66" s="770"/>
      <c r="AT66" s="771"/>
      <c r="AU66" s="769" t="s">
        <v>424</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582</v>
      </c>
      <c r="C68" s="906"/>
      <c r="D68" s="906"/>
      <c r="E68" s="906"/>
      <c r="F68" s="906"/>
      <c r="G68" s="906"/>
      <c r="H68" s="906"/>
      <c r="I68" s="906"/>
      <c r="J68" s="906"/>
      <c r="K68" s="906"/>
      <c r="L68" s="906"/>
      <c r="M68" s="906"/>
      <c r="N68" s="906"/>
      <c r="O68" s="906"/>
      <c r="P68" s="907"/>
      <c r="Q68" s="908">
        <v>707</v>
      </c>
      <c r="R68" s="902"/>
      <c r="S68" s="902"/>
      <c r="T68" s="902"/>
      <c r="U68" s="902"/>
      <c r="V68" s="902">
        <v>598</v>
      </c>
      <c r="W68" s="902"/>
      <c r="X68" s="902"/>
      <c r="Y68" s="902"/>
      <c r="Z68" s="902"/>
      <c r="AA68" s="902">
        <v>109</v>
      </c>
      <c r="AB68" s="902"/>
      <c r="AC68" s="902"/>
      <c r="AD68" s="902"/>
      <c r="AE68" s="902"/>
      <c r="AF68" s="902">
        <v>109</v>
      </c>
      <c r="AG68" s="902"/>
      <c r="AH68" s="902"/>
      <c r="AI68" s="902"/>
      <c r="AJ68" s="902"/>
      <c r="AK68" s="902">
        <v>143</v>
      </c>
      <c r="AL68" s="902"/>
      <c r="AM68" s="902"/>
      <c r="AN68" s="902"/>
      <c r="AO68" s="902"/>
      <c r="AP68" s="902" t="s">
        <v>518</v>
      </c>
      <c r="AQ68" s="902"/>
      <c r="AR68" s="902"/>
      <c r="AS68" s="902"/>
      <c r="AT68" s="902"/>
      <c r="AU68" s="902" t="s">
        <v>518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583</v>
      </c>
      <c r="C69" s="910"/>
      <c r="D69" s="910"/>
      <c r="E69" s="910"/>
      <c r="F69" s="910"/>
      <c r="G69" s="910"/>
      <c r="H69" s="910"/>
      <c r="I69" s="910"/>
      <c r="J69" s="910"/>
      <c r="K69" s="910"/>
      <c r="L69" s="910"/>
      <c r="M69" s="910"/>
      <c r="N69" s="910"/>
      <c r="O69" s="910"/>
      <c r="P69" s="911"/>
      <c r="Q69" s="912">
        <v>5739</v>
      </c>
      <c r="R69" s="866"/>
      <c r="S69" s="866"/>
      <c r="T69" s="866"/>
      <c r="U69" s="866"/>
      <c r="V69" s="866">
        <v>5207</v>
      </c>
      <c r="W69" s="866"/>
      <c r="X69" s="866"/>
      <c r="Y69" s="866"/>
      <c r="Z69" s="866"/>
      <c r="AA69" s="866">
        <v>532</v>
      </c>
      <c r="AB69" s="866"/>
      <c r="AC69" s="866"/>
      <c r="AD69" s="866"/>
      <c r="AE69" s="866"/>
      <c r="AF69" s="866">
        <v>532</v>
      </c>
      <c r="AG69" s="866"/>
      <c r="AH69" s="866"/>
      <c r="AI69" s="866"/>
      <c r="AJ69" s="866"/>
      <c r="AK69" s="866" t="s">
        <v>581</v>
      </c>
      <c r="AL69" s="866"/>
      <c r="AM69" s="866"/>
      <c r="AN69" s="866"/>
      <c r="AO69" s="866"/>
      <c r="AP69" s="866" t="s">
        <v>518</v>
      </c>
      <c r="AQ69" s="866"/>
      <c r="AR69" s="866"/>
      <c r="AS69" s="866"/>
      <c r="AT69" s="866"/>
      <c r="AU69" s="866" t="s">
        <v>518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584</v>
      </c>
      <c r="C70" s="910"/>
      <c r="D70" s="910"/>
      <c r="E70" s="910"/>
      <c r="F70" s="910"/>
      <c r="G70" s="910"/>
      <c r="H70" s="910"/>
      <c r="I70" s="910"/>
      <c r="J70" s="910"/>
      <c r="K70" s="910"/>
      <c r="L70" s="910"/>
      <c r="M70" s="910"/>
      <c r="N70" s="910"/>
      <c r="O70" s="910"/>
      <c r="P70" s="911"/>
      <c r="Q70" s="912">
        <v>1560</v>
      </c>
      <c r="R70" s="866"/>
      <c r="S70" s="866"/>
      <c r="T70" s="866"/>
      <c r="U70" s="866"/>
      <c r="V70" s="866">
        <v>1556</v>
      </c>
      <c r="W70" s="866"/>
      <c r="X70" s="866"/>
      <c r="Y70" s="866"/>
      <c r="Z70" s="866"/>
      <c r="AA70" s="866">
        <v>4</v>
      </c>
      <c r="AB70" s="866"/>
      <c r="AC70" s="866"/>
      <c r="AD70" s="866"/>
      <c r="AE70" s="866"/>
      <c r="AF70" s="866">
        <v>4</v>
      </c>
      <c r="AG70" s="866"/>
      <c r="AH70" s="866"/>
      <c r="AI70" s="866"/>
      <c r="AJ70" s="866"/>
      <c r="AK70" s="866">
        <v>38</v>
      </c>
      <c r="AL70" s="866"/>
      <c r="AM70" s="866"/>
      <c r="AN70" s="866"/>
      <c r="AO70" s="866"/>
      <c r="AP70" s="866" t="s">
        <v>518</v>
      </c>
      <c r="AQ70" s="866"/>
      <c r="AR70" s="866"/>
      <c r="AS70" s="866"/>
      <c r="AT70" s="866"/>
      <c r="AU70" s="866" t="s">
        <v>518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585</v>
      </c>
      <c r="C71" s="910"/>
      <c r="D71" s="910"/>
      <c r="E71" s="910"/>
      <c r="F71" s="910"/>
      <c r="G71" s="910"/>
      <c r="H71" s="910"/>
      <c r="I71" s="910"/>
      <c r="J71" s="910"/>
      <c r="K71" s="910"/>
      <c r="L71" s="910"/>
      <c r="M71" s="910"/>
      <c r="N71" s="910"/>
      <c r="O71" s="910"/>
      <c r="P71" s="911"/>
      <c r="Q71" s="912">
        <v>3</v>
      </c>
      <c r="R71" s="866"/>
      <c r="S71" s="866"/>
      <c r="T71" s="866"/>
      <c r="U71" s="866"/>
      <c r="V71" s="866">
        <v>2</v>
      </c>
      <c r="W71" s="866"/>
      <c r="X71" s="866"/>
      <c r="Y71" s="866"/>
      <c r="Z71" s="866"/>
      <c r="AA71" s="866">
        <v>1</v>
      </c>
      <c r="AB71" s="866"/>
      <c r="AC71" s="866"/>
      <c r="AD71" s="866"/>
      <c r="AE71" s="866"/>
      <c r="AF71" s="866">
        <v>1</v>
      </c>
      <c r="AG71" s="866"/>
      <c r="AH71" s="866"/>
      <c r="AI71" s="866"/>
      <c r="AJ71" s="866"/>
      <c r="AK71" s="866" t="s">
        <v>581</v>
      </c>
      <c r="AL71" s="866"/>
      <c r="AM71" s="866"/>
      <c r="AN71" s="866"/>
      <c r="AO71" s="866"/>
      <c r="AP71" s="866" t="s">
        <v>518</v>
      </c>
      <c r="AQ71" s="866"/>
      <c r="AR71" s="866"/>
      <c r="AS71" s="866"/>
      <c r="AT71" s="866"/>
      <c r="AU71" s="866" t="s">
        <v>518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586</v>
      </c>
      <c r="C72" s="910"/>
      <c r="D72" s="910"/>
      <c r="E72" s="910"/>
      <c r="F72" s="910"/>
      <c r="G72" s="910"/>
      <c r="H72" s="910"/>
      <c r="I72" s="910"/>
      <c r="J72" s="910"/>
      <c r="K72" s="910"/>
      <c r="L72" s="910"/>
      <c r="M72" s="910"/>
      <c r="N72" s="910"/>
      <c r="O72" s="910"/>
      <c r="P72" s="911"/>
      <c r="Q72" s="912">
        <v>19</v>
      </c>
      <c r="R72" s="866"/>
      <c r="S72" s="866"/>
      <c r="T72" s="866"/>
      <c r="U72" s="866"/>
      <c r="V72" s="866">
        <v>16</v>
      </c>
      <c r="W72" s="866"/>
      <c r="X72" s="866"/>
      <c r="Y72" s="866"/>
      <c r="Z72" s="866"/>
      <c r="AA72" s="866">
        <v>3</v>
      </c>
      <c r="AB72" s="866"/>
      <c r="AC72" s="866"/>
      <c r="AD72" s="866"/>
      <c r="AE72" s="866"/>
      <c r="AF72" s="866">
        <v>3</v>
      </c>
      <c r="AG72" s="866"/>
      <c r="AH72" s="866"/>
      <c r="AI72" s="866"/>
      <c r="AJ72" s="866"/>
      <c r="AK72" s="866">
        <v>8</v>
      </c>
      <c r="AL72" s="866"/>
      <c r="AM72" s="866"/>
      <c r="AN72" s="866"/>
      <c r="AO72" s="866"/>
      <c r="AP72" s="866" t="s">
        <v>518</v>
      </c>
      <c r="AQ72" s="866"/>
      <c r="AR72" s="866"/>
      <c r="AS72" s="866"/>
      <c r="AT72" s="866"/>
      <c r="AU72" s="866" t="s">
        <v>518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587</v>
      </c>
      <c r="C73" s="910"/>
      <c r="D73" s="910"/>
      <c r="E73" s="910"/>
      <c r="F73" s="910"/>
      <c r="G73" s="910"/>
      <c r="H73" s="910"/>
      <c r="I73" s="910"/>
      <c r="J73" s="910"/>
      <c r="K73" s="910"/>
      <c r="L73" s="910"/>
      <c r="M73" s="910"/>
      <c r="N73" s="910"/>
      <c r="O73" s="910"/>
      <c r="P73" s="911"/>
      <c r="Q73" s="912">
        <v>944</v>
      </c>
      <c r="R73" s="866"/>
      <c r="S73" s="866"/>
      <c r="T73" s="866"/>
      <c r="U73" s="866"/>
      <c r="V73" s="866">
        <v>884</v>
      </c>
      <c r="W73" s="866"/>
      <c r="X73" s="866"/>
      <c r="Y73" s="866"/>
      <c r="Z73" s="866"/>
      <c r="AA73" s="866">
        <v>60</v>
      </c>
      <c r="AB73" s="866"/>
      <c r="AC73" s="866"/>
      <c r="AD73" s="866"/>
      <c r="AE73" s="866"/>
      <c r="AF73" s="866">
        <v>60</v>
      </c>
      <c r="AG73" s="866"/>
      <c r="AH73" s="866"/>
      <c r="AI73" s="866"/>
      <c r="AJ73" s="866"/>
      <c r="AK73" s="866">
        <v>461</v>
      </c>
      <c r="AL73" s="866"/>
      <c r="AM73" s="866"/>
      <c r="AN73" s="866"/>
      <c r="AO73" s="866"/>
      <c r="AP73" s="866" t="s">
        <v>518</v>
      </c>
      <c r="AQ73" s="866"/>
      <c r="AR73" s="866"/>
      <c r="AS73" s="866"/>
      <c r="AT73" s="866"/>
      <c r="AU73" s="866" t="s">
        <v>518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588</v>
      </c>
      <c r="C74" s="910"/>
      <c r="D74" s="910"/>
      <c r="E74" s="910"/>
      <c r="F74" s="910"/>
      <c r="G74" s="910"/>
      <c r="H74" s="910"/>
      <c r="I74" s="910"/>
      <c r="J74" s="910"/>
      <c r="K74" s="910"/>
      <c r="L74" s="910"/>
      <c r="M74" s="910"/>
      <c r="N74" s="910"/>
      <c r="O74" s="910"/>
      <c r="P74" s="911"/>
      <c r="Q74" s="912">
        <v>1095</v>
      </c>
      <c r="R74" s="866"/>
      <c r="S74" s="866"/>
      <c r="T74" s="866"/>
      <c r="U74" s="866"/>
      <c r="V74" s="866">
        <v>1056</v>
      </c>
      <c r="W74" s="866"/>
      <c r="X74" s="866"/>
      <c r="Y74" s="866"/>
      <c r="Z74" s="866"/>
      <c r="AA74" s="866">
        <v>39</v>
      </c>
      <c r="AB74" s="866"/>
      <c r="AC74" s="866"/>
      <c r="AD74" s="866"/>
      <c r="AE74" s="866"/>
      <c r="AF74" s="866">
        <v>39</v>
      </c>
      <c r="AG74" s="866"/>
      <c r="AH74" s="866"/>
      <c r="AI74" s="866"/>
      <c r="AJ74" s="866"/>
      <c r="AK74" s="866" t="s">
        <v>581</v>
      </c>
      <c r="AL74" s="866"/>
      <c r="AM74" s="866"/>
      <c r="AN74" s="866"/>
      <c r="AO74" s="866"/>
      <c r="AP74" s="866" t="s">
        <v>518</v>
      </c>
      <c r="AQ74" s="866"/>
      <c r="AR74" s="866"/>
      <c r="AS74" s="866"/>
      <c r="AT74" s="866"/>
      <c r="AU74" s="866" t="s">
        <v>518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589</v>
      </c>
      <c r="C75" s="910"/>
      <c r="D75" s="910"/>
      <c r="E75" s="910"/>
      <c r="F75" s="910"/>
      <c r="G75" s="910"/>
      <c r="H75" s="910"/>
      <c r="I75" s="910"/>
      <c r="J75" s="910"/>
      <c r="K75" s="910"/>
      <c r="L75" s="910"/>
      <c r="M75" s="910"/>
      <c r="N75" s="910"/>
      <c r="O75" s="910"/>
      <c r="P75" s="911"/>
      <c r="Q75" s="913">
        <v>279741</v>
      </c>
      <c r="R75" s="914"/>
      <c r="S75" s="914"/>
      <c r="T75" s="914"/>
      <c r="U75" s="870"/>
      <c r="V75" s="915">
        <v>276725</v>
      </c>
      <c r="W75" s="914"/>
      <c r="X75" s="914"/>
      <c r="Y75" s="914"/>
      <c r="Z75" s="870"/>
      <c r="AA75" s="915">
        <v>3016</v>
      </c>
      <c r="AB75" s="914"/>
      <c r="AC75" s="914"/>
      <c r="AD75" s="914"/>
      <c r="AE75" s="870"/>
      <c r="AF75" s="915">
        <v>3016</v>
      </c>
      <c r="AG75" s="914"/>
      <c r="AH75" s="914"/>
      <c r="AI75" s="914"/>
      <c r="AJ75" s="870"/>
      <c r="AK75" s="915">
        <v>1373</v>
      </c>
      <c r="AL75" s="914"/>
      <c r="AM75" s="914"/>
      <c r="AN75" s="914"/>
      <c r="AO75" s="870"/>
      <c r="AP75" s="915" t="s">
        <v>518</v>
      </c>
      <c r="AQ75" s="914"/>
      <c r="AR75" s="914"/>
      <c r="AS75" s="914"/>
      <c r="AT75" s="870"/>
      <c r="AU75" s="915" t="s">
        <v>518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590</v>
      </c>
      <c r="C76" s="910"/>
      <c r="D76" s="910"/>
      <c r="E76" s="910"/>
      <c r="F76" s="910"/>
      <c r="G76" s="910"/>
      <c r="H76" s="910"/>
      <c r="I76" s="910"/>
      <c r="J76" s="910"/>
      <c r="K76" s="910"/>
      <c r="L76" s="910"/>
      <c r="M76" s="910"/>
      <c r="N76" s="910"/>
      <c r="O76" s="910"/>
      <c r="P76" s="911"/>
      <c r="Q76" s="913">
        <v>464</v>
      </c>
      <c r="R76" s="914"/>
      <c r="S76" s="914"/>
      <c r="T76" s="914"/>
      <c r="U76" s="870"/>
      <c r="V76" s="915">
        <v>454</v>
      </c>
      <c r="W76" s="914"/>
      <c r="X76" s="914"/>
      <c r="Y76" s="914"/>
      <c r="Z76" s="870"/>
      <c r="AA76" s="915">
        <v>10</v>
      </c>
      <c r="AB76" s="914"/>
      <c r="AC76" s="914"/>
      <c r="AD76" s="914"/>
      <c r="AE76" s="870"/>
      <c r="AF76" s="915">
        <v>9</v>
      </c>
      <c r="AG76" s="914"/>
      <c r="AH76" s="914"/>
      <c r="AI76" s="914"/>
      <c r="AJ76" s="870"/>
      <c r="AK76" s="915" t="s">
        <v>581</v>
      </c>
      <c r="AL76" s="914"/>
      <c r="AM76" s="914"/>
      <c r="AN76" s="914"/>
      <c r="AO76" s="870"/>
      <c r="AP76" s="915">
        <v>477</v>
      </c>
      <c r="AQ76" s="914"/>
      <c r="AR76" s="914"/>
      <c r="AS76" s="914"/>
      <c r="AT76" s="870"/>
      <c r="AU76" s="915">
        <v>105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591</v>
      </c>
      <c r="C77" s="910"/>
      <c r="D77" s="910"/>
      <c r="E77" s="910"/>
      <c r="F77" s="910"/>
      <c r="G77" s="910"/>
      <c r="H77" s="910"/>
      <c r="I77" s="910"/>
      <c r="J77" s="910"/>
      <c r="K77" s="910"/>
      <c r="L77" s="910"/>
      <c r="M77" s="910"/>
      <c r="N77" s="910"/>
      <c r="O77" s="910"/>
      <c r="P77" s="911"/>
      <c r="Q77" s="913">
        <v>751</v>
      </c>
      <c r="R77" s="914"/>
      <c r="S77" s="914"/>
      <c r="T77" s="914"/>
      <c r="U77" s="870"/>
      <c r="V77" s="915">
        <v>701</v>
      </c>
      <c r="W77" s="914"/>
      <c r="X77" s="914"/>
      <c r="Y77" s="914"/>
      <c r="Z77" s="870"/>
      <c r="AA77" s="915">
        <v>50</v>
      </c>
      <c r="AB77" s="914"/>
      <c r="AC77" s="914"/>
      <c r="AD77" s="914"/>
      <c r="AE77" s="870"/>
      <c r="AF77" s="915">
        <v>50</v>
      </c>
      <c r="AG77" s="914"/>
      <c r="AH77" s="914"/>
      <c r="AI77" s="914"/>
      <c r="AJ77" s="870"/>
      <c r="AK77" s="915" t="s">
        <v>581</v>
      </c>
      <c r="AL77" s="914"/>
      <c r="AM77" s="914"/>
      <c r="AN77" s="914"/>
      <c r="AO77" s="870"/>
      <c r="AP77" s="915">
        <v>17</v>
      </c>
      <c r="AQ77" s="914"/>
      <c r="AR77" s="914"/>
      <c r="AS77" s="914"/>
      <c r="AT77" s="870"/>
      <c r="AU77" s="915">
        <v>10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394</v>
      </c>
      <c r="B88" s="825" t="s">
        <v>425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3823</v>
      </c>
      <c r="AG88" s="880"/>
      <c r="AH88" s="880"/>
      <c r="AI88" s="880"/>
      <c r="AJ88" s="880"/>
      <c r="AK88" s="877"/>
      <c r="AL88" s="877"/>
      <c r="AM88" s="877"/>
      <c r="AN88" s="877"/>
      <c r="AO88" s="877"/>
      <c r="AP88" s="880">
        <v>494</v>
      </c>
      <c r="AQ88" s="880"/>
      <c r="AR88" s="880"/>
      <c r="AS88" s="880"/>
      <c r="AT88" s="880"/>
      <c r="AU88" s="880">
        <v>115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376</v>
      </c>
      <c r="CS102" s="888"/>
      <c r="CT102" s="888"/>
      <c r="CU102" s="888"/>
      <c r="CV102" s="927"/>
      <c r="CW102" s="926">
        <v>103</v>
      </c>
      <c r="CX102" s="888"/>
      <c r="CY102" s="888"/>
      <c r="CZ102" s="888"/>
      <c r="DA102" s="927"/>
      <c r="DB102" s="926" t="s">
        <v>518</v>
      </c>
      <c r="DC102" s="888"/>
      <c r="DD102" s="888"/>
      <c r="DE102" s="888"/>
      <c r="DF102" s="927"/>
      <c r="DG102" s="926" t="s">
        <v>518</v>
      </c>
      <c r="DH102" s="888"/>
      <c r="DI102" s="888"/>
      <c r="DJ102" s="888"/>
      <c r="DK102" s="927"/>
      <c r="DL102" s="926" t="s">
        <v>518</v>
      </c>
      <c r="DM102" s="888"/>
      <c r="DN102" s="888"/>
      <c r="DO102" s="888"/>
      <c r="DP102" s="927"/>
      <c r="DQ102" s="926" t="s">
        <v>518</v>
      </c>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431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433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434</v>
      </c>
      <c r="AB109" s="929"/>
      <c r="AC109" s="929"/>
      <c r="AD109" s="929"/>
      <c r="AE109" s="930"/>
      <c r="AF109" s="928" t="s">
        <v>435</v>
      </c>
      <c r="AG109" s="929"/>
      <c r="AH109" s="929"/>
      <c r="AI109" s="929"/>
      <c r="AJ109" s="930"/>
      <c r="AK109" s="928" t="s">
        <v>310</v>
      </c>
      <c r="AL109" s="929"/>
      <c r="AM109" s="929"/>
      <c r="AN109" s="929"/>
      <c r="AO109" s="930"/>
      <c r="AP109" s="928" t="s">
        <v>436</v>
      </c>
      <c r="AQ109" s="929"/>
      <c r="AR109" s="929"/>
      <c r="AS109" s="929"/>
      <c r="AT109" s="931"/>
      <c r="AU109" s="948" t="s">
        <v>433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434</v>
      </c>
      <c r="BR109" s="929"/>
      <c r="BS109" s="929"/>
      <c r="BT109" s="929"/>
      <c r="BU109" s="930"/>
      <c r="BV109" s="928" t="s">
        <v>435</v>
      </c>
      <c r="BW109" s="929"/>
      <c r="BX109" s="929"/>
      <c r="BY109" s="929"/>
      <c r="BZ109" s="930"/>
      <c r="CA109" s="928" t="s">
        <v>310</v>
      </c>
      <c r="CB109" s="929"/>
      <c r="CC109" s="929"/>
      <c r="CD109" s="929"/>
      <c r="CE109" s="930"/>
      <c r="CF109" s="949" t="s">
        <v>436</v>
      </c>
      <c r="CG109" s="949"/>
      <c r="CH109" s="949"/>
      <c r="CI109" s="949"/>
      <c r="CJ109" s="949"/>
      <c r="CK109" s="928" t="s">
        <v>437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434</v>
      </c>
      <c r="DH109" s="929"/>
      <c r="DI109" s="929"/>
      <c r="DJ109" s="929"/>
      <c r="DK109" s="930"/>
      <c r="DL109" s="928" t="s">
        <v>435</v>
      </c>
      <c r="DM109" s="929"/>
      <c r="DN109" s="929"/>
      <c r="DO109" s="929"/>
      <c r="DP109" s="930"/>
      <c r="DQ109" s="928" t="s">
        <v>310</v>
      </c>
      <c r="DR109" s="929"/>
      <c r="DS109" s="929"/>
      <c r="DT109" s="929"/>
      <c r="DU109" s="930"/>
      <c r="DV109" s="928" t="s">
        <v>436</v>
      </c>
      <c r="DW109" s="929"/>
      <c r="DX109" s="929"/>
      <c r="DY109" s="929"/>
      <c r="DZ109" s="931"/>
    </row>
    <row r="110" spans="1:131" s="230" customFormat="1" ht="26.25" customHeight="1" x14ac:dyDescent="0.25">
      <c r="A110" s="932" t="s">
        <v>438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4319357</v>
      </c>
      <c r="AB110" s="936"/>
      <c r="AC110" s="936"/>
      <c r="AD110" s="936"/>
      <c r="AE110" s="937"/>
      <c r="AF110" s="938">
        <v>4146410</v>
      </c>
      <c r="AG110" s="936"/>
      <c r="AH110" s="936"/>
      <c r="AI110" s="936"/>
      <c r="AJ110" s="937"/>
      <c r="AK110" s="938">
        <v>4014814</v>
      </c>
      <c r="AL110" s="936"/>
      <c r="AM110" s="936"/>
      <c r="AN110" s="936"/>
      <c r="AO110" s="937"/>
      <c r="AP110" s="939">
        <v>25.2</v>
      </c>
      <c r="AQ110" s="940"/>
      <c r="AR110" s="940"/>
      <c r="AS110" s="940"/>
      <c r="AT110" s="941"/>
      <c r="AU110" s="942" t="s">
        <v>74</v>
      </c>
      <c r="AV110" s="943"/>
      <c r="AW110" s="943"/>
      <c r="AX110" s="943"/>
      <c r="AY110" s="943"/>
      <c r="AZ110" s="965" t="s">
        <v>439</v>
      </c>
      <c r="BA110" s="933"/>
      <c r="BB110" s="933"/>
      <c r="BC110" s="933"/>
      <c r="BD110" s="933"/>
      <c r="BE110" s="933"/>
      <c r="BF110" s="933"/>
      <c r="BG110" s="933"/>
      <c r="BH110" s="933"/>
      <c r="BI110" s="933"/>
      <c r="BJ110" s="933"/>
      <c r="BK110" s="933"/>
      <c r="BL110" s="933"/>
      <c r="BM110" s="933"/>
      <c r="BN110" s="933"/>
      <c r="BO110" s="933"/>
      <c r="BP110" s="934"/>
      <c r="BQ110" s="966">
        <v>35385636</v>
      </c>
      <c r="BR110" s="967"/>
      <c r="BS110" s="967"/>
      <c r="BT110" s="967"/>
      <c r="BU110" s="967"/>
      <c r="BV110" s="967">
        <v>33072984</v>
      </c>
      <c r="BW110" s="967"/>
      <c r="BX110" s="967"/>
      <c r="BY110" s="967"/>
      <c r="BZ110" s="967"/>
      <c r="CA110" s="967">
        <v>30392703</v>
      </c>
      <c r="CB110" s="967"/>
      <c r="CC110" s="967"/>
      <c r="CD110" s="967"/>
      <c r="CE110" s="967"/>
      <c r="CF110" s="980">
        <v>191.1</v>
      </c>
      <c r="CG110" s="981"/>
      <c r="CH110" s="981"/>
      <c r="CI110" s="981"/>
      <c r="CJ110" s="981"/>
      <c r="CK110" s="982" t="s">
        <v>440</v>
      </c>
      <c r="CL110" s="983"/>
      <c r="CM110" s="965" t="s">
        <v>441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442</v>
      </c>
      <c r="DH110" s="967"/>
      <c r="DI110" s="967"/>
      <c r="DJ110" s="967"/>
      <c r="DK110" s="967"/>
      <c r="DL110" s="967" t="s">
        <v>442</v>
      </c>
      <c r="DM110" s="967"/>
      <c r="DN110" s="967"/>
      <c r="DO110" s="967"/>
      <c r="DP110" s="967"/>
      <c r="DQ110" s="967" t="s">
        <v>443</v>
      </c>
      <c r="DR110" s="967"/>
      <c r="DS110" s="967"/>
      <c r="DT110" s="967"/>
      <c r="DU110" s="967"/>
      <c r="DV110" s="968" t="s">
        <v>442</v>
      </c>
      <c r="DW110" s="968"/>
      <c r="DX110" s="968"/>
      <c r="DY110" s="968"/>
      <c r="DZ110" s="969"/>
    </row>
    <row r="111" spans="1:131" s="230" customFormat="1" ht="26.25" customHeight="1" x14ac:dyDescent="0.25">
      <c r="A111" s="970" t="s">
        <v>444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443</v>
      </c>
      <c r="AB111" s="974"/>
      <c r="AC111" s="974"/>
      <c r="AD111" s="974"/>
      <c r="AE111" s="975"/>
      <c r="AF111" s="976" t="s">
        <v>443</v>
      </c>
      <c r="AG111" s="974"/>
      <c r="AH111" s="974"/>
      <c r="AI111" s="974"/>
      <c r="AJ111" s="975"/>
      <c r="AK111" s="976" t="s">
        <v>443</v>
      </c>
      <c r="AL111" s="974"/>
      <c r="AM111" s="974"/>
      <c r="AN111" s="974"/>
      <c r="AO111" s="975"/>
      <c r="AP111" s="977" t="s">
        <v>443</v>
      </c>
      <c r="AQ111" s="978"/>
      <c r="AR111" s="978"/>
      <c r="AS111" s="978"/>
      <c r="AT111" s="979"/>
      <c r="AU111" s="944"/>
      <c r="AV111" s="945"/>
      <c r="AW111" s="945"/>
      <c r="AX111" s="945"/>
      <c r="AY111" s="945"/>
      <c r="AZ111" s="958" t="s">
        <v>445</v>
      </c>
      <c r="BA111" s="959"/>
      <c r="BB111" s="959"/>
      <c r="BC111" s="959"/>
      <c r="BD111" s="959"/>
      <c r="BE111" s="959"/>
      <c r="BF111" s="959"/>
      <c r="BG111" s="959"/>
      <c r="BH111" s="959"/>
      <c r="BI111" s="959"/>
      <c r="BJ111" s="959"/>
      <c r="BK111" s="959"/>
      <c r="BL111" s="959"/>
      <c r="BM111" s="959"/>
      <c r="BN111" s="959"/>
      <c r="BO111" s="959"/>
      <c r="BP111" s="960"/>
      <c r="BQ111" s="961" t="s">
        <v>141</v>
      </c>
      <c r="BR111" s="962"/>
      <c r="BS111" s="962"/>
      <c r="BT111" s="962"/>
      <c r="BU111" s="962"/>
      <c r="BV111" s="962" t="s">
        <v>141</v>
      </c>
      <c r="BW111" s="962"/>
      <c r="BX111" s="962"/>
      <c r="BY111" s="962"/>
      <c r="BZ111" s="962"/>
      <c r="CA111" s="962" t="s">
        <v>141</v>
      </c>
      <c r="CB111" s="962"/>
      <c r="CC111" s="962"/>
      <c r="CD111" s="962"/>
      <c r="CE111" s="962"/>
      <c r="CF111" s="956" t="s">
        <v>141</v>
      </c>
      <c r="CG111" s="957"/>
      <c r="CH111" s="957"/>
      <c r="CI111" s="957"/>
      <c r="CJ111" s="957"/>
      <c r="CK111" s="984"/>
      <c r="CL111" s="985"/>
      <c r="CM111" s="958" t="s">
        <v>446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141</v>
      </c>
      <c r="DH111" s="962"/>
      <c r="DI111" s="962"/>
      <c r="DJ111" s="962"/>
      <c r="DK111" s="962"/>
      <c r="DL111" s="962" t="s">
        <v>141</v>
      </c>
      <c r="DM111" s="962"/>
      <c r="DN111" s="962"/>
      <c r="DO111" s="962"/>
      <c r="DP111" s="962"/>
      <c r="DQ111" s="962" t="s">
        <v>141</v>
      </c>
      <c r="DR111" s="962"/>
      <c r="DS111" s="962"/>
      <c r="DT111" s="962"/>
      <c r="DU111" s="962"/>
      <c r="DV111" s="963" t="s">
        <v>141</v>
      </c>
      <c r="DW111" s="963"/>
      <c r="DX111" s="963"/>
      <c r="DY111" s="963"/>
      <c r="DZ111" s="964"/>
    </row>
    <row r="112" spans="1:131" s="230" customFormat="1" ht="26.25" customHeight="1" x14ac:dyDescent="0.25">
      <c r="A112" s="988" t="s">
        <v>447</v>
      </c>
      <c r="B112" s="989"/>
      <c r="C112" s="959" t="s">
        <v>448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141</v>
      </c>
      <c r="AB112" s="995"/>
      <c r="AC112" s="995"/>
      <c r="AD112" s="995"/>
      <c r="AE112" s="996"/>
      <c r="AF112" s="997" t="s">
        <v>141</v>
      </c>
      <c r="AG112" s="995"/>
      <c r="AH112" s="995"/>
      <c r="AI112" s="995"/>
      <c r="AJ112" s="996"/>
      <c r="AK112" s="997" t="s">
        <v>449</v>
      </c>
      <c r="AL112" s="995"/>
      <c r="AM112" s="995"/>
      <c r="AN112" s="995"/>
      <c r="AO112" s="996"/>
      <c r="AP112" s="998" t="s">
        <v>141</v>
      </c>
      <c r="AQ112" s="999"/>
      <c r="AR112" s="999"/>
      <c r="AS112" s="999"/>
      <c r="AT112" s="1000"/>
      <c r="AU112" s="944"/>
      <c r="AV112" s="945"/>
      <c r="AW112" s="945"/>
      <c r="AX112" s="945"/>
      <c r="AY112" s="945"/>
      <c r="AZ112" s="958" t="s">
        <v>450</v>
      </c>
      <c r="BA112" s="959"/>
      <c r="BB112" s="959"/>
      <c r="BC112" s="959"/>
      <c r="BD112" s="959"/>
      <c r="BE112" s="959"/>
      <c r="BF112" s="959"/>
      <c r="BG112" s="959"/>
      <c r="BH112" s="959"/>
      <c r="BI112" s="959"/>
      <c r="BJ112" s="959"/>
      <c r="BK112" s="959"/>
      <c r="BL112" s="959"/>
      <c r="BM112" s="959"/>
      <c r="BN112" s="959"/>
      <c r="BO112" s="959"/>
      <c r="BP112" s="960"/>
      <c r="BQ112" s="961">
        <v>23698923</v>
      </c>
      <c r="BR112" s="962"/>
      <c r="BS112" s="962"/>
      <c r="BT112" s="962"/>
      <c r="BU112" s="962"/>
      <c r="BV112" s="962">
        <v>20160825</v>
      </c>
      <c r="BW112" s="962"/>
      <c r="BX112" s="962"/>
      <c r="BY112" s="962"/>
      <c r="BZ112" s="962"/>
      <c r="CA112" s="962">
        <v>18493955</v>
      </c>
      <c r="CB112" s="962"/>
      <c r="CC112" s="962"/>
      <c r="CD112" s="962"/>
      <c r="CE112" s="962"/>
      <c r="CF112" s="956">
        <v>116.3</v>
      </c>
      <c r="CG112" s="957"/>
      <c r="CH112" s="957"/>
      <c r="CI112" s="957"/>
      <c r="CJ112" s="957"/>
      <c r="CK112" s="984"/>
      <c r="CL112" s="985"/>
      <c r="CM112" s="958" t="s">
        <v>451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141</v>
      </c>
      <c r="DH112" s="962"/>
      <c r="DI112" s="962"/>
      <c r="DJ112" s="962"/>
      <c r="DK112" s="962"/>
      <c r="DL112" s="962" t="s">
        <v>141</v>
      </c>
      <c r="DM112" s="962"/>
      <c r="DN112" s="962"/>
      <c r="DO112" s="962"/>
      <c r="DP112" s="962"/>
      <c r="DQ112" s="962" t="s">
        <v>141</v>
      </c>
      <c r="DR112" s="962"/>
      <c r="DS112" s="962"/>
      <c r="DT112" s="962"/>
      <c r="DU112" s="962"/>
      <c r="DV112" s="963" t="s">
        <v>141</v>
      </c>
      <c r="DW112" s="963"/>
      <c r="DX112" s="963"/>
      <c r="DY112" s="963"/>
      <c r="DZ112" s="964"/>
    </row>
    <row r="113" spans="1:130" s="230" customFormat="1" ht="26.25" customHeight="1" x14ac:dyDescent="0.25">
      <c r="A113" s="990"/>
      <c r="B113" s="991"/>
      <c r="C113" s="959" t="s">
        <v>452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1604807</v>
      </c>
      <c r="AB113" s="974"/>
      <c r="AC113" s="974"/>
      <c r="AD113" s="974"/>
      <c r="AE113" s="975"/>
      <c r="AF113" s="976">
        <v>1468714</v>
      </c>
      <c r="AG113" s="974"/>
      <c r="AH113" s="974"/>
      <c r="AI113" s="974"/>
      <c r="AJ113" s="975"/>
      <c r="AK113" s="976">
        <v>1389375</v>
      </c>
      <c r="AL113" s="974"/>
      <c r="AM113" s="974"/>
      <c r="AN113" s="974"/>
      <c r="AO113" s="975"/>
      <c r="AP113" s="977">
        <v>8.6999999999999993</v>
      </c>
      <c r="AQ113" s="978"/>
      <c r="AR113" s="978"/>
      <c r="AS113" s="978"/>
      <c r="AT113" s="979"/>
      <c r="AU113" s="944"/>
      <c r="AV113" s="945"/>
      <c r="AW113" s="945"/>
      <c r="AX113" s="945"/>
      <c r="AY113" s="945"/>
      <c r="AZ113" s="958" t="s">
        <v>453</v>
      </c>
      <c r="BA113" s="959"/>
      <c r="BB113" s="959"/>
      <c r="BC113" s="959"/>
      <c r="BD113" s="959"/>
      <c r="BE113" s="959"/>
      <c r="BF113" s="959"/>
      <c r="BG113" s="959"/>
      <c r="BH113" s="959"/>
      <c r="BI113" s="959"/>
      <c r="BJ113" s="959"/>
      <c r="BK113" s="959"/>
      <c r="BL113" s="959"/>
      <c r="BM113" s="959"/>
      <c r="BN113" s="959"/>
      <c r="BO113" s="959"/>
      <c r="BP113" s="960"/>
      <c r="BQ113" s="961">
        <v>191791</v>
      </c>
      <c r="BR113" s="962"/>
      <c r="BS113" s="962"/>
      <c r="BT113" s="962"/>
      <c r="BU113" s="962"/>
      <c r="BV113" s="962">
        <v>147195</v>
      </c>
      <c r="BW113" s="962"/>
      <c r="BX113" s="962"/>
      <c r="BY113" s="962"/>
      <c r="BZ113" s="962"/>
      <c r="CA113" s="962">
        <v>115799</v>
      </c>
      <c r="CB113" s="962"/>
      <c r="CC113" s="962"/>
      <c r="CD113" s="962"/>
      <c r="CE113" s="962"/>
      <c r="CF113" s="956">
        <v>0.7</v>
      </c>
      <c r="CG113" s="957"/>
      <c r="CH113" s="957"/>
      <c r="CI113" s="957"/>
      <c r="CJ113" s="957"/>
      <c r="CK113" s="984"/>
      <c r="CL113" s="985"/>
      <c r="CM113" s="958" t="s">
        <v>454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141</v>
      </c>
      <c r="DH113" s="995"/>
      <c r="DI113" s="995"/>
      <c r="DJ113" s="995"/>
      <c r="DK113" s="996"/>
      <c r="DL113" s="997" t="s">
        <v>141</v>
      </c>
      <c r="DM113" s="995"/>
      <c r="DN113" s="995"/>
      <c r="DO113" s="995"/>
      <c r="DP113" s="996"/>
      <c r="DQ113" s="997" t="s">
        <v>141</v>
      </c>
      <c r="DR113" s="995"/>
      <c r="DS113" s="995"/>
      <c r="DT113" s="995"/>
      <c r="DU113" s="996"/>
      <c r="DV113" s="998" t="s">
        <v>141</v>
      </c>
      <c r="DW113" s="999"/>
      <c r="DX113" s="999"/>
      <c r="DY113" s="999"/>
      <c r="DZ113" s="1000"/>
    </row>
    <row r="114" spans="1:130" s="230" customFormat="1" ht="26.25" customHeight="1" x14ac:dyDescent="0.25">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65941</v>
      </c>
      <c r="AB114" s="995"/>
      <c r="AC114" s="995"/>
      <c r="AD114" s="995"/>
      <c r="AE114" s="996"/>
      <c r="AF114" s="997">
        <v>46369</v>
      </c>
      <c r="AG114" s="995"/>
      <c r="AH114" s="995"/>
      <c r="AI114" s="995"/>
      <c r="AJ114" s="996"/>
      <c r="AK114" s="997">
        <v>32784</v>
      </c>
      <c r="AL114" s="995"/>
      <c r="AM114" s="995"/>
      <c r="AN114" s="995"/>
      <c r="AO114" s="996"/>
      <c r="AP114" s="998">
        <v>0.2</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484144</v>
      </c>
      <c r="BR114" s="962"/>
      <c r="BS114" s="962"/>
      <c r="BT114" s="962"/>
      <c r="BU114" s="962"/>
      <c r="BV114" s="962">
        <v>236777</v>
      </c>
      <c r="BW114" s="962"/>
      <c r="BX114" s="962"/>
      <c r="BY114" s="962"/>
      <c r="BZ114" s="962"/>
      <c r="CA114" s="962" t="s">
        <v>141</v>
      </c>
      <c r="CB114" s="962"/>
      <c r="CC114" s="962"/>
      <c r="CD114" s="962"/>
      <c r="CE114" s="962"/>
      <c r="CF114" s="956" t="s">
        <v>141</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141</v>
      </c>
      <c r="DH114" s="995"/>
      <c r="DI114" s="995"/>
      <c r="DJ114" s="995"/>
      <c r="DK114" s="996"/>
      <c r="DL114" s="997" t="s">
        <v>141</v>
      </c>
      <c r="DM114" s="995"/>
      <c r="DN114" s="995"/>
      <c r="DO114" s="995"/>
      <c r="DP114" s="996"/>
      <c r="DQ114" s="997" t="s">
        <v>141</v>
      </c>
      <c r="DR114" s="995"/>
      <c r="DS114" s="995"/>
      <c r="DT114" s="995"/>
      <c r="DU114" s="996"/>
      <c r="DV114" s="998" t="s">
        <v>141</v>
      </c>
      <c r="DW114" s="999"/>
      <c r="DX114" s="999"/>
      <c r="DY114" s="999"/>
      <c r="DZ114" s="1000"/>
    </row>
    <row r="115" spans="1:130" s="230" customFormat="1" ht="26.25" customHeight="1" x14ac:dyDescent="0.25">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141</v>
      </c>
      <c r="AB115" s="974"/>
      <c r="AC115" s="974"/>
      <c r="AD115" s="974"/>
      <c r="AE115" s="975"/>
      <c r="AF115" s="976" t="s">
        <v>141</v>
      </c>
      <c r="AG115" s="974"/>
      <c r="AH115" s="974"/>
      <c r="AI115" s="974"/>
      <c r="AJ115" s="975"/>
      <c r="AK115" s="976" t="s">
        <v>141</v>
      </c>
      <c r="AL115" s="974"/>
      <c r="AM115" s="974"/>
      <c r="AN115" s="974"/>
      <c r="AO115" s="975"/>
      <c r="AP115" s="977" t="s">
        <v>141</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141</v>
      </c>
      <c r="BR115" s="962"/>
      <c r="BS115" s="962"/>
      <c r="BT115" s="962"/>
      <c r="BU115" s="962"/>
      <c r="BV115" s="962" t="s">
        <v>449</v>
      </c>
      <c r="BW115" s="962"/>
      <c r="BX115" s="962"/>
      <c r="BY115" s="962"/>
      <c r="BZ115" s="962"/>
      <c r="CA115" s="962" t="s">
        <v>141</v>
      </c>
      <c r="CB115" s="962"/>
      <c r="CC115" s="962"/>
      <c r="CD115" s="962"/>
      <c r="CE115" s="962"/>
      <c r="CF115" s="956" t="s">
        <v>141</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141</v>
      </c>
      <c r="DH115" s="995"/>
      <c r="DI115" s="995"/>
      <c r="DJ115" s="995"/>
      <c r="DK115" s="996"/>
      <c r="DL115" s="997" t="s">
        <v>141</v>
      </c>
      <c r="DM115" s="995"/>
      <c r="DN115" s="995"/>
      <c r="DO115" s="995"/>
      <c r="DP115" s="996"/>
      <c r="DQ115" s="997" t="s">
        <v>141</v>
      </c>
      <c r="DR115" s="995"/>
      <c r="DS115" s="995"/>
      <c r="DT115" s="995"/>
      <c r="DU115" s="996"/>
      <c r="DV115" s="998" t="s">
        <v>141</v>
      </c>
      <c r="DW115" s="999"/>
      <c r="DX115" s="999"/>
      <c r="DY115" s="999"/>
      <c r="DZ115" s="1000"/>
    </row>
    <row r="116" spans="1:130" s="230" customFormat="1" ht="26.25" customHeight="1" x14ac:dyDescent="0.25">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141</v>
      </c>
      <c r="AB116" s="995"/>
      <c r="AC116" s="995"/>
      <c r="AD116" s="995"/>
      <c r="AE116" s="996"/>
      <c r="AF116" s="997" t="s">
        <v>141</v>
      </c>
      <c r="AG116" s="995"/>
      <c r="AH116" s="995"/>
      <c r="AI116" s="995"/>
      <c r="AJ116" s="996"/>
      <c r="AK116" s="997" t="s">
        <v>141</v>
      </c>
      <c r="AL116" s="995"/>
      <c r="AM116" s="995"/>
      <c r="AN116" s="995"/>
      <c r="AO116" s="996"/>
      <c r="AP116" s="998" t="s">
        <v>141</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141</v>
      </c>
      <c r="BR116" s="962"/>
      <c r="BS116" s="962"/>
      <c r="BT116" s="962"/>
      <c r="BU116" s="962"/>
      <c r="BV116" s="962" t="s">
        <v>141</v>
      </c>
      <c r="BW116" s="962"/>
      <c r="BX116" s="962"/>
      <c r="BY116" s="962"/>
      <c r="BZ116" s="962"/>
      <c r="CA116" s="962" t="s">
        <v>141</v>
      </c>
      <c r="CB116" s="962"/>
      <c r="CC116" s="962"/>
      <c r="CD116" s="962"/>
      <c r="CE116" s="962"/>
      <c r="CF116" s="956" t="s">
        <v>141</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141</v>
      </c>
      <c r="DH116" s="995"/>
      <c r="DI116" s="995"/>
      <c r="DJ116" s="995"/>
      <c r="DK116" s="996"/>
      <c r="DL116" s="997" t="s">
        <v>141</v>
      </c>
      <c r="DM116" s="995"/>
      <c r="DN116" s="995"/>
      <c r="DO116" s="995"/>
      <c r="DP116" s="996"/>
      <c r="DQ116" s="997" t="s">
        <v>141</v>
      </c>
      <c r="DR116" s="995"/>
      <c r="DS116" s="995"/>
      <c r="DT116" s="995"/>
      <c r="DU116" s="996"/>
      <c r="DV116" s="998" t="s">
        <v>141</v>
      </c>
      <c r="DW116" s="999"/>
      <c r="DX116" s="999"/>
      <c r="DY116" s="999"/>
      <c r="DZ116" s="1000"/>
    </row>
    <row r="117" spans="1:130" s="230" customFormat="1" ht="26.25" customHeight="1" x14ac:dyDescent="0.2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5990105</v>
      </c>
      <c r="AB117" s="1015"/>
      <c r="AC117" s="1015"/>
      <c r="AD117" s="1015"/>
      <c r="AE117" s="1016"/>
      <c r="AF117" s="1017">
        <v>5661493</v>
      </c>
      <c r="AG117" s="1015"/>
      <c r="AH117" s="1015"/>
      <c r="AI117" s="1015"/>
      <c r="AJ117" s="1016"/>
      <c r="AK117" s="1017">
        <v>5436973</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t="s">
        <v>141</v>
      </c>
      <c r="BR117" s="962"/>
      <c r="BS117" s="962"/>
      <c r="BT117" s="962"/>
      <c r="BU117" s="962"/>
      <c r="BV117" s="962" t="s">
        <v>141</v>
      </c>
      <c r="BW117" s="962"/>
      <c r="BX117" s="962"/>
      <c r="BY117" s="962"/>
      <c r="BZ117" s="962"/>
      <c r="CA117" s="962" t="s">
        <v>141</v>
      </c>
      <c r="CB117" s="962"/>
      <c r="CC117" s="962"/>
      <c r="CD117" s="962"/>
      <c r="CE117" s="962"/>
      <c r="CF117" s="956" t="s">
        <v>141</v>
      </c>
      <c r="CG117" s="957"/>
      <c r="CH117" s="957"/>
      <c r="CI117" s="957"/>
      <c r="CJ117" s="957"/>
      <c r="CK117" s="984"/>
      <c r="CL117" s="985"/>
      <c r="CM117" s="958" t="s">
        <v>466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141</v>
      </c>
      <c r="DH117" s="995"/>
      <c r="DI117" s="995"/>
      <c r="DJ117" s="995"/>
      <c r="DK117" s="996"/>
      <c r="DL117" s="997" t="s">
        <v>141</v>
      </c>
      <c r="DM117" s="995"/>
      <c r="DN117" s="995"/>
      <c r="DO117" s="995"/>
      <c r="DP117" s="996"/>
      <c r="DQ117" s="997" t="s">
        <v>141</v>
      </c>
      <c r="DR117" s="995"/>
      <c r="DS117" s="995"/>
      <c r="DT117" s="995"/>
      <c r="DU117" s="996"/>
      <c r="DV117" s="998" t="s">
        <v>141</v>
      </c>
      <c r="DW117" s="999"/>
      <c r="DX117" s="999"/>
      <c r="DY117" s="999"/>
      <c r="DZ117" s="1000"/>
    </row>
    <row r="118" spans="1:130" s="230" customFormat="1" ht="26.25" customHeight="1" x14ac:dyDescent="0.25">
      <c r="A118" s="948" t="s">
        <v>437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434</v>
      </c>
      <c r="AB118" s="929"/>
      <c r="AC118" s="929"/>
      <c r="AD118" s="929"/>
      <c r="AE118" s="930"/>
      <c r="AF118" s="928" t="s">
        <v>435</v>
      </c>
      <c r="AG118" s="929"/>
      <c r="AH118" s="929"/>
      <c r="AI118" s="929"/>
      <c r="AJ118" s="930"/>
      <c r="AK118" s="928" t="s">
        <v>310</v>
      </c>
      <c r="AL118" s="929"/>
      <c r="AM118" s="929"/>
      <c r="AN118" s="929"/>
      <c r="AO118" s="930"/>
      <c r="AP118" s="1006" t="s">
        <v>436</v>
      </c>
      <c r="AQ118" s="1007"/>
      <c r="AR118" s="1007"/>
      <c r="AS118" s="1007"/>
      <c r="AT118" s="1008"/>
      <c r="AU118" s="944"/>
      <c r="AV118" s="945"/>
      <c r="AW118" s="945"/>
      <c r="AX118" s="945"/>
      <c r="AY118" s="945"/>
      <c r="AZ118" s="1009" t="s">
        <v>467</v>
      </c>
      <c r="BA118" s="1001"/>
      <c r="BB118" s="1001"/>
      <c r="BC118" s="1001"/>
      <c r="BD118" s="1001"/>
      <c r="BE118" s="1001"/>
      <c r="BF118" s="1001"/>
      <c r="BG118" s="1001"/>
      <c r="BH118" s="1001"/>
      <c r="BI118" s="1001"/>
      <c r="BJ118" s="1001"/>
      <c r="BK118" s="1001"/>
      <c r="BL118" s="1001"/>
      <c r="BM118" s="1001"/>
      <c r="BN118" s="1001"/>
      <c r="BO118" s="1001"/>
      <c r="BP118" s="1002"/>
      <c r="BQ118" s="1035" t="s">
        <v>141</v>
      </c>
      <c r="BR118" s="1036"/>
      <c r="BS118" s="1036"/>
      <c r="BT118" s="1036"/>
      <c r="BU118" s="1036"/>
      <c r="BV118" s="1036" t="s">
        <v>141</v>
      </c>
      <c r="BW118" s="1036"/>
      <c r="BX118" s="1036"/>
      <c r="BY118" s="1036"/>
      <c r="BZ118" s="1036"/>
      <c r="CA118" s="1036" t="s">
        <v>141</v>
      </c>
      <c r="CB118" s="1036"/>
      <c r="CC118" s="1036"/>
      <c r="CD118" s="1036"/>
      <c r="CE118" s="1036"/>
      <c r="CF118" s="956" t="s">
        <v>141</v>
      </c>
      <c r="CG118" s="957"/>
      <c r="CH118" s="957"/>
      <c r="CI118" s="957"/>
      <c r="CJ118" s="957"/>
      <c r="CK118" s="984"/>
      <c r="CL118" s="985"/>
      <c r="CM118" s="958" t="s">
        <v>468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141</v>
      </c>
      <c r="DH118" s="995"/>
      <c r="DI118" s="995"/>
      <c r="DJ118" s="995"/>
      <c r="DK118" s="996"/>
      <c r="DL118" s="997" t="s">
        <v>141</v>
      </c>
      <c r="DM118" s="995"/>
      <c r="DN118" s="995"/>
      <c r="DO118" s="995"/>
      <c r="DP118" s="996"/>
      <c r="DQ118" s="997" t="s">
        <v>141</v>
      </c>
      <c r="DR118" s="995"/>
      <c r="DS118" s="995"/>
      <c r="DT118" s="995"/>
      <c r="DU118" s="996"/>
      <c r="DV118" s="998" t="s">
        <v>141</v>
      </c>
      <c r="DW118" s="999"/>
      <c r="DX118" s="999"/>
      <c r="DY118" s="999"/>
      <c r="DZ118" s="1000"/>
    </row>
    <row r="119" spans="1:130" s="230" customFormat="1" ht="26.25" customHeight="1" x14ac:dyDescent="0.25">
      <c r="A119" s="1092" t="s">
        <v>440</v>
      </c>
      <c r="B119" s="983"/>
      <c r="C119" s="965" t="s">
        <v>441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141</v>
      </c>
      <c r="AB119" s="936"/>
      <c r="AC119" s="936"/>
      <c r="AD119" s="936"/>
      <c r="AE119" s="937"/>
      <c r="AF119" s="938" t="s">
        <v>449</v>
      </c>
      <c r="AG119" s="936"/>
      <c r="AH119" s="936"/>
      <c r="AI119" s="936"/>
      <c r="AJ119" s="937"/>
      <c r="AK119" s="938" t="s">
        <v>141</v>
      </c>
      <c r="AL119" s="936"/>
      <c r="AM119" s="936"/>
      <c r="AN119" s="936"/>
      <c r="AO119" s="937"/>
      <c r="AP119" s="939" t="s">
        <v>141</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469</v>
      </c>
      <c r="BP119" s="1041"/>
      <c r="BQ119" s="1035">
        <v>59760494</v>
      </c>
      <c r="BR119" s="1036"/>
      <c r="BS119" s="1036"/>
      <c r="BT119" s="1036"/>
      <c r="BU119" s="1036"/>
      <c r="BV119" s="1036">
        <v>53617781</v>
      </c>
      <c r="BW119" s="1036"/>
      <c r="BX119" s="1036"/>
      <c r="BY119" s="1036"/>
      <c r="BZ119" s="1036"/>
      <c r="CA119" s="1036">
        <v>49002457</v>
      </c>
      <c r="CB119" s="1036"/>
      <c r="CC119" s="1036"/>
      <c r="CD119" s="1036"/>
      <c r="CE119" s="1036"/>
      <c r="CF119" s="1037"/>
      <c r="CG119" s="1038"/>
      <c r="CH119" s="1038"/>
      <c r="CI119" s="1038"/>
      <c r="CJ119" s="1039"/>
      <c r="CK119" s="986"/>
      <c r="CL119" s="987"/>
      <c r="CM119" s="1009" t="s">
        <v>470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141</v>
      </c>
      <c r="DH119" s="1022"/>
      <c r="DI119" s="1022"/>
      <c r="DJ119" s="1022"/>
      <c r="DK119" s="1023"/>
      <c r="DL119" s="1021" t="s">
        <v>141</v>
      </c>
      <c r="DM119" s="1022"/>
      <c r="DN119" s="1022"/>
      <c r="DO119" s="1022"/>
      <c r="DP119" s="1023"/>
      <c r="DQ119" s="1021" t="s">
        <v>141</v>
      </c>
      <c r="DR119" s="1022"/>
      <c r="DS119" s="1022"/>
      <c r="DT119" s="1022"/>
      <c r="DU119" s="1023"/>
      <c r="DV119" s="1024" t="s">
        <v>141</v>
      </c>
      <c r="DW119" s="1025"/>
      <c r="DX119" s="1025"/>
      <c r="DY119" s="1025"/>
      <c r="DZ119" s="1026"/>
    </row>
    <row r="120" spans="1:130" s="230" customFormat="1" ht="26.25" customHeight="1" x14ac:dyDescent="0.25">
      <c r="A120" s="1093"/>
      <c r="B120" s="985"/>
      <c r="C120" s="958" t="s">
        <v>446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141</v>
      </c>
      <c r="AB120" s="995"/>
      <c r="AC120" s="995"/>
      <c r="AD120" s="995"/>
      <c r="AE120" s="996"/>
      <c r="AF120" s="997" t="s">
        <v>141</v>
      </c>
      <c r="AG120" s="995"/>
      <c r="AH120" s="995"/>
      <c r="AI120" s="995"/>
      <c r="AJ120" s="996"/>
      <c r="AK120" s="997" t="s">
        <v>141</v>
      </c>
      <c r="AL120" s="995"/>
      <c r="AM120" s="995"/>
      <c r="AN120" s="995"/>
      <c r="AO120" s="996"/>
      <c r="AP120" s="998" t="s">
        <v>141</v>
      </c>
      <c r="AQ120" s="999"/>
      <c r="AR120" s="999"/>
      <c r="AS120" s="999"/>
      <c r="AT120" s="1000"/>
      <c r="AU120" s="1027" t="s">
        <v>471</v>
      </c>
      <c r="AV120" s="1028"/>
      <c r="AW120" s="1028"/>
      <c r="AX120" s="1028"/>
      <c r="AY120" s="1029"/>
      <c r="AZ120" s="965" t="s">
        <v>472</v>
      </c>
      <c r="BA120" s="933"/>
      <c r="BB120" s="933"/>
      <c r="BC120" s="933"/>
      <c r="BD120" s="933"/>
      <c r="BE120" s="933"/>
      <c r="BF120" s="933"/>
      <c r="BG120" s="933"/>
      <c r="BH120" s="933"/>
      <c r="BI120" s="933"/>
      <c r="BJ120" s="933"/>
      <c r="BK120" s="933"/>
      <c r="BL120" s="933"/>
      <c r="BM120" s="933"/>
      <c r="BN120" s="933"/>
      <c r="BO120" s="933"/>
      <c r="BP120" s="934"/>
      <c r="BQ120" s="966">
        <v>6361726</v>
      </c>
      <c r="BR120" s="967"/>
      <c r="BS120" s="967"/>
      <c r="BT120" s="967"/>
      <c r="BU120" s="967"/>
      <c r="BV120" s="967">
        <v>9003929</v>
      </c>
      <c r="BW120" s="967"/>
      <c r="BX120" s="967"/>
      <c r="BY120" s="967"/>
      <c r="BZ120" s="967"/>
      <c r="CA120" s="967">
        <v>11078231</v>
      </c>
      <c r="CB120" s="967"/>
      <c r="CC120" s="967"/>
      <c r="CD120" s="967"/>
      <c r="CE120" s="967"/>
      <c r="CF120" s="980">
        <v>69.7</v>
      </c>
      <c r="CG120" s="981"/>
      <c r="CH120" s="981"/>
      <c r="CI120" s="981"/>
      <c r="CJ120" s="981"/>
      <c r="CK120" s="1042" t="s">
        <v>473</v>
      </c>
      <c r="CL120" s="1043"/>
      <c r="CM120" s="1043"/>
      <c r="CN120" s="1043"/>
      <c r="CO120" s="1044"/>
      <c r="CP120" s="1050" t="s">
        <v>474</v>
      </c>
      <c r="CQ120" s="1051"/>
      <c r="CR120" s="1051"/>
      <c r="CS120" s="1051"/>
      <c r="CT120" s="1051"/>
      <c r="CU120" s="1051"/>
      <c r="CV120" s="1051"/>
      <c r="CW120" s="1051"/>
      <c r="CX120" s="1051"/>
      <c r="CY120" s="1051"/>
      <c r="CZ120" s="1051"/>
      <c r="DA120" s="1051"/>
      <c r="DB120" s="1051"/>
      <c r="DC120" s="1051"/>
      <c r="DD120" s="1051"/>
      <c r="DE120" s="1051"/>
      <c r="DF120" s="1052"/>
      <c r="DG120" s="966">
        <v>20006832</v>
      </c>
      <c r="DH120" s="967"/>
      <c r="DI120" s="967"/>
      <c r="DJ120" s="967"/>
      <c r="DK120" s="967"/>
      <c r="DL120" s="967">
        <v>17231502</v>
      </c>
      <c r="DM120" s="967"/>
      <c r="DN120" s="967"/>
      <c r="DO120" s="967"/>
      <c r="DP120" s="967"/>
      <c r="DQ120" s="967">
        <v>15845022</v>
      </c>
      <c r="DR120" s="967"/>
      <c r="DS120" s="967"/>
      <c r="DT120" s="967"/>
      <c r="DU120" s="967"/>
      <c r="DV120" s="968">
        <v>99.6</v>
      </c>
      <c r="DW120" s="968"/>
      <c r="DX120" s="968"/>
      <c r="DY120" s="968"/>
      <c r="DZ120" s="969"/>
    </row>
    <row r="121" spans="1:130" s="230" customFormat="1" ht="26.25" customHeight="1" x14ac:dyDescent="0.25">
      <c r="A121" s="1093"/>
      <c r="B121" s="985"/>
      <c r="C121" s="1010" t="s">
        <v>475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141</v>
      </c>
      <c r="AB121" s="995"/>
      <c r="AC121" s="995"/>
      <c r="AD121" s="995"/>
      <c r="AE121" s="996"/>
      <c r="AF121" s="997" t="s">
        <v>141</v>
      </c>
      <c r="AG121" s="995"/>
      <c r="AH121" s="995"/>
      <c r="AI121" s="995"/>
      <c r="AJ121" s="996"/>
      <c r="AK121" s="997" t="s">
        <v>141</v>
      </c>
      <c r="AL121" s="995"/>
      <c r="AM121" s="995"/>
      <c r="AN121" s="995"/>
      <c r="AO121" s="996"/>
      <c r="AP121" s="998" t="s">
        <v>141</v>
      </c>
      <c r="AQ121" s="999"/>
      <c r="AR121" s="999"/>
      <c r="AS121" s="999"/>
      <c r="AT121" s="1000"/>
      <c r="AU121" s="1030"/>
      <c r="AV121" s="1031"/>
      <c r="AW121" s="1031"/>
      <c r="AX121" s="1031"/>
      <c r="AY121" s="1032"/>
      <c r="AZ121" s="958" t="s">
        <v>476</v>
      </c>
      <c r="BA121" s="959"/>
      <c r="BB121" s="959"/>
      <c r="BC121" s="959"/>
      <c r="BD121" s="959"/>
      <c r="BE121" s="959"/>
      <c r="BF121" s="959"/>
      <c r="BG121" s="959"/>
      <c r="BH121" s="959"/>
      <c r="BI121" s="959"/>
      <c r="BJ121" s="959"/>
      <c r="BK121" s="959"/>
      <c r="BL121" s="959"/>
      <c r="BM121" s="959"/>
      <c r="BN121" s="959"/>
      <c r="BO121" s="959"/>
      <c r="BP121" s="960"/>
      <c r="BQ121" s="961">
        <v>483476</v>
      </c>
      <c r="BR121" s="962"/>
      <c r="BS121" s="962"/>
      <c r="BT121" s="962"/>
      <c r="BU121" s="962"/>
      <c r="BV121" s="962">
        <v>31464</v>
      </c>
      <c r="BW121" s="962"/>
      <c r="BX121" s="962"/>
      <c r="BY121" s="962"/>
      <c r="BZ121" s="962"/>
      <c r="CA121" s="962">
        <v>5836</v>
      </c>
      <c r="CB121" s="962"/>
      <c r="CC121" s="962"/>
      <c r="CD121" s="962"/>
      <c r="CE121" s="962"/>
      <c r="CF121" s="956">
        <v>0</v>
      </c>
      <c r="CG121" s="957"/>
      <c r="CH121" s="957"/>
      <c r="CI121" s="957"/>
      <c r="CJ121" s="957"/>
      <c r="CK121" s="1045"/>
      <c r="CL121" s="1046"/>
      <c r="CM121" s="1046"/>
      <c r="CN121" s="1046"/>
      <c r="CO121" s="1047"/>
      <c r="CP121" s="1055" t="s">
        <v>477</v>
      </c>
      <c r="CQ121" s="1056"/>
      <c r="CR121" s="1056"/>
      <c r="CS121" s="1056"/>
      <c r="CT121" s="1056"/>
      <c r="CU121" s="1056"/>
      <c r="CV121" s="1056"/>
      <c r="CW121" s="1056"/>
      <c r="CX121" s="1056"/>
      <c r="CY121" s="1056"/>
      <c r="CZ121" s="1056"/>
      <c r="DA121" s="1056"/>
      <c r="DB121" s="1056"/>
      <c r="DC121" s="1056"/>
      <c r="DD121" s="1056"/>
      <c r="DE121" s="1056"/>
      <c r="DF121" s="1057"/>
      <c r="DG121" s="961">
        <v>2888321</v>
      </c>
      <c r="DH121" s="962"/>
      <c r="DI121" s="962"/>
      <c r="DJ121" s="962"/>
      <c r="DK121" s="962"/>
      <c r="DL121" s="962">
        <v>2679534</v>
      </c>
      <c r="DM121" s="962"/>
      <c r="DN121" s="962"/>
      <c r="DO121" s="962"/>
      <c r="DP121" s="962"/>
      <c r="DQ121" s="962">
        <v>2465769</v>
      </c>
      <c r="DR121" s="962"/>
      <c r="DS121" s="962"/>
      <c r="DT121" s="962"/>
      <c r="DU121" s="962"/>
      <c r="DV121" s="963">
        <v>15.5</v>
      </c>
      <c r="DW121" s="963"/>
      <c r="DX121" s="963"/>
      <c r="DY121" s="963"/>
      <c r="DZ121" s="964"/>
    </row>
    <row r="122" spans="1:130" s="230" customFormat="1" ht="26.25" customHeight="1" x14ac:dyDescent="0.25">
      <c r="A122" s="1093"/>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141</v>
      </c>
      <c r="AB122" s="995"/>
      <c r="AC122" s="995"/>
      <c r="AD122" s="995"/>
      <c r="AE122" s="996"/>
      <c r="AF122" s="997" t="s">
        <v>141</v>
      </c>
      <c r="AG122" s="995"/>
      <c r="AH122" s="995"/>
      <c r="AI122" s="995"/>
      <c r="AJ122" s="996"/>
      <c r="AK122" s="997" t="s">
        <v>141</v>
      </c>
      <c r="AL122" s="995"/>
      <c r="AM122" s="995"/>
      <c r="AN122" s="995"/>
      <c r="AO122" s="996"/>
      <c r="AP122" s="998" t="s">
        <v>141</v>
      </c>
      <c r="AQ122" s="999"/>
      <c r="AR122" s="999"/>
      <c r="AS122" s="999"/>
      <c r="AT122" s="1000"/>
      <c r="AU122" s="1030"/>
      <c r="AV122" s="1031"/>
      <c r="AW122" s="1031"/>
      <c r="AX122" s="1031"/>
      <c r="AY122" s="1032"/>
      <c r="AZ122" s="1009" t="s">
        <v>478</v>
      </c>
      <c r="BA122" s="1001"/>
      <c r="BB122" s="1001"/>
      <c r="BC122" s="1001"/>
      <c r="BD122" s="1001"/>
      <c r="BE122" s="1001"/>
      <c r="BF122" s="1001"/>
      <c r="BG122" s="1001"/>
      <c r="BH122" s="1001"/>
      <c r="BI122" s="1001"/>
      <c r="BJ122" s="1001"/>
      <c r="BK122" s="1001"/>
      <c r="BL122" s="1001"/>
      <c r="BM122" s="1001"/>
      <c r="BN122" s="1001"/>
      <c r="BO122" s="1001"/>
      <c r="BP122" s="1002"/>
      <c r="BQ122" s="1035">
        <v>41608476</v>
      </c>
      <c r="BR122" s="1036"/>
      <c r="BS122" s="1036"/>
      <c r="BT122" s="1036"/>
      <c r="BU122" s="1036"/>
      <c r="BV122" s="1036">
        <v>39351014</v>
      </c>
      <c r="BW122" s="1036"/>
      <c r="BX122" s="1036"/>
      <c r="BY122" s="1036"/>
      <c r="BZ122" s="1036"/>
      <c r="CA122" s="1036">
        <v>37265673</v>
      </c>
      <c r="CB122" s="1036"/>
      <c r="CC122" s="1036"/>
      <c r="CD122" s="1036"/>
      <c r="CE122" s="1036"/>
      <c r="CF122" s="1053">
        <v>234.4</v>
      </c>
      <c r="CG122" s="1054"/>
      <c r="CH122" s="1054"/>
      <c r="CI122" s="1054"/>
      <c r="CJ122" s="1054"/>
      <c r="CK122" s="1045"/>
      <c r="CL122" s="1046"/>
      <c r="CM122" s="1046"/>
      <c r="CN122" s="1046"/>
      <c r="CO122" s="1047"/>
      <c r="CP122" s="1055" t="s">
        <v>409</v>
      </c>
      <c r="CQ122" s="1056"/>
      <c r="CR122" s="1056"/>
      <c r="CS122" s="1056"/>
      <c r="CT122" s="1056"/>
      <c r="CU122" s="1056"/>
      <c r="CV122" s="1056"/>
      <c r="CW122" s="1056"/>
      <c r="CX122" s="1056"/>
      <c r="CY122" s="1056"/>
      <c r="CZ122" s="1056"/>
      <c r="DA122" s="1056"/>
      <c r="DB122" s="1056"/>
      <c r="DC122" s="1056"/>
      <c r="DD122" s="1056"/>
      <c r="DE122" s="1056"/>
      <c r="DF122" s="1057"/>
      <c r="DG122" s="961">
        <v>803770</v>
      </c>
      <c r="DH122" s="962"/>
      <c r="DI122" s="962"/>
      <c r="DJ122" s="962"/>
      <c r="DK122" s="962"/>
      <c r="DL122" s="962">
        <v>249789</v>
      </c>
      <c r="DM122" s="962"/>
      <c r="DN122" s="962"/>
      <c r="DO122" s="962"/>
      <c r="DP122" s="962"/>
      <c r="DQ122" s="962">
        <v>183164</v>
      </c>
      <c r="DR122" s="962"/>
      <c r="DS122" s="962"/>
      <c r="DT122" s="962"/>
      <c r="DU122" s="962"/>
      <c r="DV122" s="963">
        <v>1.2</v>
      </c>
      <c r="DW122" s="963"/>
      <c r="DX122" s="963"/>
      <c r="DY122" s="963"/>
      <c r="DZ122" s="964"/>
    </row>
    <row r="123" spans="1:130" s="230" customFormat="1" ht="26.25" customHeight="1" x14ac:dyDescent="0.25">
      <c r="A123" s="1093"/>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141</v>
      </c>
      <c r="AB123" s="995"/>
      <c r="AC123" s="995"/>
      <c r="AD123" s="995"/>
      <c r="AE123" s="996"/>
      <c r="AF123" s="997" t="s">
        <v>141</v>
      </c>
      <c r="AG123" s="995"/>
      <c r="AH123" s="995"/>
      <c r="AI123" s="995"/>
      <c r="AJ123" s="996"/>
      <c r="AK123" s="997" t="s">
        <v>141</v>
      </c>
      <c r="AL123" s="995"/>
      <c r="AM123" s="995"/>
      <c r="AN123" s="995"/>
      <c r="AO123" s="996"/>
      <c r="AP123" s="998" t="s">
        <v>141</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479</v>
      </c>
      <c r="BP123" s="1041"/>
      <c r="BQ123" s="1099">
        <v>48453678</v>
      </c>
      <c r="BR123" s="1100"/>
      <c r="BS123" s="1100"/>
      <c r="BT123" s="1100"/>
      <c r="BU123" s="1100"/>
      <c r="BV123" s="1100">
        <v>48386407</v>
      </c>
      <c r="BW123" s="1100"/>
      <c r="BX123" s="1100"/>
      <c r="BY123" s="1100"/>
      <c r="BZ123" s="1100"/>
      <c r="CA123" s="1100">
        <v>48349740</v>
      </c>
      <c r="CB123" s="1100"/>
      <c r="CC123" s="1100"/>
      <c r="CD123" s="1100"/>
      <c r="CE123" s="1100"/>
      <c r="CF123" s="1037"/>
      <c r="CG123" s="1038"/>
      <c r="CH123" s="1038"/>
      <c r="CI123" s="1038"/>
      <c r="CJ123" s="1039"/>
      <c r="CK123" s="1045"/>
      <c r="CL123" s="1046"/>
      <c r="CM123" s="1046"/>
      <c r="CN123" s="1046"/>
      <c r="CO123" s="1047"/>
      <c r="CP123" s="1055" t="s">
        <v>480</v>
      </c>
      <c r="CQ123" s="1056"/>
      <c r="CR123" s="1056"/>
      <c r="CS123" s="1056"/>
      <c r="CT123" s="1056"/>
      <c r="CU123" s="1056"/>
      <c r="CV123" s="1056"/>
      <c r="CW123" s="1056"/>
      <c r="CX123" s="1056"/>
      <c r="CY123" s="1056"/>
      <c r="CZ123" s="1056"/>
      <c r="DA123" s="1056"/>
      <c r="DB123" s="1056"/>
      <c r="DC123" s="1056"/>
      <c r="DD123" s="1056"/>
      <c r="DE123" s="1056"/>
      <c r="DF123" s="1057"/>
      <c r="DG123" s="994" t="s">
        <v>141</v>
      </c>
      <c r="DH123" s="995"/>
      <c r="DI123" s="995"/>
      <c r="DJ123" s="995"/>
      <c r="DK123" s="996"/>
      <c r="DL123" s="997" t="s">
        <v>141</v>
      </c>
      <c r="DM123" s="995"/>
      <c r="DN123" s="995"/>
      <c r="DO123" s="995"/>
      <c r="DP123" s="996"/>
      <c r="DQ123" s="997" t="s">
        <v>141</v>
      </c>
      <c r="DR123" s="995"/>
      <c r="DS123" s="995"/>
      <c r="DT123" s="995"/>
      <c r="DU123" s="996"/>
      <c r="DV123" s="998" t="s">
        <v>141</v>
      </c>
      <c r="DW123" s="999"/>
      <c r="DX123" s="999"/>
      <c r="DY123" s="999"/>
      <c r="DZ123" s="1000"/>
    </row>
    <row r="124" spans="1:130" s="230" customFormat="1" ht="26.25" customHeight="1" thickBot="1" x14ac:dyDescent="0.3">
      <c r="A124" s="1093"/>
      <c r="B124" s="985"/>
      <c r="C124" s="958" t="s">
        <v>466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141</v>
      </c>
      <c r="AB124" s="995"/>
      <c r="AC124" s="995"/>
      <c r="AD124" s="995"/>
      <c r="AE124" s="996"/>
      <c r="AF124" s="997" t="s">
        <v>141</v>
      </c>
      <c r="AG124" s="995"/>
      <c r="AH124" s="995"/>
      <c r="AI124" s="995"/>
      <c r="AJ124" s="996"/>
      <c r="AK124" s="997" t="s">
        <v>141</v>
      </c>
      <c r="AL124" s="995"/>
      <c r="AM124" s="995"/>
      <c r="AN124" s="995"/>
      <c r="AO124" s="996"/>
      <c r="AP124" s="998" t="s">
        <v>141</v>
      </c>
      <c r="AQ124" s="999"/>
      <c r="AR124" s="999"/>
      <c r="AS124" s="999"/>
      <c r="AT124" s="1000"/>
      <c r="AU124" s="1095" t="s">
        <v>481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71</v>
      </c>
      <c r="BR124" s="1063"/>
      <c r="BS124" s="1063"/>
      <c r="BT124" s="1063"/>
      <c r="BU124" s="1063"/>
      <c r="BV124" s="1063">
        <v>31.6</v>
      </c>
      <c r="BW124" s="1063"/>
      <c r="BX124" s="1063"/>
      <c r="BY124" s="1063"/>
      <c r="BZ124" s="1063"/>
      <c r="CA124" s="1063">
        <v>4.0999999999999996</v>
      </c>
      <c r="CB124" s="1063"/>
      <c r="CC124" s="1063"/>
      <c r="CD124" s="1063"/>
      <c r="CE124" s="1063"/>
      <c r="CF124" s="1064"/>
      <c r="CG124" s="1065"/>
      <c r="CH124" s="1065"/>
      <c r="CI124" s="1065"/>
      <c r="CJ124" s="1066"/>
      <c r="CK124" s="1048"/>
      <c r="CL124" s="1048"/>
      <c r="CM124" s="1048"/>
      <c r="CN124" s="1048"/>
      <c r="CO124" s="1049"/>
      <c r="CP124" s="1055" t="s">
        <v>482</v>
      </c>
      <c r="CQ124" s="1056"/>
      <c r="CR124" s="1056"/>
      <c r="CS124" s="1056"/>
      <c r="CT124" s="1056"/>
      <c r="CU124" s="1056"/>
      <c r="CV124" s="1056"/>
      <c r="CW124" s="1056"/>
      <c r="CX124" s="1056"/>
      <c r="CY124" s="1056"/>
      <c r="CZ124" s="1056"/>
      <c r="DA124" s="1056"/>
      <c r="DB124" s="1056"/>
      <c r="DC124" s="1056"/>
      <c r="DD124" s="1056"/>
      <c r="DE124" s="1056"/>
      <c r="DF124" s="1057"/>
      <c r="DG124" s="1040" t="s">
        <v>141</v>
      </c>
      <c r="DH124" s="1022"/>
      <c r="DI124" s="1022"/>
      <c r="DJ124" s="1022"/>
      <c r="DK124" s="1023"/>
      <c r="DL124" s="1021" t="s">
        <v>141</v>
      </c>
      <c r="DM124" s="1022"/>
      <c r="DN124" s="1022"/>
      <c r="DO124" s="1022"/>
      <c r="DP124" s="1023"/>
      <c r="DQ124" s="1021" t="s">
        <v>141</v>
      </c>
      <c r="DR124" s="1022"/>
      <c r="DS124" s="1022"/>
      <c r="DT124" s="1022"/>
      <c r="DU124" s="1023"/>
      <c r="DV124" s="1024" t="s">
        <v>141</v>
      </c>
      <c r="DW124" s="1025"/>
      <c r="DX124" s="1025"/>
      <c r="DY124" s="1025"/>
      <c r="DZ124" s="1026"/>
    </row>
    <row r="125" spans="1:130" s="230" customFormat="1" ht="26.25" customHeight="1" x14ac:dyDescent="0.25">
      <c r="A125" s="1093"/>
      <c r="B125" s="985"/>
      <c r="C125" s="958" t="s">
        <v>468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141</v>
      </c>
      <c r="AB125" s="995"/>
      <c r="AC125" s="995"/>
      <c r="AD125" s="995"/>
      <c r="AE125" s="996"/>
      <c r="AF125" s="997" t="s">
        <v>141</v>
      </c>
      <c r="AG125" s="995"/>
      <c r="AH125" s="995"/>
      <c r="AI125" s="995"/>
      <c r="AJ125" s="996"/>
      <c r="AK125" s="997" t="s">
        <v>141</v>
      </c>
      <c r="AL125" s="995"/>
      <c r="AM125" s="995"/>
      <c r="AN125" s="995"/>
      <c r="AO125" s="996"/>
      <c r="AP125" s="998" t="s">
        <v>141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483</v>
      </c>
      <c r="CL125" s="1043"/>
      <c r="CM125" s="1043"/>
      <c r="CN125" s="1043"/>
      <c r="CO125" s="1044"/>
      <c r="CP125" s="965" t="s">
        <v>484</v>
      </c>
      <c r="CQ125" s="933"/>
      <c r="CR125" s="933"/>
      <c r="CS125" s="933"/>
      <c r="CT125" s="933"/>
      <c r="CU125" s="933"/>
      <c r="CV125" s="933"/>
      <c r="CW125" s="933"/>
      <c r="CX125" s="933"/>
      <c r="CY125" s="933"/>
      <c r="CZ125" s="933"/>
      <c r="DA125" s="933"/>
      <c r="DB125" s="933"/>
      <c r="DC125" s="933"/>
      <c r="DD125" s="933"/>
      <c r="DE125" s="933"/>
      <c r="DF125" s="934"/>
      <c r="DG125" s="966" t="s">
        <v>141</v>
      </c>
      <c r="DH125" s="967"/>
      <c r="DI125" s="967"/>
      <c r="DJ125" s="967"/>
      <c r="DK125" s="967"/>
      <c r="DL125" s="967" t="s">
        <v>141</v>
      </c>
      <c r="DM125" s="967"/>
      <c r="DN125" s="967"/>
      <c r="DO125" s="967"/>
      <c r="DP125" s="967"/>
      <c r="DQ125" s="967" t="s">
        <v>141</v>
      </c>
      <c r="DR125" s="967"/>
      <c r="DS125" s="967"/>
      <c r="DT125" s="967"/>
      <c r="DU125" s="967"/>
      <c r="DV125" s="968" t="s">
        <v>141</v>
      </c>
      <c r="DW125" s="968"/>
      <c r="DX125" s="968"/>
      <c r="DY125" s="968"/>
      <c r="DZ125" s="969"/>
    </row>
    <row r="126" spans="1:130" s="230" customFormat="1" ht="26.25" customHeight="1" thickBot="1" x14ac:dyDescent="0.3">
      <c r="A126" s="1093"/>
      <c r="B126" s="985"/>
      <c r="C126" s="958" t="s">
        <v>470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141</v>
      </c>
      <c r="AB126" s="995"/>
      <c r="AC126" s="995"/>
      <c r="AD126" s="995"/>
      <c r="AE126" s="996"/>
      <c r="AF126" s="997" t="s">
        <v>141</v>
      </c>
      <c r="AG126" s="995"/>
      <c r="AH126" s="995"/>
      <c r="AI126" s="995"/>
      <c r="AJ126" s="996"/>
      <c r="AK126" s="997" t="s">
        <v>141</v>
      </c>
      <c r="AL126" s="995"/>
      <c r="AM126" s="995"/>
      <c r="AN126" s="995"/>
      <c r="AO126" s="996"/>
      <c r="AP126" s="998" t="s">
        <v>141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485</v>
      </c>
      <c r="CQ126" s="959"/>
      <c r="CR126" s="959"/>
      <c r="CS126" s="959"/>
      <c r="CT126" s="959"/>
      <c r="CU126" s="959"/>
      <c r="CV126" s="959"/>
      <c r="CW126" s="959"/>
      <c r="CX126" s="959"/>
      <c r="CY126" s="959"/>
      <c r="CZ126" s="959"/>
      <c r="DA126" s="959"/>
      <c r="DB126" s="959"/>
      <c r="DC126" s="959"/>
      <c r="DD126" s="959"/>
      <c r="DE126" s="959"/>
      <c r="DF126" s="960"/>
      <c r="DG126" s="961" t="s">
        <v>141</v>
      </c>
      <c r="DH126" s="962"/>
      <c r="DI126" s="962"/>
      <c r="DJ126" s="962"/>
      <c r="DK126" s="962"/>
      <c r="DL126" s="962" t="s">
        <v>141</v>
      </c>
      <c r="DM126" s="962"/>
      <c r="DN126" s="962"/>
      <c r="DO126" s="962"/>
      <c r="DP126" s="962"/>
      <c r="DQ126" s="962" t="s">
        <v>141</v>
      </c>
      <c r="DR126" s="962"/>
      <c r="DS126" s="962"/>
      <c r="DT126" s="962"/>
      <c r="DU126" s="962"/>
      <c r="DV126" s="963" t="s">
        <v>141</v>
      </c>
      <c r="DW126" s="963"/>
      <c r="DX126" s="963"/>
      <c r="DY126" s="963"/>
      <c r="DZ126" s="964"/>
    </row>
    <row r="127" spans="1:130" s="230" customFormat="1" ht="26.25" customHeight="1" x14ac:dyDescent="0.25">
      <c r="A127" s="1094"/>
      <c r="B127" s="987"/>
      <c r="C127" s="1009" t="s">
        <v>486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141</v>
      </c>
      <c r="AB127" s="995"/>
      <c r="AC127" s="995"/>
      <c r="AD127" s="995"/>
      <c r="AE127" s="996"/>
      <c r="AF127" s="997" t="s">
        <v>141</v>
      </c>
      <c r="AG127" s="995"/>
      <c r="AH127" s="995"/>
      <c r="AI127" s="995"/>
      <c r="AJ127" s="996"/>
      <c r="AK127" s="997" t="s">
        <v>141</v>
      </c>
      <c r="AL127" s="995"/>
      <c r="AM127" s="995"/>
      <c r="AN127" s="995"/>
      <c r="AO127" s="996"/>
      <c r="AP127" s="998" t="s">
        <v>141</v>
      </c>
      <c r="AQ127" s="999"/>
      <c r="AR127" s="999"/>
      <c r="AS127" s="999"/>
      <c r="AT127" s="1000"/>
      <c r="AU127" s="232"/>
      <c r="AV127" s="232"/>
      <c r="AW127" s="232"/>
      <c r="AX127" s="1067" t="s">
        <v>487</v>
      </c>
      <c r="AY127" s="1068"/>
      <c r="AZ127" s="1068"/>
      <c r="BA127" s="1068"/>
      <c r="BB127" s="1068"/>
      <c r="BC127" s="1068"/>
      <c r="BD127" s="1068"/>
      <c r="BE127" s="1069"/>
      <c r="BF127" s="1070" t="s">
        <v>488</v>
      </c>
      <c r="BG127" s="1068"/>
      <c r="BH127" s="1068"/>
      <c r="BI127" s="1068"/>
      <c r="BJ127" s="1068"/>
      <c r="BK127" s="1068"/>
      <c r="BL127" s="1069"/>
      <c r="BM127" s="1070" t="s">
        <v>489</v>
      </c>
      <c r="BN127" s="1068"/>
      <c r="BO127" s="1068"/>
      <c r="BP127" s="1068"/>
      <c r="BQ127" s="1068"/>
      <c r="BR127" s="1068"/>
      <c r="BS127" s="1069"/>
      <c r="BT127" s="1070" t="s">
        <v>490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491</v>
      </c>
      <c r="CQ127" s="959"/>
      <c r="CR127" s="959"/>
      <c r="CS127" s="959"/>
      <c r="CT127" s="959"/>
      <c r="CU127" s="959"/>
      <c r="CV127" s="959"/>
      <c r="CW127" s="959"/>
      <c r="CX127" s="959"/>
      <c r="CY127" s="959"/>
      <c r="CZ127" s="959"/>
      <c r="DA127" s="959"/>
      <c r="DB127" s="959"/>
      <c r="DC127" s="959"/>
      <c r="DD127" s="959"/>
      <c r="DE127" s="959"/>
      <c r="DF127" s="960"/>
      <c r="DG127" s="961" t="s">
        <v>141</v>
      </c>
      <c r="DH127" s="962"/>
      <c r="DI127" s="962"/>
      <c r="DJ127" s="962"/>
      <c r="DK127" s="962"/>
      <c r="DL127" s="962" t="s">
        <v>141</v>
      </c>
      <c r="DM127" s="962"/>
      <c r="DN127" s="962"/>
      <c r="DO127" s="962"/>
      <c r="DP127" s="962"/>
      <c r="DQ127" s="962" t="s">
        <v>141</v>
      </c>
      <c r="DR127" s="962"/>
      <c r="DS127" s="962"/>
      <c r="DT127" s="962"/>
      <c r="DU127" s="962"/>
      <c r="DV127" s="963" t="s">
        <v>141</v>
      </c>
      <c r="DW127" s="963"/>
      <c r="DX127" s="963"/>
      <c r="DY127" s="963"/>
      <c r="DZ127" s="964"/>
    </row>
    <row r="128" spans="1:130" s="230" customFormat="1" ht="26.25" customHeight="1" thickBot="1" x14ac:dyDescent="0.3">
      <c r="A128" s="1077" t="s">
        <v>492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493</v>
      </c>
      <c r="X128" s="1079"/>
      <c r="Y128" s="1079"/>
      <c r="Z128" s="1080"/>
      <c r="AA128" s="1081">
        <v>30027</v>
      </c>
      <c r="AB128" s="1082"/>
      <c r="AC128" s="1082"/>
      <c r="AD128" s="1082"/>
      <c r="AE128" s="1083"/>
      <c r="AF128" s="1084">
        <v>15031</v>
      </c>
      <c r="AG128" s="1082"/>
      <c r="AH128" s="1082"/>
      <c r="AI128" s="1082"/>
      <c r="AJ128" s="1083"/>
      <c r="AK128" s="1084">
        <v>14837</v>
      </c>
      <c r="AL128" s="1082"/>
      <c r="AM128" s="1082"/>
      <c r="AN128" s="1082"/>
      <c r="AO128" s="1083"/>
      <c r="AP128" s="1085"/>
      <c r="AQ128" s="1086"/>
      <c r="AR128" s="1086"/>
      <c r="AS128" s="1086"/>
      <c r="AT128" s="1087"/>
      <c r="AU128" s="232"/>
      <c r="AV128" s="232"/>
      <c r="AW128" s="232"/>
      <c r="AX128" s="932" t="s">
        <v>494</v>
      </c>
      <c r="AY128" s="933"/>
      <c r="AZ128" s="933"/>
      <c r="BA128" s="933"/>
      <c r="BB128" s="933"/>
      <c r="BC128" s="933"/>
      <c r="BD128" s="933"/>
      <c r="BE128" s="934"/>
      <c r="BF128" s="1088" t="s">
        <v>141</v>
      </c>
      <c r="BG128" s="1089"/>
      <c r="BH128" s="1089"/>
      <c r="BI128" s="1089"/>
      <c r="BJ128" s="1089"/>
      <c r="BK128" s="1089"/>
      <c r="BL128" s="1090"/>
      <c r="BM128" s="1088">
        <v>12.52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495</v>
      </c>
      <c r="CQ128" s="762"/>
      <c r="CR128" s="762"/>
      <c r="CS128" s="762"/>
      <c r="CT128" s="762"/>
      <c r="CU128" s="762"/>
      <c r="CV128" s="762"/>
      <c r="CW128" s="762"/>
      <c r="CX128" s="762"/>
      <c r="CY128" s="762"/>
      <c r="CZ128" s="762"/>
      <c r="DA128" s="762"/>
      <c r="DB128" s="762"/>
      <c r="DC128" s="762"/>
      <c r="DD128" s="762"/>
      <c r="DE128" s="762"/>
      <c r="DF128" s="1072"/>
      <c r="DG128" s="1073" t="s">
        <v>141</v>
      </c>
      <c r="DH128" s="1074"/>
      <c r="DI128" s="1074"/>
      <c r="DJ128" s="1074"/>
      <c r="DK128" s="1074"/>
      <c r="DL128" s="1074" t="s">
        <v>141</v>
      </c>
      <c r="DM128" s="1074"/>
      <c r="DN128" s="1074"/>
      <c r="DO128" s="1074"/>
      <c r="DP128" s="1074"/>
      <c r="DQ128" s="1074" t="s">
        <v>141</v>
      </c>
      <c r="DR128" s="1074"/>
      <c r="DS128" s="1074"/>
      <c r="DT128" s="1074"/>
      <c r="DU128" s="1074"/>
      <c r="DV128" s="1075" t="s">
        <v>141</v>
      </c>
      <c r="DW128" s="1075"/>
      <c r="DX128" s="1075"/>
      <c r="DY128" s="1075"/>
      <c r="DZ128" s="1076"/>
    </row>
    <row r="129" spans="1:131" s="230" customFormat="1" ht="26.25" customHeight="1" x14ac:dyDescent="0.2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496</v>
      </c>
      <c r="X129" s="1107"/>
      <c r="Y129" s="1107"/>
      <c r="Z129" s="1108"/>
      <c r="AA129" s="994">
        <v>19866412</v>
      </c>
      <c r="AB129" s="995"/>
      <c r="AC129" s="995"/>
      <c r="AD129" s="995"/>
      <c r="AE129" s="996"/>
      <c r="AF129" s="997">
        <v>20358667</v>
      </c>
      <c r="AG129" s="995"/>
      <c r="AH129" s="995"/>
      <c r="AI129" s="995"/>
      <c r="AJ129" s="996"/>
      <c r="AK129" s="997">
        <v>19543102</v>
      </c>
      <c r="AL129" s="995"/>
      <c r="AM129" s="995"/>
      <c r="AN129" s="995"/>
      <c r="AO129" s="996"/>
      <c r="AP129" s="1109"/>
      <c r="AQ129" s="1110"/>
      <c r="AR129" s="1110"/>
      <c r="AS129" s="1110"/>
      <c r="AT129" s="1111"/>
      <c r="AU129" s="233"/>
      <c r="AV129" s="233"/>
      <c r="AW129" s="233"/>
      <c r="AX129" s="1101" t="s">
        <v>497</v>
      </c>
      <c r="AY129" s="959"/>
      <c r="AZ129" s="959"/>
      <c r="BA129" s="959"/>
      <c r="BB129" s="959"/>
      <c r="BC129" s="959"/>
      <c r="BD129" s="959"/>
      <c r="BE129" s="960"/>
      <c r="BF129" s="1102" t="s">
        <v>141</v>
      </c>
      <c r="BG129" s="1103"/>
      <c r="BH129" s="1103"/>
      <c r="BI129" s="1103"/>
      <c r="BJ129" s="1103"/>
      <c r="BK129" s="1103"/>
      <c r="BL129" s="1104"/>
      <c r="BM129" s="1102">
        <v>17.52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498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499</v>
      </c>
      <c r="X130" s="1107"/>
      <c r="Y130" s="1107"/>
      <c r="Z130" s="1108"/>
      <c r="AA130" s="994">
        <v>3958157</v>
      </c>
      <c r="AB130" s="995"/>
      <c r="AC130" s="995"/>
      <c r="AD130" s="995"/>
      <c r="AE130" s="996"/>
      <c r="AF130" s="997">
        <v>3817810</v>
      </c>
      <c r="AG130" s="995"/>
      <c r="AH130" s="995"/>
      <c r="AI130" s="995"/>
      <c r="AJ130" s="996"/>
      <c r="AK130" s="997">
        <v>3641768</v>
      </c>
      <c r="AL130" s="995"/>
      <c r="AM130" s="995"/>
      <c r="AN130" s="995"/>
      <c r="AO130" s="996"/>
      <c r="AP130" s="1109"/>
      <c r="AQ130" s="1110"/>
      <c r="AR130" s="1110"/>
      <c r="AS130" s="1110"/>
      <c r="AT130" s="1111"/>
      <c r="AU130" s="233"/>
      <c r="AV130" s="233"/>
      <c r="AW130" s="233"/>
      <c r="AX130" s="1101" t="s">
        <v>500</v>
      </c>
      <c r="AY130" s="959"/>
      <c r="AZ130" s="959"/>
      <c r="BA130" s="959"/>
      <c r="BB130" s="959"/>
      <c r="BC130" s="959"/>
      <c r="BD130" s="959"/>
      <c r="BE130" s="960"/>
      <c r="BF130" s="1137">
        <v>11.6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501</v>
      </c>
      <c r="X131" s="1144"/>
      <c r="Y131" s="1144"/>
      <c r="Z131" s="1145"/>
      <c r="AA131" s="1040">
        <v>15908255</v>
      </c>
      <c r="AB131" s="1022"/>
      <c r="AC131" s="1022"/>
      <c r="AD131" s="1022"/>
      <c r="AE131" s="1023"/>
      <c r="AF131" s="1021">
        <v>16540857</v>
      </c>
      <c r="AG131" s="1022"/>
      <c r="AH131" s="1022"/>
      <c r="AI131" s="1022"/>
      <c r="AJ131" s="1023"/>
      <c r="AK131" s="1021">
        <v>15901334</v>
      </c>
      <c r="AL131" s="1022"/>
      <c r="AM131" s="1022"/>
      <c r="AN131" s="1022"/>
      <c r="AO131" s="1023"/>
      <c r="AP131" s="1146"/>
      <c r="AQ131" s="1147"/>
      <c r="AR131" s="1147"/>
      <c r="AS131" s="1147"/>
      <c r="AT131" s="1148"/>
      <c r="AU131" s="233"/>
      <c r="AV131" s="233"/>
      <c r="AW131" s="233"/>
      <c r="AX131" s="1119" t="s">
        <v>502</v>
      </c>
      <c r="AY131" s="762"/>
      <c r="AZ131" s="762"/>
      <c r="BA131" s="762"/>
      <c r="BB131" s="762"/>
      <c r="BC131" s="762"/>
      <c r="BD131" s="762"/>
      <c r="BE131" s="1072"/>
      <c r="BF131" s="1120">
        <v>4.0999999999999996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503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504</v>
      </c>
      <c r="W132" s="1130"/>
      <c r="X132" s="1130"/>
      <c r="Y132" s="1130"/>
      <c r="Z132" s="1131"/>
      <c r="AA132" s="1132">
        <v>12.584164639999999</v>
      </c>
      <c r="AB132" s="1133"/>
      <c r="AC132" s="1133"/>
      <c r="AD132" s="1133"/>
      <c r="AE132" s="1134"/>
      <c r="AF132" s="1135">
        <v>11.055364300000001</v>
      </c>
      <c r="AG132" s="1133"/>
      <c r="AH132" s="1133"/>
      <c r="AI132" s="1133"/>
      <c r="AJ132" s="1134"/>
      <c r="AK132" s="1135">
        <v>11.196343649999999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505</v>
      </c>
      <c r="W133" s="1113"/>
      <c r="X133" s="1113"/>
      <c r="Y133" s="1113"/>
      <c r="Z133" s="1114"/>
      <c r="AA133" s="1115">
        <v>12.9</v>
      </c>
      <c r="AB133" s="1116"/>
      <c r="AC133" s="1116"/>
      <c r="AD133" s="1116"/>
      <c r="AE133" s="1117"/>
      <c r="AF133" s="1115">
        <v>11.7</v>
      </c>
      <c r="AG133" s="1116"/>
      <c r="AH133" s="1116"/>
      <c r="AI133" s="1116"/>
      <c r="AJ133" s="1117"/>
      <c r="AK133" s="1115">
        <v>11.6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L35FaNeWiN1IQgllopbSZAAKVOZ2dzNABj5bkk7SJagCaNmTZFiDmHQfeETqeWCoB0YwDC2tDUat++t8CNapg==" saltValue="9xKLkyiGaJ9I2mgKqoOC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65A64-2227-47DA-B0F4-9E39F1DF0CB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506</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PL83XEYusYMQdKeLFipMrykCfsKYdflZPZ933cOcDPCXRKGLxZdKN2KoKQoJ5MzVgxq9Ja891keYg1ybWPFPuA==" saltValue="paIxhzNQewmhz3hRjTQe3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qQd882/Ex9hvoujhvT8njCFbvIHMMiHpDzzD4uL7k/g05SA1ie5oxkNcCTrHAypX51+Xg+hbArLYpPiQ1bauEw==" saltValue="BkB3GDeiXlUgEYGYgjdL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509</v>
      </c>
      <c r="AP7" s="272"/>
      <c r="AQ7" s="273" t="s">
        <v>510</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511</v>
      </c>
      <c r="AQ8" s="279" t="s">
        <v>512</v>
      </c>
      <c r="AR8" s="280" t="s">
        <v>513</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514</v>
      </c>
      <c r="AL9" s="1153"/>
      <c r="AM9" s="1153"/>
      <c r="AN9" s="1154"/>
      <c r="AO9" s="281">
        <v>5376600</v>
      </c>
      <c r="AP9" s="281">
        <v>99637</v>
      </c>
      <c r="AQ9" s="282">
        <v>86855</v>
      </c>
      <c r="AR9" s="283">
        <v>14.7</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515</v>
      </c>
      <c r="AL10" s="1153"/>
      <c r="AM10" s="1153"/>
      <c r="AN10" s="1154"/>
      <c r="AO10" s="284">
        <v>47545</v>
      </c>
      <c r="AP10" s="284">
        <v>881</v>
      </c>
      <c r="AQ10" s="285">
        <v>6847</v>
      </c>
      <c r="AR10" s="286">
        <v>-87.1</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516</v>
      </c>
      <c r="AL11" s="1153"/>
      <c r="AM11" s="1153"/>
      <c r="AN11" s="1154"/>
      <c r="AO11" s="284">
        <v>106074</v>
      </c>
      <c r="AP11" s="284">
        <v>1966</v>
      </c>
      <c r="AQ11" s="285">
        <v>1522</v>
      </c>
      <c r="AR11" s="286">
        <v>29.2</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517</v>
      </c>
      <c r="AL12" s="1153"/>
      <c r="AM12" s="1153"/>
      <c r="AN12" s="1154"/>
      <c r="AO12" s="284" t="s">
        <v>518</v>
      </c>
      <c r="AP12" s="284" t="s">
        <v>518</v>
      </c>
      <c r="AQ12" s="285">
        <v>12</v>
      </c>
      <c r="AR12" s="286" t="s">
        <v>518</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519</v>
      </c>
      <c r="AL13" s="1153"/>
      <c r="AM13" s="1153"/>
      <c r="AN13" s="1154"/>
      <c r="AO13" s="284">
        <v>227978</v>
      </c>
      <c r="AP13" s="284">
        <v>4225</v>
      </c>
      <c r="AQ13" s="285">
        <v>3290</v>
      </c>
      <c r="AR13" s="286">
        <v>28.4</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520</v>
      </c>
      <c r="AL14" s="1153"/>
      <c r="AM14" s="1153"/>
      <c r="AN14" s="1154"/>
      <c r="AO14" s="284">
        <v>99499</v>
      </c>
      <c r="AP14" s="284">
        <v>1844</v>
      </c>
      <c r="AQ14" s="285">
        <v>1835</v>
      </c>
      <c r="AR14" s="286">
        <v>0.5</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521</v>
      </c>
      <c r="AL15" s="1156"/>
      <c r="AM15" s="1156"/>
      <c r="AN15" s="1157"/>
      <c r="AO15" s="284">
        <v>-414774</v>
      </c>
      <c r="AP15" s="284">
        <v>-7686</v>
      </c>
      <c r="AQ15" s="285">
        <v>-6144</v>
      </c>
      <c r="AR15" s="286">
        <v>25.1</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5442922</v>
      </c>
      <c r="AP16" s="284">
        <v>100866</v>
      </c>
      <c r="AQ16" s="285">
        <v>94217</v>
      </c>
      <c r="AR16" s="286">
        <v>7.1</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526</v>
      </c>
      <c r="AL21" s="1159"/>
      <c r="AM21" s="1159"/>
      <c r="AN21" s="1160"/>
      <c r="AO21" s="297">
        <v>11.08</v>
      </c>
      <c r="AP21" s="298">
        <v>8.67</v>
      </c>
      <c r="AQ21" s="299">
        <v>2.41</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527</v>
      </c>
      <c r="AL22" s="1159"/>
      <c r="AM22" s="1159"/>
      <c r="AN22" s="1160"/>
      <c r="AO22" s="302">
        <v>93.6</v>
      </c>
      <c r="AP22" s="303">
        <v>97.8</v>
      </c>
      <c r="AQ22" s="304">
        <v>-4.2</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528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509</v>
      </c>
      <c r="AP30" s="272"/>
      <c r="AQ30" s="273" t="s">
        <v>510</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511</v>
      </c>
      <c r="AQ31" s="279" t="s">
        <v>512</v>
      </c>
      <c r="AR31" s="280" t="s">
        <v>513</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531</v>
      </c>
      <c r="AL32" s="1167"/>
      <c r="AM32" s="1167"/>
      <c r="AN32" s="1168"/>
      <c r="AO32" s="312">
        <v>4014814</v>
      </c>
      <c r="AP32" s="312">
        <v>74401</v>
      </c>
      <c r="AQ32" s="313">
        <v>62389</v>
      </c>
      <c r="AR32" s="314">
        <v>19.3</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532</v>
      </c>
      <c r="AL33" s="1167"/>
      <c r="AM33" s="1167"/>
      <c r="AN33" s="1168"/>
      <c r="AO33" s="312" t="s">
        <v>518</v>
      </c>
      <c r="AP33" s="312" t="s">
        <v>518</v>
      </c>
      <c r="AQ33" s="313" t="s">
        <v>518</v>
      </c>
      <c r="AR33" s="314" t="s">
        <v>518</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533</v>
      </c>
      <c r="AL34" s="1167"/>
      <c r="AM34" s="1167"/>
      <c r="AN34" s="1168"/>
      <c r="AO34" s="312" t="s">
        <v>518</v>
      </c>
      <c r="AP34" s="312" t="s">
        <v>518</v>
      </c>
      <c r="AQ34" s="313">
        <v>3</v>
      </c>
      <c r="AR34" s="314" t="s">
        <v>518</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534</v>
      </c>
      <c r="AL35" s="1167"/>
      <c r="AM35" s="1167"/>
      <c r="AN35" s="1168"/>
      <c r="AO35" s="312">
        <v>1389375</v>
      </c>
      <c r="AP35" s="312">
        <v>25747</v>
      </c>
      <c r="AQ35" s="313">
        <v>14672</v>
      </c>
      <c r="AR35" s="314">
        <v>75.5</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535</v>
      </c>
      <c r="AL36" s="1167"/>
      <c r="AM36" s="1167"/>
      <c r="AN36" s="1168"/>
      <c r="AO36" s="312">
        <v>32784</v>
      </c>
      <c r="AP36" s="312">
        <v>608</v>
      </c>
      <c r="AQ36" s="313">
        <v>1817</v>
      </c>
      <c r="AR36" s="314">
        <v>-66.5</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536</v>
      </c>
      <c r="AL37" s="1167"/>
      <c r="AM37" s="1167"/>
      <c r="AN37" s="1168"/>
      <c r="AO37" s="312" t="s">
        <v>518</v>
      </c>
      <c r="AP37" s="312" t="s">
        <v>518</v>
      </c>
      <c r="AQ37" s="313">
        <v>585</v>
      </c>
      <c r="AR37" s="314" t="s">
        <v>518</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537</v>
      </c>
      <c r="AL38" s="1170"/>
      <c r="AM38" s="1170"/>
      <c r="AN38" s="1171"/>
      <c r="AO38" s="315" t="s">
        <v>518</v>
      </c>
      <c r="AP38" s="315" t="s">
        <v>518</v>
      </c>
      <c r="AQ38" s="316">
        <v>1</v>
      </c>
      <c r="AR38" s="304" t="s">
        <v>518</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538</v>
      </c>
      <c r="AL39" s="1170"/>
      <c r="AM39" s="1170"/>
      <c r="AN39" s="1171"/>
      <c r="AO39" s="312">
        <v>-14837</v>
      </c>
      <c r="AP39" s="312">
        <v>-275</v>
      </c>
      <c r="AQ39" s="313">
        <v>-3091</v>
      </c>
      <c r="AR39" s="314">
        <v>-91.1</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539</v>
      </c>
      <c r="AL40" s="1167"/>
      <c r="AM40" s="1167"/>
      <c r="AN40" s="1168"/>
      <c r="AO40" s="312">
        <v>-3641768</v>
      </c>
      <c r="AP40" s="312">
        <v>-67488</v>
      </c>
      <c r="AQ40" s="313">
        <v>-54269</v>
      </c>
      <c r="AR40" s="314">
        <v>24.4</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1780368</v>
      </c>
      <c r="AP41" s="312">
        <v>32993</v>
      </c>
      <c r="AQ41" s="313">
        <v>22106</v>
      </c>
      <c r="AR41" s="314">
        <v>49.2</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509</v>
      </c>
      <c r="AN49" s="1163" t="s">
        <v>543</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544</v>
      </c>
      <c r="AO50" s="329" t="s">
        <v>545</v>
      </c>
      <c r="AP50" s="330" t="s">
        <v>546</v>
      </c>
      <c r="AQ50" s="331" t="s">
        <v>547</v>
      </c>
      <c r="AR50" s="332" t="s">
        <v>548</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4223551</v>
      </c>
      <c r="AN51" s="334">
        <v>74058</v>
      </c>
      <c r="AO51" s="335">
        <v>-16.7</v>
      </c>
      <c r="AP51" s="336">
        <v>69185</v>
      </c>
      <c r="AQ51" s="337">
        <v>-2</v>
      </c>
      <c r="AR51" s="338">
        <v>-14.7</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2090990</v>
      </c>
      <c r="AN52" s="342">
        <v>36665</v>
      </c>
      <c r="AO52" s="343">
        <v>-23.6</v>
      </c>
      <c r="AP52" s="344">
        <v>38519</v>
      </c>
      <c r="AQ52" s="345">
        <v>3</v>
      </c>
      <c r="AR52" s="346">
        <v>-26.6</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4103815</v>
      </c>
      <c r="AN53" s="334">
        <v>73027</v>
      </c>
      <c r="AO53" s="335">
        <v>-1.4</v>
      </c>
      <c r="AP53" s="336">
        <v>70166</v>
      </c>
      <c r="AQ53" s="337">
        <v>1.4</v>
      </c>
      <c r="AR53" s="338">
        <v>-2.8</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1865661</v>
      </c>
      <c r="AN54" s="342">
        <v>33199</v>
      </c>
      <c r="AO54" s="343">
        <v>-9.5</v>
      </c>
      <c r="AP54" s="344">
        <v>36115</v>
      </c>
      <c r="AQ54" s="345">
        <v>-6.2</v>
      </c>
      <c r="AR54" s="346">
        <v>-3.3</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3019229</v>
      </c>
      <c r="AN55" s="334">
        <v>54544</v>
      </c>
      <c r="AO55" s="335">
        <v>-25.3</v>
      </c>
      <c r="AP55" s="336">
        <v>70329</v>
      </c>
      <c r="AQ55" s="337">
        <v>0.2</v>
      </c>
      <c r="AR55" s="338">
        <v>-25.5</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1562330</v>
      </c>
      <c r="AN56" s="342">
        <v>28224</v>
      </c>
      <c r="AO56" s="343">
        <v>-15</v>
      </c>
      <c r="AP56" s="344">
        <v>39403</v>
      </c>
      <c r="AQ56" s="345">
        <v>9.1</v>
      </c>
      <c r="AR56" s="346">
        <v>-24.1</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3463677</v>
      </c>
      <c r="AN57" s="334">
        <v>63431</v>
      </c>
      <c r="AO57" s="335">
        <v>16.3</v>
      </c>
      <c r="AP57" s="336">
        <v>71871</v>
      </c>
      <c r="AQ57" s="337">
        <v>2.2000000000000002</v>
      </c>
      <c r="AR57" s="338">
        <v>14.1</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2029177</v>
      </c>
      <c r="AN58" s="342">
        <v>37161</v>
      </c>
      <c r="AO58" s="343">
        <v>31.7</v>
      </c>
      <c r="AP58" s="344">
        <v>38232</v>
      </c>
      <c r="AQ58" s="345">
        <v>-3</v>
      </c>
      <c r="AR58" s="346">
        <v>34.700000000000003</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3357465</v>
      </c>
      <c r="AN59" s="334">
        <v>62219</v>
      </c>
      <c r="AO59" s="335">
        <v>-1.9</v>
      </c>
      <c r="AP59" s="336">
        <v>71807</v>
      </c>
      <c r="AQ59" s="337">
        <v>-0.1</v>
      </c>
      <c r="AR59" s="338">
        <v>-1.8</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2049985</v>
      </c>
      <c r="AN60" s="342">
        <v>37989</v>
      </c>
      <c r="AO60" s="343">
        <v>2.2000000000000002</v>
      </c>
      <c r="AP60" s="344">
        <v>37333</v>
      </c>
      <c r="AQ60" s="345">
        <v>-2.4</v>
      </c>
      <c r="AR60" s="346">
        <v>4.5999999999999996</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3633547</v>
      </c>
      <c r="AN61" s="349">
        <v>65456</v>
      </c>
      <c r="AO61" s="350">
        <v>-5.8</v>
      </c>
      <c r="AP61" s="351">
        <v>70672</v>
      </c>
      <c r="AQ61" s="352">
        <v>0.3</v>
      </c>
      <c r="AR61" s="338">
        <v>-6.1</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1919629</v>
      </c>
      <c r="AN62" s="342">
        <v>34648</v>
      </c>
      <c r="AO62" s="343">
        <v>-2.8</v>
      </c>
      <c r="AP62" s="344">
        <v>37920</v>
      </c>
      <c r="AQ62" s="345">
        <v>0.1</v>
      </c>
      <c r="AR62" s="346">
        <v>-2.9</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qC9++HVuza+eTfCJReG7ZrzgILlmwUJdbLsU/AxjGRj/Tc1VGF+U5PUAwJyCWjZ0L3SgfNhss3Avcul4jPFstQ==" saltValue="fUNjBVcus/WWTqmlQSm2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557</v>
      </c>
    </row>
    <row r="121" spans="125:125" ht="13.5" hidden="1" customHeight="1" x14ac:dyDescent="0.25">
      <c r="DU121" s="259"/>
    </row>
  </sheetData>
  <sheetProtection algorithmName="SHA-512" hashValue="7Q6OjfSSgTxH2rDr5bhPCFoAQWzjuEHmq/9VGnTDL6Qy+bqatpDSmtcsemIiXdRAU1VTYNbg6ggbIOpm2jb+dg==" saltValue="JNxqc1+qv1DeG8CZK7PT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558</v>
      </c>
    </row>
  </sheetData>
  <sheetProtection algorithmName="SHA-512" hashValue="jdQgov1suXuIuH7fjGhVHNAv0T1i0LjqqUdynK7/O7E577ow952KIDeJXVCFokj8RhegR0cQLtwMCXPL/Y9L5g==" saltValue="Z3DI0T1TzZzo9KvLRSMh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559</v>
      </c>
      <c r="G46" s="8" t="s">
        <v>560</v>
      </c>
      <c r="H46" s="8" t="s">
        <v>561</v>
      </c>
      <c r="I46" s="8" t="s">
        <v>562</v>
      </c>
      <c r="J46" s="9" t="s">
        <v>563</v>
      </c>
    </row>
    <row r="47" spans="2:10" ht="57.75" customHeight="1" x14ac:dyDescent="0.25">
      <c r="B47" s="10"/>
      <c r="C47" s="1175" t="s">
        <v>3</v>
      </c>
      <c r="D47" s="1175"/>
      <c r="E47" s="1176"/>
      <c r="F47" s="11">
        <v>10.41</v>
      </c>
      <c r="G47" s="12">
        <v>10.84</v>
      </c>
      <c r="H47" s="12">
        <v>11.71</v>
      </c>
      <c r="I47" s="12">
        <v>14.2</v>
      </c>
      <c r="J47" s="13">
        <v>14.77</v>
      </c>
    </row>
    <row r="48" spans="2:10" ht="57.75" customHeight="1" x14ac:dyDescent="0.25">
      <c r="B48" s="14"/>
      <c r="C48" s="1177" t="s">
        <v>4</v>
      </c>
      <c r="D48" s="1177"/>
      <c r="E48" s="1178"/>
      <c r="F48" s="15">
        <v>3.57</v>
      </c>
      <c r="G48" s="16">
        <v>6.36</v>
      </c>
      <c r="H48" s="16">
        <v>6.53</v>
      </c>
      <c r="I48" s="16">
        <v>7.21</v>
      </c>
      <c r="J48" s="17">
        <v>11.43</v>
      </c>
    </row>
    <row r="49" spans="2:10" ht="57.75" customHeight="1" thickBot="1" x14ac:dyDescent="0.3">
      <c r="B49" s="18"/>
      <c r="C49" s="1179" t="s">
        <v>5</v>
      </c>
      <c r="D49" s="1179"/>
      <c r="E49" s="1180"/>
      <c r="F49" s="19" t="s">
        <v>564</v>
      </c>
      <c r="G49" s="20">
        <v>3.11</v>
      </c>
      <c r="H49" s="20">
        <v>1.31</v>
      </c>
      <c r="I49" s="20">
        <v>3.61</v>
      </c>
      <c r="J49" s="21">
        <v>3.9</v>
      </c>
    </row>
    <row r="50" spans="2:10" ht="12.75" x14ac:dyDescent="0.25"/>
  </sheetData>
  <sheetProtection algorithmName="SHA-512" hashValue="njlockqMv5NgEOGyfdWPyatnLZy7VPQqtDMjMJ3/wSHgr+T3uOo/iSyXgO5ZHncnHhFEPgXcHYIQwmBpa4O0CA==" saltValue="B7rZz52Djong7SnZrgIk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2024-09-27T00:28:11Z</cp:lastPrinted>
  <dcterms:created xsi:type="dcterms:W3CDTF">2024-02-05T01:06:58Z</dcterms:created>
  <dcterms:modified xsi:type="dcterms:W3CDTF">2024-09-30T02:53:59Z</dcterms:modified>
  <cp:category/>
</cp:coreProperties>
</file>