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11ED6D4B-8DE2-4017-86A6-8B492B18B567}" xr6:coauthVersionLast="36" xr6:coauthVersionMax="45"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s="1"/>
  <c r="U35" i="10" s="1"/>
  <c r="U36" i="10" s="1"/>
  <c r="U37" i="10" s="1"/>
  <c r="BW34" i="10" l="1"/>
  <c r="BW35" i="10" s="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<sst xmlns="http://schemas.openxmlformats.org/spreadsheetml/2006/main" count="1154" uniqueCount="622">
  <si>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</si>
  <si>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</si>
  <si>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</si>
  <si>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</si>
  <si>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</si>
  <si>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</si>
  <si>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</si>
  <si>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</si>
  <si>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</si>
  <si>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</si>
  <si>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</si>
  <si>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</si>
  <si>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</si>
  <si>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</si>
  <si>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</si>
  <si>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</si>
  <si>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</si>
  <si>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</si>
  <si>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</si>
  <si>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</si>
  <si>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</si>
  <si>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</si>
  <si>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</si>
  <si>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</si>
  <si>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</si>
  <si>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</si>
  <si>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</si>
  <si>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</si>
  <si>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</si>
  <si>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</si>
  <si>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</si>
  <si>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</si>
  <si>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</si>
  <si>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</si>
  <si>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</si>
  <si>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</si>
  <si>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</si>
  <si>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</si>
  <si>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</si>
  <si>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</si>
  <si>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</si>
  <si>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</si>
  <si>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</si>
  <si>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</si>
  <si>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</si>
  <si>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</si>
  <si>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</si>
  <si>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</si>
  <si>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</si>
  <si>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</si>
  <si>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</si>
  <si>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</si>
  <si>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</si>
  <si>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</si>
  <si>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</si>
  <si>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</si>
  <si>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</si>
  <si>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</si>
  <si>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</si>
  <si>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</si>
  <si>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</si>
  <si>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</si>
  <si>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</si>
  <si>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</si>
  <si>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</si>
  <si>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</si>
  <si>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</si>
  <si>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</si>
  <si>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</si>
  <si>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</si>
  <si>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</si>
  <si>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</si>
  <si>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</si>
  <si>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</si>
  <si>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</si>
  <si>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</si>
  <si>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</si>
  <si>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</si>
  <si>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</si>
  <si>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</si>
  <si>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</si>
  <si>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</si>
  <si>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</si>
  <si>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</si>
  <si>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</si>
  <si>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</si>
  <si>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</si>
  <si>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</si>
  <si>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</si>
  <si>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</si>
  <si>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</si>
  <si>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</si>
  <si>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</si>
  <si>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</si>
  <si>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</si>
  <si>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</si>
  <si>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</si>
  <si>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</si>
  <si>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</si>
  <si>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</si>
  <si>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聖籠町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</si>
  <si>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</si>
  <si>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</si>
  <si>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</si>
  <si>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</si>
  <si>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</si>
  <si>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</si>
  <si>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</si>
  <si>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</si>
  <si>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</si>
  <si>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</si>
  <si>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</si>
  <si>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</si>
  <si>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</si>
  <si>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</si>
  <si>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</si>
  <si>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</si>
  <si>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</si>
  <si>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</si>
  <si>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</si>
  <si>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</si>
  <si>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</si>
  <si>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</si>
  <si>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</si>
  <si>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</si>
  <si>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</si>
  <si>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</si>
  <si>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</si>
  <si>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</si>
  <si>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</si>
  <si>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</si>
  <si>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</si>
  <si>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</si>
  <si>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</si>
  <si>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</si>
  <si>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</si>
  <si>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</si>
  <si>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</si>
  <si>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</si>
  <si>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</si>
  <si>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</si>
  <si>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</si>
  <si>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</si>
  <si>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</si>
  <si>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</si>
  <si>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</si>
  <si>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</si>
  <si>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</si>
  <si>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</si>
  <si>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</si>
  <si>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</si>
  <si>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</si>
  <si>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</si>
  <si>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</si>
  <si>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</si>
  <si>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</si>
  <si>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</si>
  <si>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</si>
  <si>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</si>
  <si>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</si>
  <si>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</si>
  <si>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</si>
  <si>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</si>
  <si>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</si>
  <si>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</si>
  <si>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</si>
  <si>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</si>
  <si>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</si>
  <si>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</si>
  <si>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</si>
  <si>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</si>
  <si>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</si>
  <si>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</si>
  <si>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</si>
  <si>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</si>
  <si>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</si>
  <si>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</si>
  <si>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</si>
  <si>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</si>
  <si>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</si>
  <si>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</si>
  <si>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</si>
  <si>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</si>
  <si>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</si>
  <si>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</si>
  <si>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</si>
  <si>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</si>
  <si>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</si>
  <si>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</si>
  <si>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</si>
  <si>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</si>
  <si>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</si>
  <si>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</si>
  <si>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</si>
  <si>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</si>
  <si>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</si>
  <si>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</si>
  <si>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</si>
  <si>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</si>
  <si>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</si>
  <si>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</si>
  <si>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</si>
  <si>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</si>
  <si>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</si>
  <si>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</si>
  <si>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</si>
  <si>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</si>
  <si>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</si>
  <si>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</si>
  <si>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</si>
  <si>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</si>
  <si>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</si>
  <si>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</si>
  <si>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</si>
  <si>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</si>
  <si>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</si>
  <si>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</si>
  <si>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新潟県聖籠町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</si>
  <si>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</si>
  <si>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</si>
  <si>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</si>
  <si>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</si>
  <si>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</si>
  <si>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</si>
  <si>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</si>
  <si>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</si>
  <si>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</si>
  <si>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</si>
  <si>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</si>
  <si>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</si>
  <si>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</si>
  <si>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</si>
  <si>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</si>
  <si>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</si>
  <si>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</si>
  <si>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</si>
  <si>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</si>
  <si>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</si>
  <si>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</si>
  <si>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</si>
  <si>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</si>
  <si>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</si>
  <si>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</si>
  <si>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</si>
  <si>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</si>
  <si>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</si>
  <si>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</si>
  <si>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</si>
  <si>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</si>
  <si>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</si>
  <si>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</si>
  <si>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</si>
  <si>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</si>
  <si>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</si>
  <si>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</si>
  <si>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</si>
  <si>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</si>
  <si>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</si>
  <si>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</si>
  <si>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</si>
  <si>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</si>
  <si>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</si>
  <si>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</si>
  <si>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</si>
  <si>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</si>
  <si>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</si>
  <si>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</si>
  <si>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</si>
  <si>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</si>
  <si>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</si>
  <si>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</si>
  <si>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</si>
  <si>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</si>
  <si>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</si>
  <si>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</si>
  <si>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</si>
  <si>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</si>
  <si>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</si>
  <si>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</si>
  <si>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</si>
  <si>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</si>
  <si>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</si>
  <si>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</si>
  <si>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</si>
  <si>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</si>
  <si>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</si>
  <si>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</si>
  <si>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</si>
  <si>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</si>
  <si>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</si>
  <si>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</si>
  <si>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</si>
  <si>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</si>
  <si>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</si>
  <si>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</si>
  <si>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</si>
  <si>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</si>
  <si>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</si>
  <si>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</si>
  <si>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</si>
  <si>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</si>
  <si>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</si>
  <si>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</si>
  <si>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</si>
  <si>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</si>
  <si>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</si>
  <si>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</si>
  <si>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</si>
  <si>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</si>
  <si>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</si>
  <si>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</si>
  <si>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</si>
  <si>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</si>
  <si>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</si>
  <si>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</si>
  <si>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</si>
  <si>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</si>
  <si>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</si>
  <si>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</si>
  <si>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</si>
  <si>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</si>
  <si>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</si>
  <si>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</si>
  <si>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</si>
  <si>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</si>
  <si>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</si>
  <si>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</si>
  <si>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</si>
  <si>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</si>
  <si>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</si>
  <si>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</si>
  <si>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</si>
  <si>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</si>
  <si>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</si>
  <si>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</si>
  <si>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</si>
  <si>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</si>
  <si>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</si>
  <si>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</si>
  <si>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</si>
  <si>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</si>
  <si>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</si>
  <si>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</si>
  <si>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</si>
  <si>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</si>
  <si>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</si>
  <si>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</si>
  <si>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</si>
  <si>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</si>
  <si>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</si>
  <si>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</si>
  <si>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</si>
  <si>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</si>
  <si>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</si>
  <si>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</si>
  <si>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</si>
  <si>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</si>
  <si>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</si>
  <si>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</si>
  <si>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</si>
  <si>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</si>
  <si>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</si>
  <si>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</si>
  <si>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</si>
  <si>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</si>
  <si>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</si>
  <si>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</si>
  <si>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</si>
  <si>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</si>
  <si>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</si>
  <si>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</si>
  <si>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新潟県聖籠町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</si>
  <si>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</si>
  <si>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</si>
  <si>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</si>
  <si>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</si>
  <si>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</si>
  <si>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</si>
  <si>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</si>
  <si>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</si>
  <si>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</si>
  <si>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</si>
  <si>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</si>
  <si>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</si>
  <si>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</si>
  <si>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</si>
  <si>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</si>
  <si>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</si>
  <si>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</si>
  <si>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</si>
  <si>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</si>
  <si>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</si>
  <si>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新潟県営開拓パイロット事業聖籠町特別会計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</si>
  <si>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</si>
  <si>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</si>
  <si>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</si>
  <si>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</si>
  <si>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</si>
  <si>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</si>
  <si>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</si>
  <si>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</si>
  <si>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</si>
  <si>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</si>
  <si>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</si>
  <si>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</si>
  <si>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</si>
  <si>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</si>
  <si>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</si>
  <si>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</si>
  <si>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</si>
  <si>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</si>
  <si>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下水道事業会計</t>
    <phoneticPr fontId="5"/>
  </si>
  <si>
    <t>法適用企業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</si>
  <si>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</si>
  <si>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</si>
  <si>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</si>
  <si>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</si>
  <si>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</si>
  <si>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</si>
  <si>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</si>
  <si>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</si>
  <si>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</si>
  <si>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</si>
  <si>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</si>
  <si>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</si>
  <si>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</si>
  <si>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</si>
  <si>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</si>
  <si>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</si>
  <si>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</si>
  <si>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</si>
  <si>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</si>
  <si>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</si>
  <si>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</si>
  <si>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</si>
  <si>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</si>
  <si>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</si>
  <si>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</si>
  <si>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</si>
  <si>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</si>
  <si>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</si>
  <si>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</si>
  <si>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</si>
  <si>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</si>
  <si>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</si>
  <si>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</si>
  <si>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</si>
  <si>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</si>
  <si>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</si>
  <si>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</si>
  <si>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</si>
  <si>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</si>
  <si>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</si>
  <si>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</si>
  <si>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</si>
  <si>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</si>
  <si>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</si>
  <si>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</si>
  <si>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</si>
  <si>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</si>
  <si>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</si>
  <si>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</si>
  <si>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</si>
  <si>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</si>
  <si>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</si>
  <si>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</si>
  <si>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</si>
  <si>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</si>
  <si>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</si>
  <si>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</si>
  <si>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</si>
  <si>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</si>
  <si>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</si>
  <si>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</si>
  <si>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</si>
  <si>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</si>
  <si>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</si>
  <si>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</si>
  <si>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</si>
  <si>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</si>
  <si>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</si>
  <si>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</si>
  <si>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</si>
  <si>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</si>
  <si>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</si>
  <si>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</si>
  <si>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</si>
  <si>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</si>
  <si>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</si>
  <si>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</si>
  <si>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</si>
  <si>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</si>
  <si>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</si>
  <si>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</si>
  <si>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</si>
  <si>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</si>
  <si>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</si>
  <si>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</si>
  <si>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</si>
  <si>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</si>
  <si>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</si>
  <si>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</si>
  <si>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</si>
  <si>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</si>
  <si>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</si>
  <si>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</si>
  <si>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</si>
  <si>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</si>
  <si>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</si>
  <si>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</si>
  <si>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</si>
  <si>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</si>
  <si>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</si>
  <si>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</si>
  <si>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</si>
  <si>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</si>
  <si>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</si>
  <si>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</si>
  <si>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</si>
  <si>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</si>
  <si>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</si>
  <si>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</si>
  <si>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</si>
  <si>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</si>
  <si>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</si>
  <si>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</si>
  <si>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</si>
  <si>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</si>
  <si>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</si>
  <si>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</si>
  <si>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</si>
  <si>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</si>
  <si>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</si>
  <si>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</si>
  <si>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</si>
  <si>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</si>
  <si>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</si>
  <si>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</si>
  <si>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</si>
  <si>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</si>
  <si>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</si>
  <si>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</si>
  <si>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</si>
  <si>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</si>
  <si>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</si>
  <si>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</si>
  <si>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</si>
  <si>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</si>
  <si>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</si>
  <si>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</si>
  <si>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</si>
  <si>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</si>
  <si>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</si>
  <si>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</si>
  <si>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</si>
  <si>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</si>
  <si>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</si>
  <si>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</si>
  <si>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</si>
  <si>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</si>
  <si>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</si>
  <si>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</si>
  <si>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</si>
  <si>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</si>
  <si>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</si>
  <si>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</si>
  <si>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</si>
  <si>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</si>
  <si>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2.79</t>
  </si>
  <si>
    <t>▲ 1.52</t>
  </si>
  <si>
    <t>水道事業会計</t>
  </si>
  <si>
    <t>一般会計</t>
  </si>
  <si>
    <t>下水道事業会計</t>
  </si>
  <si>
    <t>国民健康保険特別会計（事業勘定）</t>
  </si>
  <si>
    <t>介護保険特別会計</t>
  </si>
  <si>
    <t>国民健康保険特別会計（施設勘定）</t>
  </si>
  <si>
    <t>新潟県営開拓パイロット事業聖籠町特別会計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</si>
  <si>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</si>
  <si>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</si>
  <si>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</si>
  <si>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</si>
  <si>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</si>
  <si>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</si>
  <si>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</si>
  <si>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</si>
  <si>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</si>
  <si>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（株）聖籠の杜</t>
    <phoneticPr fontId="2"/>
  </si>
  <si>
    <t>地場物産（株）</t>
    <rPh sb="0" eb="4">
      <t>ジバブッサン</t>
    </rPh>
    <rPh sb="4" eb="7">
      <t>カブシキガイシャ</t>
    </rPh>
    <phoneticPr fontId="2"/>
  </si>
  <si>
    <t>下越土地開発公社</t>
    <rPh sb="0" eb="1">
      <t>カ</t>
    </rPh>
    <rPh sb="1" eb="2">
      <t>エツ</t>
    </rPh>
    <rPh sb="2" eb="4">
      <t>トチ</t>
    </rPh>
    <rPh sb="4" eb="6">
      <t>カイハツ</t>
    </rPh>
    <rPh sb="6" eb="8">
      <t>コウシャ</t>
    </rPh>
    <phoneticPr fontId="2"/>
  </si>
  <si>
    <t>下越福祉行政組合
　【一般会計】</t>
  </si>
  <si>
    <t>下越福祉行政組合
　【老人ホーム特別会計】</t>
  </si>
  <si>
    <t>下越福祉行政組合
　【保健施設特別会計】</t>
  </si>
  <si>
    <t>豊栄郷清掃施設処理組合</t>
  </si>
  <si>
    <t>新発田地域広域事務組合
　【一般会計】</t>
  </si>
  <si>
    <t>新発田地域広域事務組合
　【ごみ処理事業特別会計】</t>
  </si>
  <si>
    <t>新発田地域広域事務組合
　【まちづくり事業特別会計】</t>
  </si>
  <si>
    <t>新発田地域広域事務組合
　【介護保険事業特別会計】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</si>
  <si>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</si>
  <si>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</si>
  <si>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</si>
  <si>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</si>
  <si>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</si>
  <si>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</si>
  <si>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</si>
  <si>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</si>
  <si>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新潟東港地域水道用水供給企業団</t>
  </si>
  <si>
    <t>ふるさと応援基金</t>
    <rPh sb="4" eb="6">
      <t>オウエン</t>
    </rPh>
    <rPh sb="6" eb="8">
      <t>キキン</t>
    </rPh>
    <phoneticPr fontId="5"/>
  </si>
  <si>
    <t>町営住宅及び共同施設維持基金</t>
    <rPh sb="0" eb="2">
      <t>チョウエイ</t>
    </rPh>
    <rPh sb="2" eb="4">
      <t>ジュウタク</t>
    </rPh>
    <rPh sb="4" eb="5">
      <t>オヨ</t>
    </rPh>
    <rPh sb="6" eb="8">
      <t>キョウドウ</t>
    </rPh>
    <rPh sb="8" eb="10">
      <t>シセツ</t>
    </rPh>
    <rPh sb="10" eb="12">
      <t>イジ</t>
    </rPh>
    <rPh sb="12" eb="14">
      <t>キキンイジキキン</t>
    </rPh>
    <phoneticPr fontId="2"/>
  </si>
  <si>
    <t>公共用施設維持基金</t>
    <rPh sb="0" eb="3">
      <t>コウキョウヨウ</t>
    </rPh>
    <rPh sb="3" eb="5">
      <t>シセツ</t>
    </rPh>
    <rPh sb="5" eb="7">
      <t>イジ</t>
    </rPh>
    <rPh sb="7" eb="9">
      <t>キキン</t>
    </rPh>
    <phoneticPr fontId="2"/>
  </si>
  <si>
    <t>国営加治川用水地区土地改良事業積立金</t>
  </si>
  <si>
    <t>災害救助基金</t>
    <rPh sb="0" eb="2">
      <t>サイガイ</t>
    </rPh>
    <rPh sb="2" eb="4">
      <t>キュウジョ</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</si>
  <si>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</si>
  <si>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</si>
  <si>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</si>
  <si>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</si>
  <si>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</si>
  <si>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</si>
  <si>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</si>
  <si>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</si>
  <si>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</si>
  <si>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一般会計及び公営企業会計において地方債の償還が進んだこと、また、充当可能基金が増加したことから減少したが、今後は公共施設の老朽化対策等にあたり、新たな地方債の発行が見込まれるため、今後は増加することが見込まれる。
有形固定資産減価償却率は、公共施設の老朽化が進んでいることから上昇傾向にあるが、長寿命化工事等の老朽化対策の実施により減少することが見込まれる。</t>
    <rPh sb="0" eb="6">
      <t>ショウライフタンヒリツ</t>
    </rPh>
    <rPh sb="8" eb="12">
      <t>イッパンカイケイ</t>
    </rPh>
    <rPh sb="12" eb="13">
      <t>オヨ</t>
    </rPh>
    <rPh sb="14" eb="20">
      <t>コウエイキギョウカイケイ</t>
    </rPh>
    <rPh sb="24" eb="27">
      <t>チホウサイ</t>
    </rPh>
    <rPh sb="28" eb="30">
      <t>ショウカン</t>
    </rPh>
    <rPh sb="31" eb="32">
      <t>スス</t>
    </rPh>
    <rPh sb="40" eb="46">
      <t>ジュウトウカノウキキン</t>
    </rPh>
    <rPh sb="47" eb="49">
      <t>ゾウカ</t>
    </rPh>
    <rPh sb="55" eb="57">
      <t>ゲンショウ</t>
    </rPh>
    <rPh sb="61" eb="63">
      <t>コンゴ</t>
    </rPh>
    <rPh sb="98" eb="100">
      <t>コンゴ</t>
    </rPh>
    <rPh sb="115" eb="117">
      <t>ユウケイ</t>
    </rPh>
    <rPh sb="117" eb="121">
      <t>コテイシサン</t>
    </rPh>
    <rPh sb="121" eb="123">
      <t>ゲンカ</t>
    </rPh>
    <rPh sb="123" eb="126">
      <t>ショウキャクリツ</t>
    </rPh>
    <rPh sb="128" eb="132">
      <t>コウキョウシセツ</t>
    </rPh>
    <rPh sb="133" eb="136">
      <t>ロウキュウカ</t>
    </rPh>
    <rPh sb="137" eb="138">
      <t>スス</t>
    </rPh>
    <rPh sb="146" eb="150">
      <t>ジョウショウケイコウ</t>
    </rPh>
    <rPh sb="155" eb="159">
      <t>チョウジュミョウカ</t>
    </rPh>
    <rPh sb="159" eb="161">
      <t>コウジ</t>
    </rPh>
    <rPh sb="161" eb="162">
      <t>ナド</t>
    </rPh>
    <rPh sb="163" eb="168">
      <t>ロウキュウカタイサク</t>
    </rPh>
    <rPh sb="169" eb="171">
      <t>ジッシ</t>
    </rPh>
    <rPh sb="174" eb="176">
      <t>ゲンショウ</t>
    </rPh>
    <rPh sb="181" eb="183">
      <t>ミコ</t>
    </rPh>
    <phoneticPr fontId="5"/>
  </si>
  <si>
    <t>実質公債費比率は、早期健全化基準の25%及び町債発行許可基準の18.0%を下回っているものの、新規借入分の償還開始により増加が続いている。
将来負担比率は、低い水準で推移しているが、公共施設の老朽化対策等に伴う新たな地方債の発行により増加が見込まれる。
このため、事業費精査による借入額の圧縮に努め、将来負担の軽減を図っていく。</t>
    <rPh sb="20" eb="21">
      <t>オヨ</t>
    </rPh>
    <rPh sb="28" eb="30">
      <t>キジュン</t>
    </rPh>
    <rPh sb="47" eb="49">
      <t>シンキ</t>
    </rPh>
    <rPh sb="49" eb="51">
      <t>カリイレ</t>
    </rPh>
    <rPh sb="51" eb="52">
      <t>ブン</t>
    </rPh>
    <rPh sb="53" eb="55">
      <t>ショウカン</t>
    </rPh>
    <rPh sb="55" eb="57">
      <t>カイシ</t>
    </rPh>
    <rPh sb="60" eb="62">
      <t>ゾウカ</t>
    </rPh>
    <rPh sb="63" eb="64">
      <t>ツヅ</t>
    </rPh>
    <rPh sb="70" eb="72">
      <t>ショウライ</t>
    </rPh>
    <rPh sb="72" eb="76">
      <t>フタンヒリツ</t>
    </rPh>
    <rPh sb="78" eb="79">
      <t>ヒク</t>
    </rPh>
    <rPh sb="80" eb="82">
      <t>スイジュン</t>
    </rPh>
    <rPh sb="83" eb="85">
      <t>スイイ</t>
    </rPh>
    <rPh sb="91" eb="95">
      <t>コウキョウシセツ</t>
    </rPh>
    <rPh sb="96" eb="99">
      <t>ロウキュウカ</t>
    </rPh>
    <rPh sb="99" eb="101">
      <t>タイサク</t>
    </rPh>
    <rPh sb="101" eb="102">
      <t>ナド</t>
    </rPh>
    <rPh sb="103" eb="104">
      <t>トモナ</t>
    </rPh>
    <rPh sb="105" eb="106">
      <t>アラ</t>
    </rPh>
    <rPh sb="108" eb="111">
      <t>チホウサイ</t>
    </rPh>
    <rPh sb="112" eb="114">
      <t>ハッコウ</t>
    </rPh>
    <rPh sb="117" eb="119">
      <t>ゾウカ</t>
    </rPh>
    <rPh sb="120" eb="122">
      <t>ミコ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</si>
</sst>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6089277-F666-45EB-ADCC-B40158F15B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D0F3-433D-BB4D-E5DCAA7B1B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26863</c:v>
                </c:pt>
                <c:pt idx="1">
                  <c:v>22649</c:v>
                </c:pt>
                <c:pt idx="2">
                  <c:v>54160</c:v>
                </c:pt>
                <c:pt idx="3">
                  <c:v>98687</c:v>
                </c:pt>
                <c:pt idx="4">
                  <c:v>55298</c:v>
                </c:pt>
              </c:numCache>
            </c:numRef>
          </c:val>
          <c:smooth val="0"/>
          <c:extLst>
            <c:ext xmlns:c16="http://schemas.microsoft.com/office/drawing/2014/chart" uri="{C3380CC4-5D6E-409C-BE32-E72D297353CC}">
              <c16:uniqueId val="{00000001-D0F3-433D-BB4D-E5DCAA7B1B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10.43</c:v>
                </c:pt>
                <c:pt idx="1">
                  <c:v>12.75</c:v>
                </c:pt>
                <c:pt idx="2">
                  <c:v>8.93</c:v>
                </c:pt>
                <c:pt idx="3">
                  <c:v>13.71</c:v>
                </c:pt>
                <c:pt idx="4">
                  <c:v>11.19</c:v>
                </c:pt>
              </c:numCache>
            </c:numRef>
          </c:val>
          <c:extLst>
            <c:ext xmlns:c16="http://schemas.microsoft.com/office/drawing/2014/chart" uri="{C3380CC4-5D6E-409C-BE32-E72D297353CC}">
              <c16:uniqueId val="{00000000-1219-46EF-AAF5-6C12C35A31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9.0500000000000007</c:v>
                </c:pt>
                <c:pt idx="1">
                  <c:v>9.92</c:v>
                </c:pt>
                <c:pt idx="2">
                  <c:v>10.69</c:v>
                </c:pt>
                <c:pt idx="3">
                  <c:v>12.65</c:v>
                </c:pt>
                <c:pt idx="4">
                  <c:v>13.32</c:v>
                </c:pt>
              </c:numCache>
            </c:numRef>
          </c:val>
          <c:extLst>
            <c:ext xmlns:c16="http://schemas.microsoft.com/office/drawing/2014/chart" uri="{C3380CC4-5D6E-409C-BE32-E72D297353CC}">
              <c16:uniqueId val="{00000001-1219-46EF-AAF5-6C12C35A31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0.91</c:v>
                </c:pt>
                <c:pt idx="1">
                  <c:v>3.57</c:v>
                </c:pt>
                <c:pt idx="2">
                  <c:v>-2.79</c:v>
                </c:pt>
                <c:pt idx="3">
                  <c:v>6.91</c:v>
                </c:pt>
                <c:pt idx="4">
                  <c:v>-1.52</c:v>
                </c:pt>
              </c:numCache>
            </c:numRef>
          </c:val>
          <c:smooth val="0"/>
          <c:extLst>
            <c:ext xmlns:c16="http://schemas.microsoft.com/office/drawing/2014/chart" uri="{C3380CC4-5D6E-409C-BE32-E72D297353CC}">
              <c16:uniqueId val="{00000002-1219-46EF-AAF5-6C12C35A31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32-4B3A-B040-FE3A5B9FE2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32-4B3A-B040-FE3A5B9FE2F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F32-4B3A-B040-FE3A5B9FE2F4}"/>
            </c:ext>
          </c:extLst>
        </c:ser>
        <c:ser>
          <c:idx val="3"/>
          <c:order val="3"/>
          <c:tx>
            <c:strRef>
              <c:f>データシート!$A$30</c:f>
              <c:strCache>
                <c:ptCount val="1"/>
                <c:pt idx="0">
                  <c:v>新潟県営開拓パイロット事業聖籠町特別会計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0.15</c:v>
                </c:pt>
                <c:pt idx="2">
                  <c:v>#N/A</c:v>
                </c:pt>
                <c:pt idx="3">
                  <c:v>0.16</c:v>
                </c:pt>
                <c:pt idx="4">
                  <c:v>#N/A</c:v>
                </c:pt>
                <c:pt idx="5">
                  <c:v>0.11</c:v>
                </c:pt>
                <c:pt idx="6">
                  <c:v>#N/A</c:v>
                </c:pt>
                <c:pt idx="7">
                  <c:v>0.08</c:v>
                </c:pt>
                <c:pt idx="8">
                  <c:v>#N/A</c:v>
                </c:pt>
                <c:pt idx="9">
                  <c:v>0.08</c:v>
                </c:pt>
              </c:numCache>
            </c:numRef>
          </c:val>
          <c:extLst>
            <c:ext xmlns:c16="http://schemas.microsoft.com/office/drawing/2014/chart" uri="{C3380CC4-5D6E-409C-BE32-E72D297353CC}">
              <c16:uniqueId val="{00000003-FF32-4B3A-B040-FE3A5B9FE2F4}"/>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0.25</c:v>
                </c:pt>
                <c:pt idx="4">
                  <c:v>#N/A</c:v>
                </c:pt>
                <c:pt idx="5">
                  <c:v>0.2</c:v>
                </c:pt>
                <c:pt idx="6">
                  <c:v>#N/A</c:v>
                </c:pt>
                <c:pt idx="7">
                  <c:v>0.44</c:v>
                </c:pt>
                <c:pt idx="8">
                  <c:v>#N/A</c:v>
                </c:pt>
                <c:pt idx="9">
                  <c:v>0.32</c:v>
                </c:pt>
              </c:numCache>
            </c:numRef>
          </c:val>
          <c:extLst>
            <c:ext xmlns:c16="http://schemas.microsoft.com/office/drawing/2014/chart" uri="{C3380CC4-5D6E-409C-BE32-E72D297353CC}">
              <c16:uniqueId val="{00000004-FF32-4B3A-B040-FE3A5B9FE2F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2.75</c:v>
                </c:pt>
                <c:pt idx="2">
                  <c:v>#N/A</c:v>
                </c:pt>
                <c:pt idx="3">
                  <c:v>1.66</c:v>
                </c:pt>
                <c:pt idx="4">
                  <c:v>#N/A</c:v>
                </c:pt>
                <c:pt idx="5">
                  <c:v>0.95</c:v>
                </c:pt>
                <c:pt idx="6">
                  <c:v>#N/A</c:v>
                </c:pt>
                <c:pt idx="7">
                  <c:v>1.24</c:v>
                </c:pt>
                <c:pt idx="8">
                  <c:v>#N/A</c:v>
                </c:pt>
                <c:pt idx="9">
                  <c:v>0.82</c:v>
                </c:pt>
              </c:numCache>
            </c:numRef>
          </c:val>
          <c:extLst>
            <c:ext xmlns:c16="http://schemas.microsoft.com/office/drawing/2014/chart" uri="{C3380CC4-5D6E-409C-BE32-E72D297353CC}">
              <c16:uniqueId val="{00000005-FF32-4B3A-B040-FE3A5B9FE2F4}"/>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0.56000000000000005</c:v>
                </c:pt>
                <c:pt idx="2">
                  <c:v>#N/A</c:v>
                </c:pt>
                <c:pt idx="3">
                  <c:v>0.61</c:v>
                </c:pt>
                <c:pt idx="4">
                  <c:v>#N/A</c:v>
                </c:pt>
                <c:pt idx="5">
                  <c:v>0.87</c:v>
                </c:pt>
                <c:pt idx="6">
                  <c:v>#N/A</c:v>
                </c:pt>
                <c:pt idx="7">
                  <c:v>0.77</c:v>
                </c:pt>
                <c:pt idx="8">
                  <c:v>#N/A</c:v>
                </c:pt>
                <c:pt idx="9">
                  <c:v>0.84</c:v>
                </c:pt>
              </c:numCache>
            </c:numRef>
          </c:val>
          <c:extLst>
            <c:ext xmlns:c16="http://schemas.microsoft.com/office/drawing/2014/chart" uri="{C3380CC4-5D6E-409C-BE32-E72D297353CC}">
              <c16:uniqueId val="{00000006-FF32-4B3A-B040-FE3A5B9FE2F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3.21</c:v>
                </c:pt>
                <c:pt idx="2">
                  <c:v>#N/A</c:v>
                </c:pt>
                <c:pt idx="3">
                  <c:v>2.76</c:v>
                </c:pt>
                <c:pt idx="4">
                  <c:v>#N/A</c:v>
                </c:pt>
                <c:pt idx="5">
                  <c:v>2.46</c:v>
                </c:pt>
                <c:pt idx="6">
                  <c:v>#N/A</c:v>
                </c:pt>
                <c:pt idx="7">
                  <c:v>2.5099999999999998</c:v>
                </c:pt>
                <c:pt idx="8">
                  <c:v>#N/A</c:v>
                </c:pt>
                <c:pt idx="9">
                  <c:v>2.64</c:v>
                </c:pt>
              </c:numCache>
            </c:numRef>
          </c:val>
          <c:extLst>
            <c:ext xmlns:c16="http://schemas.microsoft.com/office/drawing/2014/chart" uri="{C3380CC4-5D6E-409C-BE32-E72D297353CC}">
              <c16:uniqueId val="{00000007-FF32-4B3A-B040-FE3A5B9FE2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10.26</c:v>
                </c:pt>
                <c:pt idx="2">
                  <c:v>#N/A</c:v>
                </c:pt>
                <c:pt idx="3">
                  <c:v>12.58</c:v>
                </c:pt>
                <c:pt idx="4">
                  <c:v>#N/A</c:v>
                </c:pt>
                <c:pt idx="5">
                  <c:v>8.81</c:v>
                </c:pt>
                <c:pt idx="6">
                  <c:v>#N/A</c:v>
                </c:pt>
                <c:pt idx="7">
                  <c:v>13.62</c:v>
                </c:pt>
                <c:pt idx="8">
                  <c:v>#N/A</c:v>
                </c:pt>
                <c:pt idx="9">
                  <c:v>11.09</c:v>
                </c:pt>
              </c:numCache>
            </c:numRef>
          </c:val>
          <c:extLst>
            <c:ext xmlns:c16="http://schemas.microsoft.com/office/drawing/2014/chart" uri="{C3380CC4-5D6E-409C-BE32-E72D297353CC}">
              <c16:uniqueId val="{00000008-FF32-4B3A-B040-FE3A5B9FE2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11.59</c:v>
                </c:pt>
                <c:pt idx="2">
                  <c:v>#N/A</c:v>
                </c:pt>
                <c:pt idx="3">
                  <c:v>12.55</c:v>
                </c:pt>
                <c:pt idx="4">
                  <c:v>#N/A</c:v>
                </c:pt>
                <c:pt idx="5">
                  <c:v>13.68</c:v>
                </c:pt>
                <c:pt idx="6">
                  <c:v>#N/A</c:v>
                </c:pt>
                <c:pt idx="7">
                  <c:v>14.77</c:v>
                </c:pt>
                <c:pt idx="8">
                  <c:v>#N/A</c:v>
                </c:pt>
                <c:pt idx="9">
                  <c:v>14.7</c:v>
                </c:pt>
              </c:numCache>
            </c:numRef>
          </c:val>
          <c:extLst>
            <c:ext xmlns:c16="http://schemas.microsoft.com/office/drawing/2014/chart" uri="{C3380CC4-5D6E-409C-BE32-E72D297353CC}">
              <c16:uniqueId val="{00000009-FF32-4B3A-B040-FE3A5B9FE2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251</c:v>
                </c:pt>
                <c:pt idx="5">
                  <c:v>234</c:v>
                </c:pt>
                <c:pt idx="8">
                  <c:v>220</c:v>
                </c:pt>
                <c:pt idx="11">
                  <c:v>204</c:v>
                </c:pt>
                <c:pt idx="14">
                  <c:v>194</c:v>
                </c:pt>
              </c:numCache>
            </c:numRef>
          </c:val>
          <c:extLst>
            <c:ext xmlns:c16="http://schemas.microsoft.com/office/drawing/2014/chart" uri="{C3380CC4-5D6E-409C-BE32-E72D297353CC}">
              <c16:uniqueId val="{00000000-2F8E-49C3-8627-EF3813AB3B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8E-49C3-8627-EF3813AB3B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1</c:v>
                </c:pt>
                <c:pt idx="6">
                  <c:v>1</c:v>
                </c:pt>
                <c:pt idx="9">
                  <c:v>1</c:v>
                </c:pt>
                <c:pt idx="12">
                  <c:v>1</c:v>
                </c:pt>
              </c:numCache>
            </c:numRef>
          </c:val>
          <c:extLst>
            <c:ext xmlns:c16="http://schemas.microsoft.com/office/drawing/2014/chart" uri="{C3380CC4-5D6E-409C-BE32-E72D297353CC}">
              <c16:uniqueId val="{00000002-2F8E-49C3-8627-EF3813AB3B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c:v>
                </c:pt>
                <c:pt idx="3">
                  <c:v>16</c:v>
                </c:pt>
                <c:pt idx="6">
                  <c:v>18</c:v>
                </c:pt>
                <c:pt idx="9">
                  <c:v>25</c:v>
                </c:pt>
                <c:pt idx="12">
                  <c:v>28</c:v>
                </c:pt>
              </c:numCache>
            </c:numRef>
          </c:val>
          <c:extLst>
            <c:ext xmlns:c16="http://schemas.microsoft.com/office/drawing/2014/chart" uri="{C3380CC4-5D6E-409C-BE32-E72D297353CC}">
              <c16:uniqueId val="{00000003-2F8E-49C3-8627-EF3813AB3B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286</c:v>
                </c:pt>
                <c:pt idx="3">
                  <c:v>284</c:v>
                </c:pt>
                <c:pt idx="6">
                  <c:v>292</c:v>
                </c:pt>
                <c:pt idx="9">
                  <c:v>301</c:v>
                </c:pt>
                <c:pt idx="12">
                  <c:v>304</c:v>
                </c:pt>
              </c:numCache>
            </c:numRef>
          </c:val>
          <c:extLst>
            <c:ext xmlns:c16="http://schemas.microsoft.com/office/drawing/2014/chart" uri="{C3380CC4-5D6E-409C-BE32-E72D297353CC}">
              <c16:uniqueId val="{00000004-2F8E-49C3-8627-EF3813AB3B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8E-49C3-8627-EF3813AB3B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8E-49C3-8627-EF3813AB3B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357</c:v>
                </c:pt>
                <c:pt idx="3">
                  <c:v>358</c:v>
                </c:pt>
                <c:pt idx="6">
                  <c:v>351</c:v>
                </c:pt>
                <c:pt idx="9">
                  <c:v>353</c:v>
                </c:pt>
                <c:pt idx="12">
                  <c:v>372</c:v>
                </c:pt>
              </c:numCache>
            </c:numRef>
          </c:val>
          <c:extLst>
            <c:ext xmlns:c16="http://schemas.microsoft.com/office/drawing/2014/chart" uri="{C3380CC4-5D6E-409C-BE32-E72D297353CC}">
              <c16:uniqueId val="{00000007-2F8E-49C3-8627-EF3813AB3B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414</c:v>
                </c:pt>
                <c:pt idx="2">
                  <c:v>#N/A</c:v>
                </c:pt>
                <c:pt idx="3">
                  <c:v>#N/A</c:v>
                </c:pt>
                <c:pt idx="4">
                  <c:v>425</c:v>
                </c:pt>
                <c:pt idx="5">
                  <c:v>#N/A</c:v>
                </c:pt>
                <c:pt idx="6">
                  <c:v>#N/A</c:v>
                </c:pt>
                <c:pt idx="7">
                  <c:v>442</c:v>
                </c:pt>
                <c:pt idx="8">
                  <c:v>#N/A</c:v>
                </c:pt>
                <c:pt idx="9">
                  <c:v>#N/A</c:v>
                </c:pt>
                <c:pt idx="10">
                  <c:v>476</c:v>
                </c:pt>
                <c:pt idx="11">
                  <c:v>#N/A</c:v>
                </c:pt>
                <c:pt idx="12">
                  <c:v>#N/A</c:v>
                </c:pt>
                <c:pt idx="13">
                  <c:v>511</c:v>
                </c:pt>
                <c:pt idx="14">
                  <c:v>#N/A</c:v>
                </c:pt>
              </c:numCache>
            </c:numRef>
          </c:val>
          <c:smooth val="0"/>
          <c:extLst>
            <c:ext xmlns:c16="http://schemas.microsoft.com/office/drawing/2014/chart" uri="{C3380CC4-5D6E-409C-BE32-E72D297353CC}">
              <c16:uniqueId val="{00000008-2F8E-49C3-8627-EF3813AB3B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4330</c:v>
                </c:pt>
                <c:pt idx="5">
                  <c:v>3940</c:v>
                </c:pt>
                <c:pt idx="8">
                  <c:v>3734</c:v>
                </c:pt>
                <c:pt idx="11">
                  <c:v>3513</c:v>
                </c:pt>
                <c:pt idx="14">
                  <c:v>3367</c:v>
                </c:pt>
              </c:numCache>
            </c:numRef>
          </c:val>
          <c:extLst>
            <c:ext xmlns:c16="http://schemas.microsoft.com/office/drawing/2014/chart" uri="{C3380CC4-5D6E-409C-BE32-E72D297353CC}">
              <c16:uniqueId val="{00000000-A090-42BA-9FAF-65451121EE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090-42BA-9FAF-65451121EE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1252</c:v>
                </c:pt>
                <c:pt idx="5">
                  <c:v>1420</c:v>
                </c:pt>
                <c:pt idx="8">
                  <c:v>1640</c:v>
                </c:pt>
                <c:pt idx="11">
                  <c:v>2004</c:v>
                </c:pt>
                <c:pt idx="14">
                  <c:v>2270</c:v>
                </c:pt>
              </c:numCache>
            </c:numRef>
          </c:val>
          <c:extLst>
            <c:ext xmlns:c16="http://schemas.microsoft.com/office/drawing/2014/chart" uri="{C3380CC4-5D6E-409C-BE32-E72D297353CC}">
              <c16:uniqueId val="{00000002-A090-42BA-9FAF-65451121EE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90-42BA-9FAF-65451121EE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90-42BA-9FAF-65451121EE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90-42BA-9FAF-65451121EE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648</c:v>
                </c:pt>
                <c:pt idx="3">
                  <c:v>532</c:v>
                </c:pt>
                <c:pt idx="6">
                  <c:v>518</c:v>
                </c:pt>
                <c:pt idx="9">
                  <c:v>341</c:v>
                </c:pt>
                <c:pt idx="12">
                  <c:v>251</c:v>
                </c:pt>
              </c:numCache>
            </c:numRef>
          </c:val>
          <c:extLst>
            <c:ext xmlns:c16="http://schemas.microsoft.com/office/drawing/2014/chart" uri="{C3380CC4-5D6E-409C-BE32-E72D297353CC}">
              <c16:uniqueId val="{00000006-A090-42BA-9FAF-65451121EE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422</c:v>
                </c:pt>
                <c:pt idx="3">
                  <c:v>441</c:v>
                </c:pt>
                <c:pt idx="6">
                  <c:v>490</c:v>
                </c:pt>
                <c:pt idx="9">
                  <c:v>514</c:v>
                </c:pt>
                <c:pt idx="12">
                  <c:v>510</c:v>
                </c:pt>
              </c:numCache>
            </c:numRef>
          </c:val>
          <c:extLst>
            <c:ext xmlns:c16="http://schemas.microsoft.com/office/drawing/2014/chart" uri="{C3380CC4-5D6E-409C-BE32-E72D297353CC}">
              <c16:uniqueId val="{00000007-A090-42BA-9FAF-65451121EE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3557</c:v>
                </c:pt>
                <c:pt idx="3">
                  <c:v>3227</c:v>
                </c:pt>
                <c:pt idx="6">
                  <c:v>3026</c:v>
                </c:pt>
                <c:pt idx="9">
                  <c:v>2872</c:v>
                </c:pt>
                <c:pt idx="12">
                  <c:v>2752</c:v>
                </c:pt>
              </c:numCache>
            </c:numRef>
          </c:val>
          <c:extLst>
            <c:ext xmlns:c16="http://schemas.microsoft.com/office/drawing/2014/chart" uri="{C3380CC4-5D6E-409C-BE32-E72D297353CC}">
              <c16:uniqueId val="{00000008-A090-42BA-9FAF-65451121EE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c:v>
                </c:pt>
                <c:pt idx="3">
                  <c:v>6</c:v>
                </c:pt>
                <c:pt idx="6">
                  <c:v>5</c:v>
                </c:pt>
                <c:pt idx="9">
                  <c:v>4</c:v>
                </c:pt>
                <c:pt idx="12">
                  <c:v>3</c:v>
                </c:pt>
              </c:numCache>
            </c:numRef>
          </c:val>
          <c:extLst>
            <c:ext xmlns:c16="http://schemas.microsoft.com/office/drawing/2014/chart" uri="{C3380CC4-5D6E-409C-BE32-E72D297353CC}">
              <c16:uniqueId val="{00000009-A090-42BA-9FAF-65451121EE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2913</c:v>
                </c:pt>
                <c:pt idx="3">
                  <c:v>2630</c:v>
                </c:pt>
                <c:pt idx="6">
                  <c:v>2445</c:v>
                </c:pt>
                <c:pt idx="9">
                  <c:v>2433</c:v>
                </c:pt>
                <c:pt idx="12">
                  <c:v>2376</c:v>
                </c:pt>
              </c:numCache>
            </c:numRef>
          </c:val>
          <c:extLst>
            <c:ext xmlns:c16="http://schemas.microsoft.com/office/drawing/2014/chart" uri="{C3380CC4-5D6E-409C-BE32-E72D297353CC}">
              <c16:uniqueId val="{0000000A-A090-42BA-9FAF-65451121EE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1966</c:v>
                </c:pt>
                <c:pt idx="2">
                  <c:v>#N/A</c:v>
                </c:pt>
                <c:pt idx="3">
                  <c:v>#N/A</c:v>
                </c:pt>
                <c:pt idx="4">
                  <c:v>1476</c:v>
                </c:pt>
                <c:pt idx="5">
                  <c:v>#N/A</c:v>
                </c:pt>
                <c:pt idx="6">
                  <c:v>#N/A</c:v>
                </c:pt>
                <c:pt idx="7">
                  <c:v>1110</c:v>
                </c:pt>
                <c:pt idx="8">
                  <c:v>#N/A</c:v>
                </c:pt>
                <c:pt idx="9">
                  <c:v>#N/A</c:v>
                </c:pt>
                <c:pt idx="10">
                  <c:v>647</c:v>
                </c:pt>
                <c:pt idx="11">
                  <c:v>#N/A</c:v>
                </c:pt>
                <c:pt idx="12">
                  <c:v>#N/A</c:v>
                </c:pt>
                <c:pt idx="13">
                  <c:v>256</c:v>
                </c:pt>
                <c:pt idx="14">
                  <c:v>#N/A</c:v>
                </c:pt>
              </c:numCache>
            </c:numRef>
          </c:val>
          <c:smooth val="0"/>
          <c:extLst>
            <c:ext xmlns:c16="http://schemas.microsoft.com/office/drawing/2014/chart" uri="{C3380CC4-5D6E-409C-BE32-E72D297353CC}">
              <c16:uniqueId val="{0000000B-A090-42BA-9FAF-65451121EE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518</c:v>
                </c:pt>
                <c:pt idx="1">
                  <c:v>618</c:v>
                </c:pt>
                <c:pt idx="2">
                  <c:v>659</c:v>
                </c:pt>
              </c:numCache>
            </c:numRef>
          </c:val>
          <c:extLst>
            <c:ext xmlns:c16="http://schemas.microsoft.com/office/drawing/2014/chart" uri="{C3380CC4-5D6E-409C-BE32-E72D297353CC}">
              <c16:uniqueId val="{00000000-9675-4CCF-A55D-4F6E2BB399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85</c:v>
                </c:pt>
                <c:pt idx="1">
                  <c:v>85</c:v>
                </c:pt>
                <c:pt idx="2">
                  <c:v>85</c:v>
                </c:pt>
              </c:numCache>
            </c:numRef>
          </c:val>
          <c:extLst>
            <c:ext xmlns:c16="http://schemas.microsoft.com/office/drawing/2014/chart" uri="{C3380CC4-5D6E-409C-BE32-E72D297353CC}">
              <c16:uniqueId val="{00000001-9675-4CCF-A55D-4F6E2BB399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768</c:v>
                </c:pt>
                <c:pt idx="1">
                  <c:v>976</c:v>
                </c:pt>
                <c:pt idx="2">
                  <c:v>1145</c:v>
                </c:pt>
              </c:numCache>
            </c:numRef>
          </c:val>
          <c:extLst>
            <c:ext xmlns:c16="http://schemas.microsoft.com/office/drawing/2014/chart" uri="{C3380CC4-5D6E-409C-BE32-E72D297353CC}">
              <c16:uniqueId val="{00000002-9675-4CCF-A55D-4F6E2BB399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{3C2EB685-6907-4341-A936-5C2F869D4122}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EED-4D51-A030-CF8B53E473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{AB2A2F56-0800-4154-AEA0-BABB9FD6AF9B}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ED-4D51-A030-CF8B53E473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{F3AE14C4-72D4-4CAB-A91F-626559BDBA6F}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ED-4D51-A030-CF8B53E473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{AF68BAA4-E656-4197-BBB1-F0F499EECF09}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ED-4D51-A030-CF8B53E473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{303A7C6E-D168-419A-9B31-57279E677665}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ED-4D51-A030-CF8B53E47321}"/>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{9C81408F-CDBA-4DF9-A22E-951221A44D2F}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EED-4D51-A030-CF8B53E47321}"/>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{92BFFC92-1147-4F31-AADE-E14810A949AF}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EED-4D51-A030-CF8B53E47321}"/>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{3A5F0632-373C-4195-936B-F17EA817EA93}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EED-4D51-A030-CF8B53E47321}"/>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{4CA481E8-9618-4404-B615-D744D4783667}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EED-4D51-A030-CF8B53E473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c:v>
                </c:pt>
                <c:pt idx="8">
                  <c:v>77.8</c:v>
                </c:pt>
                <c:pt idx="16">
                  <c:v>78.5</c:v>
                </c:pt>
                <c:pt idx="24">
                  <c:v>79.5</c:v>
                </c:pt>
                <c:pt idx="32">
                  <c:v>80.3</c:v>
                </c:pt>
              </c:numCache>
            </c:numRef>
          </c:xVal>
          <c:yVal>
            <c:numRef>
              <c:f>公会計指標分析・財政指標組合せ分析表!$BP$51:$DC$51</c:f>
              <c:numCache>
                <c:formatCode>#,##0.0;"▲ "#,##0.0</c:formatCode>
                <c:ptCount val="40"/>
                <c:pt idx="0">
                  <c:v>44.2</c:v>
                </c:pt>
                <c:pt idx="8">
                  <c:v>32.299999999999997</c:v>
                </c:pt>
                <c:pt idx="16">
                  <c:v>24</c:v>
                </c:pt>
                <c:pt idx="24">
                  <c:v>13.8</c:v>
                </c:pt>
                <c:pt idx="32">
                  <c:v>5.3</c:v>
                </c:pt>
              </c:numCache>
            </c:numRef>
          </c:yVal>
          <c:smooth val="0"/>
          <c:extLst>
            <c:ext xmlns:c16="http://schemas.microsoft.com/office/drawing/2014/chart" uri="{C3380CC4-5D6E-409C-BE32-E72D297353CC}">
              <c16:uniqueId val="{00000009-0EED-4D51-A030-CF8B53E473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541054914778356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{2F0E7D18-DC43-469D-B959-8E898676B476}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EED-4D51-A030-CF8B53E473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{426B1BB8-7372-481E-84A0-6C481196A8AA}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ED-4D51-A030-CF8B53E473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{982CA0BD-AE62-4ACD-BE7D-B4CE735834BC}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ED-4D51-A030-CF8B53E473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{E4A74E8E-502B-4F5E-AACE-F9B21AF137B3}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ED-4D51-A030-CF8B53E473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{D236B92C-EA09-44C5-823E-199AE538C19F}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ED-4D51-A030-CF8B53E47321}"/>
                </c:ext>
              </c:extLst>
            </c:dLbl>
            <c:dLbl>
              <c:idx val="8"/>
              <c:layout>
                <c:manualLayout>
                  <c:x val="0"/>
                  <c:y val="9.3219673677857502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{EE75C7F8-712A-4F08-A2B4-8DFDE270F728}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EED-4D51-A030-CF8B53E47321}"/>
                </c:ext>
              </c:extLst>
            </c:dLbl>
            <c:dLbl>
              <c:idx val="16"/>
              <c:layout>
                <c:manualLayout>
                  <c:x val="0"/>
                  <c:y val="1.608911462623847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{6720A206-1C31-4DCC-BF4B-AD98AB231745}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EED-4D51-A030-CF8B53E47321}"/>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{68077F63-B838-423C-97FA-3BA7DB769461}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EED-4D51-A030-CF8B53E47321}"/>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{BBC240CF-DB58-4CAB-B15F-E5569CF18B53}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EED-4D51-A030-CF8B53E473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0EED-4D51-A030-CF8B53E47321}"/>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{5914D2BE-ED32-425D-9C12-E161CBB1468B}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F74-4049-868C-1808DD90BE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{6CC4AEE9-AEF8-4F06-9913-76DA4EEA6D40}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74-4049-868C-1808DD90BE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{6DDE6AF5-16F9-4F6A-AC88-57A7C556E2EB}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74-4049-868C-1808DD90BE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{1593AC45-2979-458F-8CD0-632E8617AEEF}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74-4049-868C-1808DD90BE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{F5BB39C9-0305-438B-8D94-FB971544FB33}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74-4049-868C-1808DD90BEF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{FE4A11DC-EA78-4E5B-8285-93850E18749D}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F74-4049-868C-1808DD90BEF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{BE14F467-7196-4EFB-A0A3-B3678D8CC69A}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F74-4049-868C-1808DD90BEF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{F2485193-5A7A-40CA-9076-FD83B558F22A}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F74-4049-868C-1808DD90BEF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{AACB5B69-B08A-4FF3-98CE-18D00FEF1E70}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F74-4049-868C-1808DD90BE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9.1</c:v>
                </c:pt>
                <c:pt idx="16">
                  <c:v>9.4</c:v>
                </c:pt>
                <c:pt idx="24">
                  <c:v>9.6</c:v>
                </c:pt>
                <c:pt idx="32">
                  <c:v>10.1</c:v>
                </c:pt>
              </c:numCache>
            </c:numRef>
          </c:xVal>
          <c:yVal>
            <c:numRef>
              <c:f>公会計指標分析・財政指標組合せ分析表!$BP$73:$DC$73</c:f>
              <c:numCache>
                <c:formatCode>#,##0.0;"▲ "#,##0.0</c:formatCode>
                <c:ptCount val="40"/>
                <c:pt idx="0">
                  <c:v>44.2</c:v>
                </c:pt>
                <c:pt idx="8">
                  <c:v>32.299999999999997</c:v>
                </c:pt>
                <c:pt idx="16">
                  <c:v>24</c:v>
                </c:pt>
                <c:pt idx="24">
                  <c:v>13.8</c:v>
                </c:pt>
                <c:pt idx="32">
                  <c:v>5.3</c:v>
                </c:pt>
              </c:numCache>
            </c:numRef>
          </c:yVal>
          <c:smooth val="0"/>
          <c:extLst>
            <c:ext xmlns:c16="http://schemas.microsoft.com/office/drawing/2014/chart" uri="{C3380CC4-5D6E-409C-BE32-E72D297353CC}">
              <c16:uniqueId val="{00000009-AF74-4049-868C-1808DD90BE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766015700383205E-2"/>
                  <c:y val="-8.068801642844376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{2C193EBD-E31F-4A68-B454-65DB5BC9B283}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F74-4049-868C-1808DD90BE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{A9A8A6C3-436F-4BB6-AC4C-5D3A5C1D50BD}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74-4049-868C-1808DD90BE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{1AAA83E7-4175-4AD1-950D-E5AA75456B18}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74-4049-868C-1808DD90BE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{A564EDCD-C27C-4FEB-8A5D-2B818CF94898}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74-4049-868C-1808DD90BE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{BE0D23BA-FF0B-4A3D-93B3-26935F6C9284}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74-4049-868C-1808DD90BEFA}"/>
                </c:ext>
              </c:extLst>
            </c:dLbl>
            <c:dLbl>
              <c:idx val="8"/>
              <c:layout>
                <c:manualLayout>
                  <c:x val="-3.4502318643803015E-2"/>
                  <c:y val="-4.41452777471441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{0A81CE83-5462-4FF3-9AB5-EF2FA15084AF}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F74-4049-868C-1808DD90BEF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{7A11C82C-BF62-4961-81BA-3DF4E83ADEDF}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F74-4049-868C-1808DD90BEF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{3D652720-535E-40B5-85A3-670188B904E6}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F74-4049-868C-1808DD90BEF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{D2AB1337-D308-4E7A-91B2-EC0ABF9C8BA6}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F74-4049-868C-1808DD90BE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AF74-4049-868C-1808DD90BEFA}"/>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は、元利償還金が</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百万円増、公営企業債の元利償還金に対する繰入金</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百万円増、組合等が起こした地方債の元利償還金に対する負担金等が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百万円増により</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百万円の増。</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百万円の減少となり、実質公債費比率は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参考</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9.6→R4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）は一般会計及び水道事業会計において償還が進んだことから、減少しており、分子全体としては</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充当可能額（</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）については、基準財政需要額参入見込額が</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百万円減少したものの、充当可能基金</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百万円増加したことから</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百万円増加し、将来負担比率は</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ポイント減少した（</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参考</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新潟県聖籠町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財政調整基金および公共用施設維持基金において決算剰余金を積み立てたことや、ふるさと応援寄附基金の増加により、ふるさと応援基金の積立額が増加したことにより、基金全体として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公共施設の老朽化対策や、社会保障費の増大、災害対応などの将来に備えとして、今後も引き続き歳入の積極的確保に努めるとともに、決算剰余金を優先的に積み立て、増加させる必要がある。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聖籠町のまちづくりに賛同する個人から広く寄附金を募り、これを財源として基金を積み立て、寄附者の意向を反映した各種事業に充当する。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・町営住宅及び共同施設維持基金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聖籠町町営住宅及び共同施設の修繕その他の維持補修または改良に要する経費に充当する。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公共用施設の修繕その他の維持補修に要する経費に充当する。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・国営加治川用水地区土地改良事業基金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将来支払う国営加治川用水地区土地改良事業の事業負担金に充当する。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百万円を取り崩したが、ふるさと応援寄附金を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百万円積み立て差額分増額。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・町営住宅及び共同施設維持基金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聖籠町町営住宅及び共同施設の修繕その他の維持補修または改良に要する経費の財源とするため、家賃使用料の剰余金を積み立てる。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・国営加治川用水地区土地改良事業基金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年度に実施予定の国営加治川用水地区改良事業への負担金の財源とするため、令和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百万円決算剰余金を積み立てたことにより、差額分増加した。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百万円を超えて、標準財政規模の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％を超える値となっている。引き続き災害対応等の備えとして、決算剰余金を優先的に積み立て増加させていく。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か年において、利子のみの積立となっており、残高の増減はない。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年度事業完了予定の同報系防災行政無線デジタル更新事業等に係る地方債発行の関係で公債費は増加していく可能性があるが、基金の取り崩しについては、財政状況を見極め、慎重に判断していく。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DBA5F7-82A5-41FF-8722-A69334F8C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19AC16-51C1-48F1-9AD9-2A6541E584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576B2C5-75ED-47D4-B939-CF9014BE1A7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F941F68-4122-4AA7-B6B2-068BD17CC5B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349A0BC-5284-4E7E-842A-848FE9F38FB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8AB9A41-8EA3-4440-83AC-CC73DB1B3DE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9984EFE-2190-4FE7-BFC1-5E193B32D90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98E704B-2FDB-4819-93E8-D92A82FF3CF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D696393-AF9F-4301-9FAB-893A9BF9206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7457015-BC8A-454C-810A-61D4B39B99C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C333F74-DD08-4FB2-90E4-024DA9D5DD1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CFD01E2-D950-48C0-911F-5032C238769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FB0AED5-325F-4293-9E20-DD14CC4A133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33F6EE7-525E-4EDF-9989-F549DC5286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5AC078E-B9F5-4354-A31D-2BD81E3B37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9C96F5-1519-4CEF-BB31-883E20B1189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1EDFBE5-5F6B-49EE-B851-5BD03640620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E4C3411-916A-4470-8CEB-A5BBD6EEC0C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B3D325D-C278-4F87-BE9E-C23DDC382E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AFE7E04-E81B-4B26-B53C-B1932D3E0B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BA2CC6-9B78-4358-B26B-7570B51BCAC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A0ED7D-98DF-40FF-8C84-034BFD6011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2566375-11AF-4C67-A026-9E0B890430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2071CB5-B5D2-45F2-88AF-7C443278C55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C10724D-7954-4B23-B1B5-4587DC3EBCA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7642A41-34D8-47C8-97EE-FFFD5CEE13F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8EDAACD-B177-4690-8E91-5ED7016A31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DE86FEE-2CA7-4044-856A-B6015E81D68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DA83B17-B1CB-449A-8BB4-D835110E13D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50A94D9-6DAE-4C92-942E-B8EF37D2774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BADF1F2-4D09-4D49-9620-F942D40897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0106CB0-696A-4E27-A2E9-71F910D19CB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D1D77A3D-D76D-4EC3-8EE7-D866BE866FC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4A494E0-583B-41F3-8A68-9B48CF5E6F8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A438080-BE00-4ABC-8FFE-0A927122B29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F851D09-9C10-401A-8CE1-B31FDE87B78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57CF277-C53A-4D8E-A9DE-6428E698271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CEC2CB4-F271-43C7-BC1A-D58557EC25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7291906-05E7-4E31-ADDA-D48F2A4939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7D6CB1D-BB05-4856-A3E2-87035598077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2120FCD-B06F-4688-B170-7EA5944F8B5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451A56A-CF4F-465D-8201-D260485E88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72ED02E-6556-47A6-90ED-7F9FED90A1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F99ADDE-B220-41D4-BE76-F6AA27CF930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588DE5-EC14-4C3F-BF51-C120411155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21FA4F0-98A6-4B7C-B550-801827C1904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7212709-FCE5-4340-849D-1B69DAFF667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類似団体と比較して高い傾向にあり、特に道路、幼稚園、公民館の減価償却率が高くなっている。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今後、更に公共施設の老朽化が進むことから、優先順位をつけて計画的に長寿命化工事等の老朽化対策を実施するとともに、施設の老朽化や利用状況を踏まえ個別に施設の必要性等を検討していく。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B65F779-FA08-4DEB-88C1-57B3BDB8E03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3B648E4-2B5A-462C-8EC3-B8D6218A58E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752A648-724B-4D58-BAFE-5C9EDE354F7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690387E4-8F28-4C54-9464-28AA3005C57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6B58774-D5C8-454E-8B38-BE71DBCA84B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76C51D2-57EE-4F54-9509-7DC3C526CEC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54CF9642-395D-45FA-97A8-396E3F2507C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9927D1C-923D-4FD6-9E08-D2DBD6E6D05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0580359-EE44-4166-9AC9-AA39F33043B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105F629-E471-40B9-B746-03F789A8B10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74CC078-2DF9-4FE6-A810-E8074609A6B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6FF0CE1-984A-473D-842F-6820A43F70C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E5188A7-6722-4DD0-9CFC-9FC80C7A40A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B028957-5693-4E23-952B-2995334E8F0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7DB0C1D-507A-41A4-ABB9-E1EB806B92E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338E118-8CBC-49BD-B9FD-F8CC0DE7C3D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0E2806D-4E41-400C-B0DF-9BE6229E98D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3748D4D-82B5-4185-B3AD-978365BFFB8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a:extLst>
            <a:ext uri="{FF2B5EF4-FFF2-40B4-BE49-F238E27FC236}">
              <a16:creationId xmlns:a16="http://schemas.microsoft.com/office/drawing/2014/main" id="{981DDA46-6854-462A-AB0B-9236D471376E}"/>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a:extLst>
            <a:ext uri="{FF2B5EF4-FFF2-40B4-BE49-F238E27FC236}">
              <a16:creationId xmlns:a16="http://schemas.microsoft.com/office/drawing/2014/main" id="{CFB8E892-7AEE-4BC4-A7E1-E71F2A8082BC}"/>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a:extLst>
            <a:ext uri="{FF2B5EF4-FFF2-40B4-BE49-F238E27FC236}">
              <a16:creationId xmlns:a16="http://schemas.microsoft.com/office/drawing/2014/main" id="{BCC44543-7B30-4D14-8090-FDC02FA389F8}"/>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a:extLst>
            <a:ext uri="{FF2B5EF4-FFF2-40B4-BE49-F238E27FC236}">
              <a16:creationId xmlns:a16="http://schemas.microsoft.com/office/drawing/2014/main" id="{779185D8-D79D-405A-A0B8-93FC3D022FF3}"/>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a:extLst>
            <a:ext uri="{FF2B5EF4-FFF2-40B4-BE49-F238E27FC236}">
              <a16:creationId xmlns:a16="http://schemas.microsoft.com/office/drawing/2014/main" id="{9F513EE0-4F68-4931-9DE8-AE3086B56DA0}"/>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167929</xdr:rowOff>
    </xdr:from>
    <xdr:ext cx="405111" cy="259045"/>
    <xdr:sp macro="" textlink="">
      <xdr:nvSpPr>
        <xdr:cNvPr id="72" name="有形固定資産減価償却率平均値テキスト">
          <a:extLst>
            <a:ext uri="{FF2B5EF4-FFF2-40B4-BE49-F238E27FC236}">
              <a16:creationId xmlns:a16="http://schemas.microsoft.com/office/drawing/2014/main" id="{579461CB-39B1-4100-B63D-7AD310B115F8}"/>
            </a:ext>
          </a:extLst>
        </xdr:cNvPr>
        <xdr:cNvSpPr txBox="1"/>
      </xdr:nvSpPr>
      <xdr:spPr>
        <a:xfrm>
          <a:off x="4813300" y="6082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a:extLst>
            <a:ext uri="{FF2B5EF4-FFF2-40B4-BE49-F238E27FC236}">
              <a16:creationId xmlns:a16="http://schemas.microsoft.com/office/drawing/2014/main" id="{B098B117-16ED-4749-A6AF-AB979B413B95}"/>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DD266DEA-68EE-4EDB-9272-A41BBD5CDE44}"/>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a:extLst>
            <a:ext uri="{FF2B5EF4-FFF2-40B4-BE49-F238E27FC236}">
              <a16:creationId xmlns:a16="http://schemas.microsoft.com/office/drawing/2014/main" id="{1C5F035B-F19E-42AE-9249-5A4E096DBEAC}"/>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6" name="フローチャート: 判断 75">
          <a:extLst>
            <a:ext uri="{FF2B5EF4-FFF2-40B4-BE49-F238E27FC236}">
              <a16:creationId xmlns:a16="http://schemas.microsoft.com/office/drawing/2014/main" id="{335D5290-805D-48E6-A1BC-E3FBF31641F8}"/>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7" name="フローチャート: 判断 76">
          <a:extLst>
            <a:ext uri="{FF2B5EF4-FFF2-40B4-BE49-F238E27FC236}">
              <a16:creationId xmlns:a16="http://schemas.microsoft.com/office/drawing/2014/main" id="{B8C81DE9-F242-48E5-9B08-48A9A0000D81}"/>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B24D9A8-9302-49BD-9839-D6B74A7CB05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DEAA258-1919-4F40-9227-E0DDFEF1DD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6C7E05F-2962-4B58-A123-C402F6E8ED3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4679416-0AB2-444F-98E9-C78A22C639C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1C69C8E-D54F-45BE-97CC-5C5E50740F9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161199</xdr:rowOff>
    </xdr:from>
    <xdr:to>
      <xdr:col>23</xdr:col>
      <xdr:colOff>136525</xdr:colOff>
      <xdr:row>35</xdr:row>
      <xdr:rowOff>91349</xdr:rowOff>
    </xdr:to>
    <xdr:sp macro="" textlink="">
      <xdr:nvSpPr>
        <xdr:cNvPr id="83" name="楕円 82">
          <a:extLst>
            <a:ext uri="{FF2B5EF4-FFF2-40B4-BE49-F238E27FC236}">
              <a16:creationId xmlns:a16="http://schemas.microsoft.com/office/drawing/2014/main" id="{40FE5CA7-02DF-4C65-A26A-DC17A413B070}"/>
            </a:ext>
          </a:extLst>
        </xdr:cNvPr>
        <xdr:cNvSpPr/>
      </xdr:nvSpPr>
      <xdr:spPr>
        <a:xfrm>
          <a:off x="4711700" y="67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76126</xdr:rowOff>
    </xdr:from>
    <xdr:ext cx="405111" cy="259045"/>
    <xdr:sp macro="" textlink="">
      <xdr:nvSpPr>
        <xdr:cNvPr id="84" name="有形固定資産減価償却率該当値テキスト">
          <a:extLst>
            <a:ext uri="{FF2B5EF4-FFF2-40B4-BE49-F238E27FC236}">
              <a16:creationId xmlns:a16="http://schemas.microsoft.com/office/drawing/2014/main" id="{9DF01D1F-FD2D-408E-AAD5-3E2A81247CB0}"/>
            </a:ext>
          </a:extLst>
        </xdr:cNvPr>
        <xdr:cNvSpPr txBox="1"/>
      </xdr:nvSpPr>
      <xdr:spPr>
        <a:xfrm>
          <a:off x="4813300" y="6676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136525</xdr:rowOff>
    </xdr:from>
    <xdr:to>
      <xdr:col>19</xdr:col>
      <xdr:colOff>187325</xdr:colOff>
      <xdr:row>35</xdr:row>
      <xdr:rowOff>66675</xdr:rowOff>
    </xdr:to>
    <xdr:sp macro="" textlink="">
      <xdr:nvSpPr>
        <xdr:cNvPr id="85" name="楕円 84">
          <a:extLst>
            <a:ext uri="{FF2B5EF4-FFF2-40B4-BE49-F238E27FC236}">
              <a16:creationId xmlns:a16="http://schemas.microsoft.com/office/drawing/2014/main" id="{F28ECFDE-934D-47F3-BEA3-E2A07CB1CAB5}"/>
            </a:ext>
          </a:extLst>
        </xdr:cNvPr>
        <xdr:cNvSpPr/>
      </xdr:nvSpPr>
      <xdr:spPr>
        <a:xfrm>
          <a:off x="4000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15875</xdr:rowOff>
    </xdr:from>
    <xdr:to>
      <xdr:col>23</xdr:col>
      <xdr:colOff>85725</xdr:colOff>
      <xdr:row>35</xdr:row>
      <xdr:rowOff>40549</xdr:rowOff>
    </xdr:to>
    <xdr:cxnSp macro="">
      <xdr:nvCxnSpPr>
        <xdr:cNvPr id="86" name="直線コネクタ 85">
          <a:extLst>
            <a:ext uri="{FF2B5EF4-FFF2-40B4-BE49-F238E27FC236}">
              <a16:creationId xmlns:a16="http://schemas.microsoft.com/office/drawing/2014/main" id="{EEF4F072-0AC8-4A8C-969B-B3C85AC8446D}"/>
            </a:ext>
          </a:extLst>
        </xdr:cNvPr>
        <xdr:cNvCxnSpPr/>
      </xdr:nvCxnSpPr>
      <xdr:spPr>
        <a:xfrm>
          <a:off x="4051300" y="6788150"/>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105682</xdr:rowOff>
    </xdr:from>
    <xdr:to>
      <xdr:col>15</xdr:col>
      <xdr:colOff>187325</xdr:colOff>
      <xdr:row>35</xdr:row>
      <xdr:rowOff>35832</xdr:rowOff>
    </xdr:to>
    <xdr:sp macro="" textlink="">
      <xdr:nvSpPr>
        <xdr:cNvPr id="87" name="楕円 86">
          <a:extLst>
            <a:ext uri="{FF2B5EF4-FFF2-40B4-BE49-F238E27FC236}">
              <a16:creationId xmlns:a16="http://schemas.microsoft.com/office/drawing/2014/main" id="{57FA9909-9C6B-47B1-A2BE-941ADB515E9F}"/>
            </a:ext>
          </a:extLst>
        </xdr:cNvPr>
        <xdr:cNvSpPr/>
      </xdr:nvSpPr>
      <xdr:spPr>
        <a:xfrm>
          <a:off x="3238500" y="67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156482</xdr:rowOff>
    </xdr:from>
    <xdr:to>
      <xdr:col>19</xdr:col>
      <xdr:colOff>136525</xdr:colOff>
      <xdr:row>35</xdr:row>
      <xdr:rowOff>15875</xdr:rowOff>
    </xdr:to>
    <xdr:cxnSp macro="">
      <xdr:nvCxnSpPr>
        <xdr:cNvPr id="88" name="直線コネクタ 87">
          <a:extLst>
            <a:ext uri="{FF2B5EF4-FFF2-40B4-BE49-F238E27FC236}">
              <a16:creationId xmlns:a16="http://schemas.microsoft.com/office/drawing/2014/main" id="{1A176375-A8E1-4427-9DAC-00CD1794179E}"/>
            </a:ext>
          </a:extLst>
        </xdr:cNvPr>
        <xdr:cNvCxnSpPr/>
      </xdr:nvCxnSpPr>
      <xdr:spPr>
        <a:xfrm>
          <a:off x="3289300" y="675730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84092</xdr:rowOff>
    </xdr:from>
    <xdr:to>
      <xdr:col>11</xdr:col>
      <xdr:colOff>187325</xdr:colOff>
      <xdr:row>35</xdr:row>
      <xdr:rowOff>14242</xdr:rowOff>
    </xdr:to>
    <xdr:sp macro="" textlink="">
      <xdr:nvSpPr>
        <xdr:cNvPr id="89" name="楕円 88">
          <a:extLst>
            <a:ext uri="{FF2B5EF4-FFF2-40B4-BE49-F238E27FC236}">
              <a16:creationId xmlns:a16="http://schemas.microsoft.com/office/drawing/2014/main" id="{EA5A3777-EBAC-4732-A77A-B506BC8FDD63}"/>
            </a:ext>
          </a:extLst>
        </xdr:cNvPr>
        <xdr:cNvSpPr/>
      </xdr:nvSpPr>
      <xdr:spPr>
        <a:xfrm>
          <a:off x="2476500" y="66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134892</xdr:rowOff>
    </xdr:from>
    <xdr:to>
      <xdr:col>15</xdr:col>
      <xdr:colOff>136525</xdr:colOff>
      <xdr:row>34</xdr:row>
      <xdr:rowOff>156482</xdr:rowOff>
    </xdr:to>
    <xdr:cxnSp macro="">
      <xdr:nvCxnSpPr>
        <xdr:cNvPr id="90" name="直線コネクタ 89">
          <a:extLst>
            <a:ext uri="{FF2B5EF4-FFF2-40B4-BE49-F238E27FC236}">
              <a16:creationId xmlns:a16="http://schemas.microsoft.com/office/drawing/2014/main" id="{97BE7459-2070-4783-8BE4-033E65035D15}"/>
            </a:ext>
          </a:extLst>
        </xdr:cNvPr>
        <xdr:cNvCxnSpPr/>
      </xdr:nvCxnSpPr>
      <xdr:spPr>
        <a:xfrm>
          <a:off x="2527300" y="673571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59418</xdr:rowOff>
    </xdr:from>
    <xdr:to>
      <xdr:col>7</xdr:col>
      <xdr:colOff>187325</xdr:colOff>
      <xdr:row>34</xdr:row>
      <xdr:rowOff>161018</xdr:rowOff>
    </xdr:to>
    <xdr:sp macro="" textlink="">
      <xdr:nvSpPr>
        <xdr:cNvPr id="91" name="楕円 90">
          <a:extLst>
            <a:ext uri="{FF2B5EF4-FFF2-40B4-BE49-F238E27FC236}">
              <a16:creationId xmlns:a16="http://schemas.microsoft.com/office/drawing/2014/main" id="{36E144C7-86DA-45CD-8281-B0B583CCEF5F}"/>
            </a:ext>
          </a:extLst>
        </xdr:cNvPr>
        <xdr:cNvSpPr/>
      </xdr:nvSpPr>
      <xdr:spPr>
        <a:xfrm>
          <a:off x="17145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110218</xdr:rowOff>
    </xdr:from>
    <xdr:to>
      <xdr:col>11</xdr:col>
      <xdr:colOff>136525</xdr:colOff>
      <xdr:row>34</xdr:row>
      <xdr:rowOff>134892</xdr:rowOff>
    </xdr:to>
    <xdr:cxnSp macro="">
      <xdr:nvCxnSpPr>
        <xdr:cNvPr id="92" name="直線コネクタ 91">
          <a:extLst>
            <a:ext uri="{FF2B5EF4-FFF2-40B4-BE49-F238E27FC236}">
              <a16:creationId xmlns:a16="http://schemas.microsoft.com/office/drawing/2014/main" id="{8290FF4C-6612-4EA1-93A9-C91762504705}"/>
            </a:ext>
          </a:extLst>
        </xdr:cNvPr>
        <xdr:cNvCxnSpPr/>
      </xdr:nvCxnSpPr>
      <xdr:spPr>
        <a:xfrm>
          <a:off x="1765300" y="671104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3" name="n_1aveValue有形固定資産減価償却率">
          <a:extLst>
            <a:ext uri="{FF2B5EF4-FFF2-40B4-BE49-F238E27FC236}">
              <a16:creationId xmlns:a16="http://schemas.microsoft.com/office/drawing/2014/main" id="{BD1C2569-E36A-40C3-9957-306251C739AD}"/>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57802</xdr:rowOff>
    </xdr:from>
    <xdr:ext cx="405111" cy="259045"/>
    <xdr:sp macro="" textlink="">
      <xdr:nvSpPr>
        <xdr:cNvPr id="94" name="n_2aveValue有形固定資産減価償却率">
          <a:extLst>
            <a:ext uri="{FF2B5EF4-FFF2-40B4-BE49-F238E27FC236}">
              <a16:creationId xmlns:a16="http://schemas.microsoft.com/office/drawing/2014/main" id="{98AD30C7-9B7D-4B21-8396-16A25AFC0C01}"/>
            </a:ext>
          </a:extLst>
        </xdr:cNvPr>
        <xdr:cNvSpPr txBox="1"/>
      </xdr:nvSpPr>
      <xdr:spPr>
        <a:xfrm>
          <a:off x="308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39296</xdr:rowOff>
    </xdr:from>
    <xdr:ext cx="405111" cy="259045"/>
    <xdr:sp macro="" textlink="">
      <xdr:nvSpPr>
        <xdr:cNvPr id="95" name="n_3aveValue有形固定資産減価償却率">
          <a:extLst>
            <a:ext uri="{FF2B5EF4-FFF2-40B4-BE49-F238E27FC236}">
              <a16:creationId xmlns:a16="http://schemas.microsoft.com/office/drawing/2014/main" id="{1601E016-DF00-4BBD-A983-1BCBFE507D16}"/>
            </a:ext>
          </a:extLst>
        </xdr:cNvPr>
        <xdr:cNvSpPr txBox="1"/>
      </xdr:nvSpPr>
      <xdr:spPr>
        <a:xfrm>
          <a:off x="2324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11538</xdr:rowOff>
    </xdr:from>
    <xdr:ext cx="405111" cy="259045"/>
    <xdr:sp macro="" textlink="">
      <xdr:nvSpPr>
        <xdr:cNvPr id="96" name="n_4aveValue有形固定資産減価償却率">
          <a:extLst>
            <a:ext uri="{FF2B5EF4-FFF2-40B4-BE49-F238E27FC236}">
              <a16:creationId xmlns:a16="http://schemas.microsoft.com/office/drawing/2014/main" id="{8DDB05F1-3F2B-4253-8DE5-076EC74FF6BB}"/>
            </a:ext>
          </a:extLst>
        </xdr:cNvPr>
        <xdr:cNvSpPr txBox="1"/>
      </xdr:nvSpPr>
      <xdr:spPr>
        <a:xfrm>
          <a:off x="1562744"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57802</xdr:rowOff>
    </xdr:from>
    <xdr:ext cx="405111" cy="259045"/>
    <xdr:sp macro="" textlink="">
      <xdr:nvSpPr>
        <xdr:cNvPr id="97" name="n_1mainValue有形固定資産減価償却率">
          <a:extLst>
            <a:ext uri="{FF2B5EF4-FFF2-40B4-BE49-F238E27FC236}">
              <a16:creationId xmlns:a16="http://schemas.microsoft.com/office/drawing/2014/main" id="{BB0635CB-E6C4-4C5E-9AFD-615B0C768477}"/>
            </a:ext>
          </a:extLst>
        </xdr:cNvPr>
        <xdr:cNvSpPr txBox="1"/>
      </xdr:nvSpPr>
      <xdr:spPr>
        <a:xfrm>
          <a:off x="38360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26959</xdr:rowOff>
    </xdr:from>
    <xdr:ext cx="405111" cy="259045"/>
    <xdr:sp macro="" textlink="">
      <xdr:nvSpPr>
        <xdr:cNvPr id="98" name="n_2mainValue有形固定資産減価償却率">
          <a:extLst>
            <a:ext uri="{FF2B5EF4-FFF2-40B4-BE49-F238E27FC236}">
              <a16:creationId xmlns:a16="http://schemas.microsoft.com/office/drawing/2014/main" id="{B26C1F2A-90D3-4F22-A1E2-F66094878CF0}"/>
            </a:ext>
          </a:extLst>
        </xdr:cNvPr>
        <xdr:cNvSpPr txBox="1"/>
      </xdr:nvSpPr>
      <xdr:spPr>
        <a:xfrm>
          <a:off x="3086744"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5369</xdr:rowOff>
    </xdr:from>
    <xdr:ext cx="405111" cy="259045"/>
    <xdr:sp macro="" textlink="">
      <xdr:nvSpPr>
        <xdr:cNvPr id="99" name="n_3mainValue有形固定資産減価償却率">
          <a:extLst>
            <a:ext uri="{FF2B5EF4-FFF2-40B4-BE49-F238E27FC236}">
              <a16:creationId xmlns:a16="http://schemas.microsoft.com/office/drawing/2014/main" id="{6DB59B39-6F7E-4DA1-BF38-3052E1389B80}"/>
            </a:ext>
          </a:extLst>
        </xdr:cNvPr>
        <xdr:cNvSpPr txBox="1"/>
      </xdr:nvSpPr>
      <xdr:spPr>
        <a:xfrm>
          <a:off x="2324744" y="677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152145</xdr:rowOff>
    </xdr:from>
    <xdr:ext cx="405111" cy="259045"/>
    <xdr:sp macro="" textlink="">
      <xdr:nvSpPr>
        <xdr:cNvPr id="100" name="n_4mainValue有形固定資産減価償却率">
          <a:extLst>
            <a:ext uri="{FF2B5EF4-FFF2-40B4-BE49-F238E27FC236}">
              <a16:creationId xmlns:a16="http://schemas.microsoft.com/office/drawing/2014/main" id="{0C1350AD-D09A-498B-B98A-61D318E27FAE}"/>
            </a:ext>
          </a:extLst>
        </xdr:cNvPr>
        <xdr:cNvSpPr txBox="1"/>
      </xdr:nvSpPr>
      <xdr:spPr>
        <a:xfrm>
          <a:off x="1562744" y="675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F7EC894-63FD-44B3-8456-989D56C31EC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679D53D-E27D-477B-B25E-CE4429019F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51A26A7-A31C-41CC-91BA-6EA85F61327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5D6FFB0-EE07-4AE8-BC37-FDC9E470BC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8F43179-3B28-451B-BCB7-20FD83BCAF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E3ADC86E-A2B2-42E0-AB47-811D9E6234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646E03E-8C0E-441E-812C-BA7E968078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6395FD9-7630-4D01-91F2-2EA1816FFA9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01345C2-AF48-4B40-9250-FEC3BD16D33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230ED88-3AE9-4FCA-866F-9AD97CC69FF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2BD45C3-6D1F-4203-8D74-A10BED47648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79ED3541-2234-4CD9-9096-18FF09F9AEE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FD5041A-C19E-4758-B906-0071C80CACA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類似団体と比較して地方債残高が少ないことから、平均よりも低い値で推移している。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今後は公共施設の老朽化対策等にあたり、新たに地方債の発行が見込まれるが、事業費精査による借入額の圧縮に努め、将来負担の軽減を図っていく。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2D378B2-C77F-48A6-9CC6-8C6FFBDE67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DC756DB-EA23-46CF-965E-3E525371C80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3E01391-5617-4120-9F3A-0AEA6318D04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AF2AD27-0CB6-47A1-8211-08B01E045D1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2D6462B7-724A-4B6F-BA70-09B933123E5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AD864B3-0254-433F-BE70-D71B9CA928A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5520BCC-1F50-4290-ACAC-345ADA01339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F8FE2878-6B3E-41D7-95FA-09A106C745E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F8BA5537-8195-4D95-909B-87DDAF8FE59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46E4E64-2481-44AC-BEC7-97C6F24EEBB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7D8A0AC-B222-4992-8A20-9FB3D25B03A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1872FD49-01EA-4B29-AC1E-8CA01ED7CEA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9AFF09F-C56E-431F-B7C0-FF01988D186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EBED912-F066-4333-88EE-E069485592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DEAA87D-979C-4C20-9141-8B0C83EF5EC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a:extLst>
            <a:ext uri="{FF2B5EF4-FFF2-40B4-BE49-F238E27FC236}">
              <a16:creationId xmlns:a16="http://schemas.microsoft.com/office/drawing/2014/main" id="{6B36E864-D7B8-40CD-8114-E2BC7850999A}"/>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a:extLst>
            <a:ext uri="{FF2B5EF4-FFF2-40B4-BE49-F238E27FC236}">
              <a16:creationId xmlns:a16="http://schemas.microsoft.com/office/drawing/2014/main" id="{0B5FB0C6-B85A-46D5-BD11-D63162BC0AEB}"/>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a:extLst>
            <a:ext uri="{FF2B5EF4-FFF2-40B4-BE49-F238E27FC236}">
              <a16:creationId xmlns:a16="http://schemas.microsoft.com/office/drawing/2014/main" id="{149D4B14-4E79-481C-A9E4-43E4CAAC096C}"/>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8D90FFCB-B6C7-410A-B0F4-6F102F3EA2A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592E2224-D0B6-42E9-AA6F-7C4E8F2484A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34" name="債務償還比率平均値テキスト">
          <a:extLst>
            <a:ext uri="{FF2B5EF4-FFF2-40B4-BE49-F238E27FC236}">
              <a16:creationId xmlns:a16="http://schemas.microsoft.com/office/drawing/2014/main" id="{A011DF1B-4286-4725-A26F-C7E9602F6111}"/>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a:extLst>
            <a:ext uri="{FF2B5EF4-FFF2-40B4-BE49-F238E27FC236}">
              <a16:creationId xmlns:a16="http://schemas.microsoft.com/office/drawing/2014/main" id="{5B88F581-E4B1-4459-B613-6BD3836397E4}"/>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a:extLst>
            <a:ext uri="{FF2B5EF4-FFF2-40B4-BE49-F238E27FC236}">
              <a16:creationId xmlns:a16="http://schemas.microsoft.com/office/drawing/2014/main" id="{C0E58895-28C3-40A1-B5D7-8AD69ECAE850}"/>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a:extLst>
            <a:ext uri="{FF2B5EF4-FFF2-40B4-BE49-F238E27FC236}">
              <a16:creationId xmlns:a16="http://schemas.microsoft.com/office/drawing/2014/main" id="{D3852C24-F660-401E-8DA0-ECFD4EABAF09}"/>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38" name="フローチャート: 判断 137">
          <a:extLst>
            <a:ext uri="{FF2B5EF4-FFF2-40B4-BE49-F238E27FC236}">
              <a16:creationId xmlns:a16="http://schemas.microsoft.com/office/drawing/2014/main" id="{01924E23-C75D-40D6-B45C-3612789A7807}"/>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39" name="フローチャート: 判断 138">
          <a:extLst>
            <a:ext uri="{FF2B5EF4-FFF2-40B4-BE49-F238E27FC236}">
              <a16:creationId xmlns:a16="http://schemas.microsoft.com/office/drawing/2014/main" id="{548515BC-A380-45CB-A940-1CDAE0F2C566}"/>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5EF9C6A-E8C2-48A2-B9BD-ED6AB821124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A25A3F5-829C-429A-8973-6A8892ED549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69DE9F2-C184-4A90-9BB1-3416375610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4037542-3898-4824-B5CB-142EE16332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8EB9F6C-99C9-43A6-A340-A86330BDDE8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118650</xdr:rowOff>
    </xdr:from>
    <xdr:to>
      <xdr:col>76</xdr:col>
      <xdr:colOff>73025</xdr:colOff>
      <xdr:row>29</xdr:row>
      <xdr:rowOff>48800</xdr:rowOff>
    </xdr:to>
    <xdr:sp macro="" textlink="">
      <xdr:nvSpPr>
        <xdr:cNvPr id="145" name="楕円 144">
          <a:extLst>
            <a:ext uri="{FF2B5EF4-FFF2-40B4-BE49-F238E27FC236}">
              <a16:creationId xmlns:a16="http://schemas.microsoft.com/office/drawing/2014/main" id="{EC474D10-4551-461D-B066-1CCC3394AF29}"/>
            </a:ext>
          </a:extLst>
        </xdr:cNvPr>
        <xdr:cNvSpPr/>
      </xdr:nvSpPr>
      <xdr:spPr>
        <a:xfrm>
          <a:off x="14744700" y="56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141527</xdr:rowOff>
    </xdr:from>
    <xdr:ext cx="469744" cy="259045"/>
    <xdr:sp macro="" textlink="">
      <xdr:nvSpPr>
        <xdr:cNvPr id="146" name="債務償還比率該当値テキスト">
          <a:extLst>
            <a:ext uri="{FF2B5EF4-FFF2-40B4-BE49-F238E27FC236}">
              <a16:creationId xmlns:a16="http://schemas.microsoft.com/office/drawing/2014/main" id="{31209A8B-E0B0-4C95-8B20-DA93B5C4BA28}"/>
            </a:ext>
          </a:extLst>
        </xdr:cNvPr>
        <xdr:cNvSpPr txBox="1"/>
      </xdr:nvSpPr>
      <xdr:spPr>
        <a:xfrm>
          <a:off x="14846300" y="554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162370</xdr:rowOff>
    </xdr:from>
    <xdr:to>
      <xdr:col>72</xdr:col>
      <xdr:colOff>123825</xdr:colOff>
      <xdr:row>29</xdr:row>
      <xdr:rowOff>92520</xdr:rowOff>
    </xdr:to>
    <xdr:sp macro="" textlink="">
      <xdr:nvSpPr>
        <xdr:cNvPr id="147" name="楕円 146">
          <a:extLst>
            <a:ext uri="{FF2B5EF4-FFF2-40B4-BE49-F238E27FC236}">
              <a16:creationId xmlns:a16="http://schemas.microsoft.com/office/drawing/2014/main" id="{6749F4AA-F4A9-4B6C-849E-D202387232F0}"/>
            </a:ext>
          </a:extLst>
        </xdr:cNvPr>
        <xdr:cNvSpPr/>
      </xdr:nvSpPr>
      <xdr:spPr>
        <a:xfrm>
          <a:off x="14033500" y="57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169450</xdr:rowOff>
    </xdr:from>
    <xdr:to>
      <xdr:col>76</xdr:col>
      <xdr:colOff>22225</xdr:colOff>
      <xdr:row>29</xdr:row>
      <xdr:rowOff>41720</xdr:rowOff>
    </xdr:to>
    <xdr:cxnSp macro="">
      <xdr:nvCxnSpPr>
        <xdr:cNvPr id="148" name="直線コネクタ 147">
          <a:extLst>
            <a:ext uri="{FF2B5EF4-FFF2-40B4-BE49-F238E27FC236}">
              <a16:creationId xmlns:a16="http://schemas.microsoft.com/office/drawing/2014/main" id="{775A3616-CB03-4019-A8A1-87C8C8B63EF1}"/>
            </a:ext>
          </a:extLst>
        </xdr:cNvPr>
        <xdr:cNvCxnSpPr/>
      </xdr:nvCxnSpPr>
      <xdr:spPr>
        <a:xfrm flipV="1">
          <a:off x="14084300" y="5741575"/>
          <a:ext cx="71120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67754</xdr:rowOff>
    </xdr:from>
    <xdr:to>
      <xdr:col>68</xdr:col>
      <xdr:colOff>123825</xdr:colOff>
      <xdr:row>30</xdr:row>
      <xdr:rowOff>169354</xdr:rowOff>
    </xdr:to>
    <xdr:sp macro="" textlink="">
      <xdr:nvSpPr>
        <xdr:cNvPr id="149" name="楕円 148">
          <a:extLst>
            <a:ext uri="{FF2B5EF4-FFF2-40B4-BE49-F238E27FC236}">
              <a16:creationId xmlns:a16="http://schemas.microsoft.com/office/drawing/2014/main" id="{393D742B-94CC-4D71-88B6-C6C7D1A71ACF}"/>
            </a:ext>
          </a:extLst>
        </xdr:cNvPr>
        <xdr:cNvSpPr/>
      </xdr:nvSpPr>
      <xdr:spPr>
        <a:xfrm>
          <a:off x="13271500" y="59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41720</xdr:rowOff>
    </xdr:from>
    <xdr:to>
      <xdr:col>72</xdr:col>
      <xdr:colOff>73025</xdr:colOff>
      <xdr:row>30</xdr:row>
      <xdr:rowOff>118554</xdr:rowOff>
    </xdr:to>
    <xdr:cxnSp macro="">
      <xdr:nvCxnSpPr>
        <xdr:cNvPr id="150" name="直線コネクタ 149">
          <a:extLst>
            <a:ext uri="{FF2B5EF4-FFF2-40B4-BE49-F238E27FC236}">
              <a16:creationId xmlns:a16="http://schemas.microsoft.com/office/drawing/2014/main" id="{0059AFBF-492B-4D1A-9879-425E34795878}"/>
            </a:ext>
          </a:extLst>
        </xdr:cNvPr>
        <xdr:cNvCxnSpPr/>
      </xdr:nvCxnSpPr>
      <xdr:spPr>
        <a:xfrm flipV="1">
          <a:off x="13322300" y="5785295"/>
          <a:ext cx="762000" cy="2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86286</xdr:rowOff>
    </xdr:from>
    <xdr:to>
      <xdr:col>64</xdr:col>
      <xdr:colOff>123825</xdr:colOff>
      <xdr:row>31</xdr:row>
      <xdr:rowOff>16436</xdr:rowOff>
    </xdr:to>
    <xdr:sp macro="" textlink="">
      <xdr:nvSpPr>
        <xdr:cNvPr id="151" name="楕円 150">
          <a:extLst>
            <a:ext uri="{FF2B5EF4-FFF2-40B4-BE49-F238E27FC236}">
              <a16:creationId xmlns:a16="http://schemas.microsoft.com/office/drawing/2014/main" id="{24347352-E350-4781-A4EF-924F038E8081}"/>
            </a:ext>
          </a:extLst>
        </xdr:cNvPr>
        <xdr:cNvSpPr/>
      </xdr:nvSpPr>
      <xdr:spPr>
        <a:xfrm>
          <a:off x="12509500" y="60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118554</xdr:rowOff>
    </xdr:from>
    <xdr:to>
      <xdr:col>68</xdr:col>
      <xdr:colOff>73025</xdr:colOff>
      <xdr:row>30</xdr:row>
      <xdr:rowOff>137086</xdr:rowOff>
    </xdr:to>
    <xdr:cxnSp macro="">
      <xdr:nvCxnSpPr>
        <xdr:cNvPr id="152" name="直線コネクタ 151">
          <a:extLst>
            <a:ext uri="{FF2B5EF4-FFF2-40B4-BE49-F238E27FC236}">
              <a16:creationId xmlns:a16="http://schemas.microsoft.com/office/drawing/2014/main" id="{AD4BE02D-9EB3-41AE-8742-CD8F790ADA83}"/>
            </a:ext>
          </a:extLst>
        </xdr:cNvPr>
        <xdr:cNvCxnSpPr/>
      </xdr:nvCxnSpPr>
      <xdr:spPr>
        <a:xfrm flipV="1">
          <a:off x="12560300" y="6033579"/>
          <a:ext cx="762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95663</xdr:rowOff>
    </xdr:from>
    <xdr:to>
      <xdr:col>60</xdr:col>
      <xdr:colOff>123825</xdr:colOff>
      <xdr:row>33</xdr:row>
      <xdr:rowOff>25813</xdr:rowOff>
    </xdr:to>
    <xdr:sp macro="" textlink="">
      <xdr:nvSpPr>
        <xdr:cNvPr id="153" name="楕円 152">
          <a:extLst>
            <a:ext uri="{FF2B5EF4-FFF2-40B4-BE49-F238E27FC236}">
              <a16:creationId xmlns:a16="http://schemas.microsoft.com/office/drawing/2014/main" id="{C4E64C0A-B17B-4374-B3A2-495BE90CEA00}"/>
            </a:ext>
          </a:extLst>
        </xdr:cNvPr>
        <xdr:cNvSpPr/>
      </xdr:nvSpPr>
      <xdr:spPr>
        <a:xfrm>
          <a:off x="11747500" y="635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137086</xdr:rowOff>
    </xdr:from>
    <xdr:to>
      <xdr:col>64</xdr:col>
      <xdr:colOff>73025</xdr:colOff>
      <xdr:row>32</xdr:row>
      <xdr:rowOff>146463</xdr:rowOff>
    </xdr:to>
    <xdr:cxnSp macro="">
      <xdr:nvCxnSpPr>
        <xdr:cNvPr id="154" name="直線コネクタ 153">
          <a:extLst>
            <a:ext uri="{FF2B5EF4-FFF2-40B4-BE49-F238E27FC236}">
              <a16:creationId xmlns:a16="http://schemas.microsoft.com/office/drawing/2014/main" id="{FDAAECEB-4109-4870-A962-45CB875801BD}"/>
            </a:ext>
          </a:extLst>
        </xdr:cNvPr>
        <xdr:cNvCxnSpPr/>
      </xdr:nvCxnSpPr>
      <xdr:spPr>
        <a:xfrm flipV="1">
          <a:off x="11798300" y="6052111"/>
          <a:ext cx="762000" cy="35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55" name="n_1aveValue債務償還比率">
          <a:extLst>
            <a:ext uri="{FF2B5EF4-FFF2-40B4-BE49-F238E27FC236}">
              <a16:creationId xmlns:a16="http://schemas.microsoft.com/office/drawing/2014/main" id="{5B57DE60-402B-40EC-820E-9F39756B0A17}"/>
            </a:ext>
          </a:extLst>
        </xdr:cNvPr>
        <xdr:cNvSpPr txBox="1"/>
      </xdr:nvSpPr>
      <xdr:spPr>
        <a:xfrm>
          <a:off x="138367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56" name="n_2aveValue債務償還比率">
          <a:extLst>
            <a:ext uri="{FF2B5EF4-FFF2-40B4-BE49-F238E27FC236}">
              <a16:creationId xmlns:a16="http://schemas.microsoft.com/office/drawing/2014/main" id="{57E8AF75-5EE9-440B-BDD2-31F6607A5DF8}"/>
            </a:ext>
          </a:extLst>
        </xdr:cNvPr>
        <xdr:cNvSpPr txBox="1"/>
      </xdr:nvSpPr>
      <xdr:spPr>
        <a:xfrm>
          <a:off x="13087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57" name="n_3aveValue債務償還比率">
          <a:extLst>
            <a:ext uri="{FF2B5EF4-FFF2-40B4-BE49-F238E27FC236}">
              <a16:creationId xmlns:a16="http://schemas.microsoft.com/office/drawing/2014/main" id="{04D65D68-6B36-45A3-8C30-A93F5A6CB413}"/>
            </a:ext>
          </a:extLst>
        </xdr:cNvPr>
        <xdr:cNvSpPr txBox="1"/>
      </xdr:nvSpPr>
      <xdr:spPr>
        <a:xfrm>
          <a:off x="12325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56723</xdr:rowOff>
    </xdr:from>
    <xdr:ext cx="469744" cy="259045"/>
    <xdr:sp macro="" textlink="">
      <xdr:nvSpPr>
        <xdr:cNvPr id="158" name="n_4aveValue債務償還比率">
          <a:extLst>
            <a:ext uri="{FF2B5EF4-FFF2-40B4-BE49-F238E27FC236}">
              <a16:creationId xmlns:a16="http://schemas.microsoft.com/office/drawing/2014/main" id="{A14B8173-3ADD-4185-9F7D-AB4B2DB7641B}"/>
            </a:ext>
          </a:extLst>
        </xdr:cNvPr>
        <xdr:cNvSpPr txBox="1"/>
      </xdr:nvSpPr>
      <xdr:spPr>
        <a:xfrm>
          <a:off x="11563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109047</xdr:rowOff>
    </xdr:from>
    <xdr:ext cx="469744" cy="259045"/>
    <xdr:sp macro="" textlink="">
      <xdr:nvSpPr>
        <xdr:cNvPr id="159" name="n_1mainValue債務償還比率">
          <a:extLst>
            <a:ext uri="{FF2B5EF4-FFF2-40B4-BE49-F238E27FC236}">
              <a16:creationId xmlns:a16="http://schemas.microsoft.com/office/drawing/2014/main" id="{E446BD17-896D-4DB6-B22C-AACFB0CD9FC5}"/>
            </a:ext>
          </a:extLst>
        </xdr:cNvPr>
        <xdr:cNvSpPr txBox="1"/>
      </xdr:nvSpPr>
      <xdr:spPr>
        <a:xfrm>
          <a:off x="13836727" y="550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14431</xdr:rowOff>
    </xdr:from>
    <xdr:ext cx="469744" cy="259045"/>
    <xdr:sp macro="" textlink="">
      <xdr:nvSpPr>
        <xdr:cNvPr id="160" name="n_2mainValue債務償還比率">
          <a:extLst>
            <a:ext uri="{FF2B5EF4-FFF2-40B4-BE49-F238E27FC236}">
              <a16:creationId xmlns:a16="http://schemas.microsoft.com/office/drawing/2014/main" id="{F20CE393-B359-48B9-B46C-BF9D71C9B816}"/>
            </a:ext>
          </a:extLst>
        </xdr:cNvPr>
        <xdr:cNvSpPr txBox="1"/>
      </xdr:nvSpPr>
      <xdr:spPr>
        <a:xfrm>
          <a:off x="13087427" y="575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32963</xdr:rowOff>
    </xdr:from>
    <xdr:ext cx="469744" cy="259045"/>
    <xdr:sp macro="" textlink="">
      <xdr:nvSpPr>
        <xdr:cNvPr id="161" name="n_3mainValue債務償還比率">
          <a:extLst>
            <a:ext uri="{FF2B5EF4-FFF2-40B4-BE49-F238E27FC236}">
              <a16:creationId xmlns:a16="http://schemas.microsoft.com/office/drawing/2014/main" id="{16F0363D-ABF1-4C5E-9967-E87FC94657D4}"/>
            </a:ext>
          </a:extLst>
        </xdr:cNvPr>
        <xdr:cNvSpPr txBox="1"/>
      </xdr:nvSpPr>
      <xdr:spPr>
        <a:xfrm>
          <a:off x="12325427" y="57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16940</xdr:rowOff>
    </xdr:from>
    <xdr:ext cx="469744" cy="259045"/>
    <xdr:sp macro="" textlink="">
      <xdr:nvSpPr>
        <xdr:cNvPr id="162" name="n_4mainValue債務償還比率">
          <a:extLst>
            <a:ext uri="{FF2B5EF4-FFF2-40B4-BE49-F238E27FC236}">
              <a16:creationId xmlns:a16="http://schemas.microsoft.com/office/drawing/2014/main" id="{5BD355FF-D394-44B9-A8D9-302FB423B226}"/>
            </a:ext>
          </a:extLst>
        </xdr:cNvPr>
        <xdr:cNvSpPr txBox="1"/>
      </xdr:nvSpPr>
      <xdr:spPr>
        <a:xfrm>
          <a:off x="11563427" y="644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0FFB97F-D29A-476B-A7F7-C00509059AE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31988DDA-DE70-4535-A471-9D0667B79E6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EA6B33B-A255-4B07-A7DE-7BCF350AB82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8358612-7EC9-4667-BCC6-942A1C30530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2C24E6A-C3F6-43C8-B42F-C211904AE43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05518D5-8261-4391-8D87-CD81AFE28B0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7C6E06-9809-422D-AE70-888DD5A30C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48B542-96A1-4CBF-A0BB-90709BD3FB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F4EF78-DCCB-4500-B10D-6069054FB33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54A5A5-5369-4959-A631-75B8069A96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647B88-F7BF-4CD8-9948-9D92E292FE7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568462-72B2-4801-A3BD-57B1F10F13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6008D0-3D2B-4C0D-81AC-7338D85B87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A55F52-2D5E-4CED-AC2E-4AA9208B59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7CB86B-E494-45C9-ADFA-950D97FA8D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31AB26-78F9-451C-AF32-270FFDE875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6B16D8-74EA-45C1-BA8B-BED08E30A8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99F647-420C-43EE-8AB2-D017AF27ECB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A5EEE6-7787-41A1-A207-09B9ED62776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7EC103-327B-456E-B12D-9FCE12BCF9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3EA0D4-447C-4567-A945-5CDFE9746D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680EF6-F9C8-4694-A368-BFE590F9636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A5938A-8584-4C3A-8F40-4391EE3DBA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BF0CF0-C7E6-4930-B3F2-CE9FDD2C1A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5A4065-D17A-464C-AC68-8C28993387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B5A6CE2-A290-476B-BB9D-101C7AF7CD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3E61E06-DB47-4CA6-B68F-43D640088E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5A4927C-EDDD-4479-8D40-1F84A2B1B9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717229-A3C2-4ABB-A6FB-14C4821582F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06C13B-DE8A-4FBA-BF5F-7306345579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A572E0-F1F3-4965-8710-38040771D8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4B0836-2110-4CF6-9DCF-71B3668798E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22DA94-C2C4-482F-9F9F-6EEBDC8A35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7A19B0-9B93-41A4-98FC-67D39F61EA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66041F-D5E5-4E3D-A786-88AB9C2AE97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8A1860-20F2-42E9-8F77-BF129D5876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BF446A-39FC-4666-B0EA-0B5698BF14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E7FCEF-D248-43FF-97BC-AB10C6A1BF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F5A7E4-E2F6-46F6-9CFE-881402135A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A7D0E8-90A9-4F3F-99E9-A1A58E8796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3C42C7-F5DD-439B-9728-A19CF528C8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3EEADF1-CD00-4E2B-84FF-415DF0B1CF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916DBA-7CF4-4103-9A00-FADAC192D3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E39C94-BA43-46FC-8F12-0CD2B00040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94D494-6330-4C03-8BAC-1F6A944C91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0F9884-611C-4BE6-86AE-AB5DF33950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BDA131-2490-4201-85EA-66280ACB66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C7D247-864F-4E5F-B711-2D15846E8E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393F2E-6A40-4DAE-9B63-73BAD4884A4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1F03721-B23D-4C37-A2FA-08473C25D44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65EC43-DFF8-4763-9735-234BBCE6DB1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7C63D98-4A43-4B0A-8DA4-72FF4279338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39EB138-F478-413F-8140-6E54986714C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408FA72-1BB3-46C2-867F-9C1480B32BA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4153BDF-C933-430C-81A9-F1332FB6CA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3D5FF6F-DD8E-49C4-80F4-83C571AE9AB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CECEC66-D72C-4F04-A74C-14BD8C211DC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AF7299-6D3A-43E2-809C-64878A4AA89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1E324B-636F-4B9D-853A-15C04E0E01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DE38213-DB2A-4FA3-A643-A77DFB6D4A2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7659CDF-8BA9-445A-A707-3B608FC81C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FC4BE69C-B20E-44BD-8E64-3F9C145868CE}"/>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1348FE50-F813-4AF7-A562-2C9FEDF1A7C0}"/>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DBB04E7F-F885-4E76-A52F-7F9F4D1C4A37}"/>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E2624BCC-D573-4A83-A3C4-3D282E39FD22}"/>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3452CB16-485B-4A13-8185-61AD75235361}"/>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605101B3-046E-4CAA-B669-6C4002808F72}"/>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36DA927F-4D62-42EC-B428-0FA332488084}"/>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0976AF43-4FBE-4697-A869-20DE09C89281}"/>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3AF122E6-406C-40A0-B1D9-FB3740E104D3}"/>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2056769D-BF7B-4226-85D7-17648A3070B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7D584303-C218-4094-8A18-6DDCAAB9EDA5}"/>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C1F268-DB80-48F0-BCFE-0EDA3DE77BE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40A8D0-281A-415E-A921-CC9155D58F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9A2CFF-9F5A-4B62-8836-6641CE7F11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B2AD224-DE79-4FDC-B4C3-4BA401D844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25403A9-D719-416B-91A0-DAA647CD53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105410</xdr:rowOff>
    </xdr:from>
    <xdr:to>
      <xdr:col>24</xdr:col>
      <xdr:colOff>114300</xdr:colOff>
      <xdr:row>42</xdr:row>
      <xdr:rowOff>35560</xdr:rowOff>
    </xdr:to>
    <xdr:sp macro="" textlink="">
      <xdr:nvSpPr>
        <xdr:cNvPr id="73" name="楕円 72">
          <a:extLst>
            <a:ext uri="{FF2B5EF4-FFF2-40B4-BE49-F238E27FC236}">
              <a16:creationId xmlns:a16="http://schemas.microsoft.com/office/drawing/2014/main" id="{ED5507E2-1078-4916-B490-8D93FC07CFF8}"/>
            </a:ext>
          </a:extLst>
        </xdr:cNvPr>
        <xdr:cNvSpPr/>
      </xdr:nvSpPr>
      <xdr:spPr>
        <a:xfrm>
          <a:off x="45847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20337</xdr:rowOff>
    </xdr:from>
    <xdr:ext cx="405111" cy="259045"/>
    <xdr:sp macro="" textlink="">
      <xdr:nvSpPr>
        <xdr:cNvPr id="74" name="【道路】&#10;有形固定資産減価償却率該当値テキスト">
          <a:extLst>
            <a:ext uri="{FF2B5EF4-FFF2-40B4-BE49-F238E27FC236}">
              <a16:creationId xmlns:a16="http://schemas.microsoft.com/office/drawing/2014/main" id="{2C440FE7-88A1-4305-A9BB-E7208762830E}"/>
            </a:ext>
          </a:extLst>
        </xdr:cNvPr>
        <xdr:cNvSpPr txBox="1"/>
      </xdr:nvSpPr>
      <xdr:spPr>
        <a:xfrm>
          <a:off x="4673600" y="704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57785</xdr:rowOff>
    </xdr:from>
    <xdr:to>
      <xdr:col>20</xdr:col>
      <xdr:colOff>38100</xdr:colOff>
      <xdr:row>41</xdr:row>
      <xdr:rowOff>159385</xdr:rowOff>
    </xdr:to>
    <xdr:sp macro="" textlink="">
      <xdr:nvSpPr>
        <xdr:cNvPr id="75" name="楕円 74">
          <a:extLst>
            <a:ext uri="{FF2B5EF4-FFF2-40B4-BE49-F238E27FC236}">
              <a16:creationId xmlns:a16="http://schemas.microsoft.com/office/drawing/2014/main" id="{79C5D3C4-414C-4955-81C3-10A2727FC007}"/>
            </a:ext>
          </a:extLst>
        </xdr:cNvPr>
        <xdr:cNvSpPr/>
      </xdr:nvSpPr>
      <xdr:spPr>
        <a:xfrm>
          <a:off x="3746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108585</xdr:rowOff>
    </xdr:from>
    <xdr:to>
      <xdr:col>24</xdr:col>
      <xdr:colOff>63500</xdr:colOff>
      <xdr:row>41</xdr:row>
      <xdr:rowOff>156210</xdr:rowOff>
    </xdr:to>
    <xdr:cxnSp macro="">
      <xdr:nvCxnSpPr>
        <xdr:cNvPr id="76" name="直線コネクタ 75">
          <a:extLst>
            <a:ext uri="{FF2B5EF4-FFF2-40B4-BE49-F238E27FC236}">
              <a16:creationId xmlns:a16="http://schemas.microsoft.com/office/drawing/2014/main" id="{F8BFF22A-DEF9-4DD5-87AA-E9348D6F7B4D}"/>
            </a:ext>
          </a:extLst>
        </xdr:cNvPr>
        <xdr:cNvCxnSpPr/>
      </xdr:nvCxnSpPr>
      <xdr:spPr>
        <a:xfrm>
          <a:off x="3797300" y="71380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50165</xdr:rowOff>
    </xdr:from>
    <xdr:to>
      <xdr:col>15</xdr:col>
      <xdr:colOff>101600</xdr:colOff>
      <xdr:row>41</xdr:row>
      <xdr:rowOff>151765</xdr:rowOff>
    </xdr:to>
    <xdr:sp macro="" textlink="">
      <xdr:nvSpPr>
        <xdr:cNvPr id="77" name="楕円 76">
          <a:extLst>
            <a:ext uri="{FF2B5EF4-FFF2-40B4-BE49-F238E27FC236}">
              <a16:creationId xmlns:a16="http://schemas.microsoft.com/office/drawing/2014/main" id="{97B9C0BB-ABAE-4B69-8218-41769CD83802}"/>
            </a:ext>
          </a:extLst>
        </xdr:cNvPr>
        <xdr:cNvSpPr/>
      </xdr:nvSpPr>
      <xdr:spPr>
        <a:xfrm>
          <a:off x="2857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100965</xdr:rowOff>
    </xdr:from>
    <xdr:to>
      <xdr:col>19</xdr:col>
      <xdr:colOff>177800</xdr:colOff>
      <xdr:row>41</xdr:row>
      <xdr:rowOff>108585</xdr:rowOff>
    </xdr:to>
    <xdr:cxnSp macro="">
      <xdr:nvCxnSpPr>
        <xdr:cNvPr id="78" name="直線コネクタ 77">
          <a:extLst>
            <a:ext uri="{FF2B5EF4-FFF2-40B4-BE49-F238E27FC236}">
              <a16:creationId xmlns:a16="http://schemas.microsoft.com/office/drawing/2014/main" id="{25164CED-0493-4D09-9CB8-BC8F7E5502C2}"/>
            </a:ext>
          </a:extLst>
        </xdr:cNvPr>
        <xdr:cNvCxnSpPr/>
      </xdr:nvCxnSpPr>
      <xdr:spPr>
        <a:xfrm>
          <a:off x="2908300" y="71304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38735</xdr:rowOff>
    </xdr:from>
    <xdr:to>
      <xdr:col>10</xdr:col>
      <xdr:colOff>165100</xdr:colOff>
      <xdr:row>41</xdr:row>
      <xdr:rowOff>140335</xdr:rowOff>
    </xdr:to>
    <xdr:sp macro="" textlink="">
      <xdr:nvSpPr>
        <xdr:cNvPr id="79" name="楕円 78">
          <a:extLst>
            <a:ext uri="{FF2B5EF4-FFF2-40B4-BE49-F238E27FC236}">
              <a16:creationId xmlns:a16="http://schemas.microsoft.com/office/drawing/2014/main" id="{54D19343-CB15-4AFA-B52D-8C688AF347AC}"/>
            </a:ext>
          </a:extLst>
        </xdr:cNvPr>
        <xdr:cNvSpPr/>
      </xdr:nvSpPr>
      <xdr:spPr>
        <a:xfrm>
          <a:off x="1968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89535</xdr:rowOff>
    </xdr:from>
    <xdr:to>
      <xdr:col>15</xdr:col>
      <xdr:colOff>50800</xdr:colOff>
      <xdr:row>41</xdr:row>
      <xdr:rowOff>100965</xdr:rowOff>
    </xdr:to>
    <xdr:cxnSp macro="">
      <xdr:nvCxnSpPr>
        <xdr:cNvPr id="80" name="直線コネクタ 79">
          <a:extLst>
            <a:ext uri="{FF2B5EF4-FFF2-40B4-BE49-F238E27FC236}">
              <a16:creationId xmlns:a16="http://schemas.microsoft.com/office/drawing/2014/main" id="{B270C0E8-E39F-4A8E-AEAC-ED78960BF7DF}"/>
            </a:ext>
          </a:extLst>
        </xdr:cNvPr>
        <xdr:cNvCxnSpPr/>
      </xdr:nvCxnSpPr>
      <xdr:spPr>
        <a:xfrm>
          <a:off x="2019300" y="71189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90170</xdr:rowOff>
    </xdr:from>
    <xdr:to>
      <xdr:col>6</xdr:col>
      <xdr:colOff>38100</xdr:colOff>
      <xdr:row>42</xdr:row>
      <xdr:rowOff>20320</xdr:rowOff>
    </xdr:to>
    <xdr:sp macro="" textlink="">
      <xdr:nvSpPr>
        <xdr:cNvPr id="81" name="楕円 80">
          <a:extLst>
            <a:ext uri="{FF2B5EF4-FFF2-40B4-BE49-F238E27FC236}">
              <a16:creationId xmlns:a16="http://schemas.microsoft.com/office/drawing/2014/main" id="{AE1EA50F-D57A-4454-90DF-1667633A5420}"/>
            </a:ext>
          </a:extLst>
        </xdr:cNvPr>
        <xdr:cNvSpPr/>
      </xdr:nvSpPr>
      <xdr:spPr>
        <a:xfrm>
          <a:off x="1079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89535</xdr:rowOff>
    </xdr:from>
    <xdr:to>
      <xdr:col>10</xdr:col>
      <xdr:colOff>114300</xdr:colOff>
      <xdr:row>41</xdr:row>
      <xdr:rowOff>140970</xdr:rowOff>
    </xdr:to>
    <xdr:cxnSp macro="">
      <xdr:nvCxnSpPr>
        <xdr:cNvPr id="82" name="直線コネクタ 81">
          <a:extLst>
            <a:ext uri="{FF2B5EF4-FFF2-40B4-BE49-F238E27FC236}">
              <a16:creationId xmlns:a16="http://schemas.microsoft.com/office/drawing/2014/main" id="{961FB5D9-D471-495D-AB48-F9994A223368}"/>
            </a:ext>
          </a:extLst>
        </xdr:cNvPr>
        <xdr:cNvCxnSpPr/>
      </xdr:nvCxnSpPr>
      <xdr:spPr>
        <a:xfrm flipV="1">
          <a:off x="1130300" y="71189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A8A6EFE1-35E9-46D6-A1A1-9F43A4D6E26C}"/>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706F0CE5-617F-4BC5-9076-863C33080845}"/>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95353898-3784-4C6A-93F9-D5AE87F709DA}"/>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6" name="n_4aveValue【道路】&#10;有形固定資産減価償却率">
          <a:extLst>
            <a:ext uri="{FF2B5EF4-FFF2-40B4-BE49-F238E27FC236}">
              <a16:creationId xmlns:a16="http://schemas.microsoft.com/office/drawing/2014/main" id="{879D1D18-9D78-44A5-8EAD-6FBAE177776D}"/>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150512</xdr:rowOff>
    </xdr:from>
    <xdr:ext cx="405111" cy="259045"/>
    <xdr:sp macro="" textlink="">
      <xdr:nvSpPr>
        <xdr:cNvPr id="87" name="n_1mainValue【道路】&#10;有形固定資産減価償却率">
          <a:extLst>
            <a:ext uri="{FF2B5EF4-FFF2-40B4-BE49-F238E27FC236}">
              <a16:creationId xmlns:a16="http://schemas.microsoft.com/office/drawing/2014/main" id="{2EB4F78C-544F-4CDE-9824-BD79B6E6480A}"/>
            </a:ext>
          </a:extLst>
        </xdr:cNvPr>
        <xdr:cNvSpPr txBox="1"/>
      </xdr:nvSpPr>
      <xdr:spPr>
        <a:xfrm>
          <a:off x="35820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142892</xdr:rowOff>
    </xdr:from>
    <xdr:ext cx="405111" cy="259045"/>
    <xdr:sp macro="" textlink="">
      <xdr:nvSpPr>
        <xdr:cNvPr id="88" name="n_2mainValue【道路】&#10;有形固定資産減価償却率">
          <a:extLst>
            <a:ext uri="{FF2B5EF4-FFF2-40B4-BE49-F238E27FC236}">
              <a16:creationId xmlns:a16="http://schemas.microsoft.com/office/drawing/2014/main" id="{03834DC1-E195-4DC9-B014-7737E0FEFF16}"/>
            </a:ext>
          </a:extLst>
        </xdr:cNvPr>
        <xdr:cNvSpPr txBox="1"/>
      </xdr:nvSpPr>
      <xdr:spPr>
        <a:xfrm>
          <a:off x="27057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131462</xdr:rowOff>
    </xdr:from>
    <xdr:ext cx="405111" cy="259045"/>
    <xdr:sp macro="" textlink="">
      <xdr:nvSpPr>
        <xdr:cNvPr id="89" name="n_3mainValue【道路】&#10;有形固定資産減価償却率">
          <a:extLst>
            <a:ext uri="{FF2B5EF4-FFF2-40B4-BE49-F238E27FC236}">
              <a16:creationId xmlns:a16="http://schemas.microsoft.com/office/drawing/2014/main" id="{F29803BF-D1EA-45B2-9140-8C1D6208757D}"/>
            </a:ext>
          </a:extLst>
        </xdr:cNvPr>
        <xdr:cNvSpPr txBox="1"/>
      </xdr:nvSpPr>
      <xdr:spPr>
        <a:xfrm>
          <a:off x="1816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42B739F8-A45F-4450-9624-DB4580EBB0BF}"/>
            </a:ext>
          </a:extLst>
        </xdr:cNvPr>
        <xdr:cNvSpPr txBox="1"/>
      </xdr:nvSpPr>
      <xdr:spPr>
        <a:xfrm>
          <a:off x="927744"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1D2573E-6B28-4F05-ABDC-1DFF96F7FA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304B4FF-8FD2-4DDA-B265-926774271F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54F6FD3-D83B-4E9E-B52B-3E4C89310A3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666308F-F576-4984-9BEC-B03BEFEEB4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A1BD87F-B03A-4199-8337-B39569B87B3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1BD0C9D-A848-4B55-851F-0F613BC892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8496561-5E8D-4047-A66A-1E45DCABE7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107A89E-ACFB-4474-801A-37DDFA0984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2C5E9FD-6826-442A-B9C9-5BC311DE3AD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4AADE8D-50F9-496C-B864-D8741E3947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4F5979B-1406-4B29-943F-C0E991D953D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BD46A9F-BB21-4E08-95B9-B29092660BD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A38DD93-3083-4009-B9C3-24FA0DEEDE2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B30F765-637A-4A17-8708-DBAA2897E5B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34E5C8B-1F11-4A86-A084-29B5F0CEF5F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A4F96BE-CFF5-4219-A398-DD4153760D5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E054D01-0A3E-4748-B48C-380536C660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B500938-D353-4BAD-8331-6D2CAA2C0BA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F775DF3-2154-487E-9625-E163EAF3F78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33E76E6-8B53-4ACA-B7DF-6D118FF890D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8F6750F-3B3A-4D29-A86C-466C5C90BD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B85D3AB4-DB37-4DB6-80B4-E31D5DB168F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797CC1F-A8E0-4FF3-B0F5-384C81027C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A64E646E-D27B-4968-9755-72A883B785ED}"/>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DE78CD88-D652-4CBD-BD11-6959543C60C6}"/>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69CA3597-874E-4F58-9ABB-55FA06D1A2BF}"/>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C527E9C2-D685-4A9B-AA53-8E8C54E44B5D}"/>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3EA346A8-331A-4DA3-A73A-595270DD27C2}"/>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5AA4B3A6-93BC-41C3-841D-F7830296AAF1}"/>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E3E79BF2-E554-4E47-AD3A-70A0F615E6DC}"/>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93E9AD24-4D4D-40DD-8349-BAE860B804C0}"/>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22C3BC7A-5BB9-4905-BDA3-4BD045292FC3}"/>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5517F471-8BFB-4C89-AB0A-BFF6B70BF31C}"/>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4C9C56CD-232C-4062-A5D4-F64F2C0EFF74}"/>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B4C8B7D-D8A1-4563-8300-D6C2817CD7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5BB4E87-4113-47FA-A132-0A81FCC5CE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5F29CE-A7C9-4835-9F8B-95C462D434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CC48346-F134-4881-B575-A45E1FB60A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9D44773-3190-4710-8C65-2F6C2760A6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63709</xdr:rowOff>
    </xdr:from>
    <xdr:to>
      <xdr:col>55</xdr:col>
      <xdr:colOff>50800</xdr:colOff>
      <xdr:row>40</xdr:row>
      <xdr:rowOff>165309</xdr:rowOff>
    </xdr:to>
    <xdr:sp macro="" textlink="">
      <xdr:nvSpPr>
        <xdr:cNvPr id="130" name="楕円 129">
          <a:extLst>
            <a:ext uri="{FF2B5EF4-FFF2-40B4-BE49-F238E27FC236}">
              <a16:creationId xmlns:a16="http://schemas.microsoft.com/office/drawing/2014/main" id="{7E922DA7-0789-4C00-A09D-354DF463EAA8}"/>
            </a:ext>
          </a:extLst>
        </xdr:cNvPr>
        <xdr:cNvSpPr/>
      </xdr:nvSpPr>
      <xdr:spPr>
        <a:xfrm>
          <a:off x="10426700" y="69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150086</xdr:rowOff>
    </xdr:from>
    <xdr:ext cx="534377" cy="259045"/>
    <xdr:sp macro="" textlink="">
      <xdr:nvSpPr>
        <xdr:cNvPr id="131" name="【道路】&#10;一人当たり延長該当値テキスト">
          <a:extLst>
            <a:ext uri="{FF2B5EF4-FFF2-40B4-BE49-F238E27FC236}">
              <a16:creationId xmlns:a16="http://schemas.microsoft.com/office/drawing/2014/main" id="{83C74B98-F8A0-490A-BDBB-DA27CFCA6CCE}"/>
            </a:ext>
          </a:extLst>
        </xdr:cNvPr>
        <xdr:cNvSpPr txBox="1"/>
      </xdr:nvSpPr>
      <xdr:spPr>
        <a:xfrm>
          <a:off x="10515600" y="68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67520</xdr:rowOff>
    </xdr:from>
    <xdr:to>
      <xdr:col>50</xdr:col>
      <xdr:colOff>165100</xdr:colOff>
      <xdr:row>40</xdr:row>
      <xdr:rowOff>169120</xdr:rowOff>
    </xdr:to>
    <xdr:sp macro="" textlink="">
      <xdr:nvSpPr>
        <xdr:cNvPr id="132" name="楕円 131">
          <a:extLst>
            <a:ext uri="{FF2B5EF4-FFF2-40B4-BE49-F238E27FC236}">
              <a16:creationId xmlns:a16="http://schemas.microsoft.com/office/drawing/2014/main" id="{07264D91-60BE-42CA-AF6B-4F0129C2E0BC}"/>
            </a:ext>
          </a:extLst>
        </xdr:cNvPr>
        <xdr:cNvSpPr/>
      </xdr:nvSpPr>
      <xdr:spPr>
        <a:xfrm>
          <a:off x="9588500" y="69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114509</xdr:rowOff>
    </xdr:from>
    <xdr:to>
      <xdr:col>55</xdr:col>
      <xdr:colOff>0</xdr:colOff>
      <xdr:row>40</xdr:row>
      <xdr:rowOff>118320</xdr:rowOff>
    </xdr:to>
    <xdr:cxnSp macro="">
      <xdr:nvCxnSpPr>
        <xdr:cNvPr id="133" name="直線コネクタ 132">
          <a:extLst>
            <a:ext uri="{FF2B5EF4-FFF2-40B4-BE49-F238E27FC236}">
              <a16:creationId xmlns:a16="http://schemas.microsoft.com/office/drawing/2014/main" id="{4A3C384A-91B0-45E8-BFC7-6B8582574CCE}"/>
            </a:ext>
          </a:extLst>
        </xdr:cNvPr>
        <xdr:cNvCxnSpPr/>
      </xdr:nvCxnSpPr>
      <xdr:spPr>
        <a:xfrm flipV="1">
          <a:off x="9639300" y="697250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125755</xdr:rowOff>
    </xdr:from>
    <xdr:to>
      <xdr:col>46</xdr:col>
      <xdr:colOff>38100</xdr:colOff>
      <xdr:row>42</xdr:row>
      <xdr:rowOff>55905</xdr:rowOff>
    </xdr:to>
    <xdr:sp macro="" textlink="">
      <xdr:nvSpPr>
        <xdr:cNvPr id="134" name="楕円 133">
          <a:extLst>
            <a:ext uri="{FF2B5EF4-FFF2-40B4-BE49-F238E27FC236}">
              <a16:creationId xmlns:a16="http://schemas.microsoft.com/office/drawing/2014/main" id="{FADED081-FF06-41CB-8A75-4E55021F33CB}"/>
            </a:ext>
          </a:extLst>
        </xdr:cNvPr>
        <xdr:cNvSpPr/>
      </xdr:nvSpPr>
      <xdr:spPr>
        <a:xfrm>
          <a:off x="8699500" y="71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118320</xdr:rowOff>
    </xdr:from>
    <xdr:to>
      <xdr:col>50</xdr:col>
      <xdr:colOff>114300</xdr:colOff>
      <xdr:row>42</xdr:row>
      <xdr:rowOff>5105</xdr:rowOff>
    </xdr:to>
    <xdr:cxnSp macro="">
      <xdr:nvCxnSpPr>
        <xdr:cNvPr id="135" name="直線コネクタ 134">
          <a:extLst>
            <a:ext uri="{FF2B5EF4-FFF2-40B4-BE49-F238E27FC236}">
              <a16:creationId xmlns:a16="http://schemas.microsoft.com/office/drawing/2014/main" id="{9E5E564F-EF11-42FD-B7DA-C3B3E5D2062B}"/>
            </a:ext>
          </a:extLst>
        </xdr:cNvPr>
        <xdr:cNvCxnSpPr/>
      </xdr:nvCxnSpPr>
      <xdr:spPr>
        <a:xfrm flipV="1">
          <a:off x="8750300" y="6976320"/>
          <a:ext cx="889000" cy="2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126061</xdr:rowOff>
    </xdr:from>
    <xdr:to>
      <xdr:col>41</xdr:col>
      <xdr:colOff>101600</xdr:colOff>
      <xdr:row>42</xdr:row>
      <xdr:rowOff>56211</xdr:rowOff>
    </xdr:to>
    <xdr:sp macro="" textlink="">
      <xdr:nvSpPr>
        <xdr:cNvPr id="136" name="楕円 135">
          <a:extLst>
            <a:ext uri="{FF2B5EF4-FFF2-40B4-BE49-F238E27FC236}">
              <a16:creationId xmlns:a16="http://schemas.microsoft.com/office/drawing/2014/main" id="{74218A29-69AB-41CB-A31C-05949815E046}"/>
            </a:ext>
          </a:extLst>
        </xdr:cNvPr>
        <xdr:cNvSpPr/>
      </xdr:nvSpPr>
      <xdr:spPr>
        <a:xfrm>
          <a:off x="7810500" y="71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5105</xdr:rowOff>
    </xdr:from>
    <xdr:to>
      <xdr:col>45</xdr:col>
      <xdr:colOff>177800</xdr:colOff>
      <xdr:row>42</xdr:row>
      <xdr:rowOff>5411</xdr:rowOff>
    </xdr:to>
    <xdr:cxnSp macro="">
      <xdr:nvCxnSpPr>
        <xdr:cNvPr id="137" name="直線コネクタ 136">
          <a:extLst>
            <a:ext uri="{FF2B5EF4-FFF2-40B4-BE49-F238E27FC236}">
              <a16:creationId xmlns:a16="http://schemas.microsoft.com/office/drawing/2014/main" id="{2D32FC0D-F586-4D28-86A3-B15B2F68BCFE}"/>
            </a:ext>
          </a:extLst>
        </xdr:cNvPr>
        <xdr:cNvCxnSpPr/>
      </xdr:nvCxnSpPr>
      <xdr:spPr>
        <a:xfrm flipV="1">
          <a:off x="7861300" y="7206005"/>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139738</xdr:rowOff>
    </xdr:from>
    <xdr:to>
      <xdr:col>36</xdr:col>
      <xdr:colOff>165100</xdr:colOff>
      <xdr:row>42</xdr:row>
      <xdr:rowOff>69888</xdr:rowOff>
    </xdr:to>
    <xdr:sp macro="" textlink="">
      <xdr:nvSpPr>
        <xdr:cNvPr id="138" name="楕円 137">
          <a:extLst>
            <a:ext uri="{FF2B5EF4-FFF2-40B4-BE49-F238E27FC236}">
              <a16:creationId xmlns:a16="http://schemas.microsoft.com/office/drawing/2014/main" id="{BA6DEB0B-0BCF-49D7-8AFD-3874FD85524D}"/>
            </a:ext>
          </a:extLst>
        </xdr:cNvPr>
        <xdr:cNvSpPr/>
      </xdr:nvSpPr>
      <xdr:spPr>
        <a:xfrm>
          <a:off x="6921500" y="71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5411</xdr:rowOff>
    </xdr:from>
    <xdr:to>
      <xdr:col>41</xdr:col>
      <xdr:colOff>50800</xdr:colOff>
      <xdr:row>42</xdr:row>
      <xdr:rowOff>19088</xdr:rowOff>
    </xdr:to>
    <xdr:cxnSp macro="">
      <xdr:nvCxnSpPr>
        <xdr:cNvPr id="139" name="直線コネクタ 138">
          <a:extLst>
            <a:ext uri="{FF2B5EF4-FFF2-40B4-BE49-F238E27FC236}">
              <a16:creationId xmlns:a16="http://schemas.microsoft.com/office/drawing/2014/main" id="{48BBB021-4783-4820-8968-A01294ABC8A7}"/>
            </a:ext>
          </a:extLst>
        </xdr:cNvPr>
        <xdr:cNvCxnSpPr/>
      </xdr:nvCxnSpPr>
      <xdr:spPr>
        <a:xfrm flipV="1">
          <a:off x="6972300" y="7206311"/>
          <a:ext cx="889000" cy="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4EC5F3BA-B33E-44AF-AFF1-7FFFE9529C4B}"/>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2876D369-197C-4B3A-AF2A-786DD423429B}"/>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25DBDB4E-D513-48C8-B744-CCFC1673F380}"/>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FCAA1257-255B-4D25-BE6C-D1F0BF07F347}"/>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160247</xdr:rowOff>
    </xdr:from>
    <xdr:ext cx="534377" cy="259045"/>
    <xdr:sp macro="" textlink="">
      <xdr:nvSpPr>
        <xdr:cNvPr id="144" name="n_1mainValue【道路】&#10;一人当たり延長">
          <a:extLst>
            <a:ext uri="{FF2B5EF4-FFF2-40B4-BE49-F238E27FC236}">
              <a16:creationId xmlns:a16="http://schemas.microsoft.com/office/drawing/2014/main" id="{9EC9268F-B308-443C-8247-64FB2ACA1EB9}"/>
            </a:ext>
          </a:extLst>
        </xdr:cNvPr>
        <xdr:cNvSpPr txBox="1"/>
      </xdr:nvSpPr>
      <xdr:spPr>
        <a:xfrm>
          <a:off x="9359411" y="70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47032</xdr:rowOff>
    </xdr:from>
    <xdr:ext cx="469744" cy="259045"/>
    <xdr:sp macro="" textlink="">
      <xdr:nvSpPr>
        <xdr:cNvPr id="145" name="n_2mainValue【道路】&#10;一人当たり延長">
          <a:extLst>
            <a:ext uri="{FF2B5EF4-FFF2-40B4-BE49-F238E27FC236}">
              <a16:creationId xmlns:a16="http://schemas.microsoft.com/office/drawing/2014/main" id="{36414237-BB37-44EB-BB5C-391F3D78010B}"/>
            </a:ext>
          </a:extLst>
        </xdr:cNvPr>
        <xdr:cNvSpPr txBox="1"/>
      </xdr:nvSpPr>
      <xdr:spPr>
        <a:xfrm>
          <a:off x="8515427" y="72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47338</xdr:rowOff>
    </xdr:from>
    <xdr:ext cx="469744" cy="259045"/>
    <xdr:sp macro="" textlink="">
      <xdr:nvSpPr>
        <xdr:cNvPr id="146" name="n_3mainValue【道路】&#10;一人当たり延長">
          <a:extLst>
            <a:ext uri="{FF2B5EF4-FFF2-40B4-BE49-F238E27FC236}">
              <a16:creationId xmlns:a16="http://schemas.microsoft.com/office/drawing/2014/main" id="{0C47A834-3BE3-4DF7-8BD9-E6C9982CE514}"/>
            </a:ext>
          </a:extLst>
        </xdr:cNvPr>
        <xdr:cNvSpPr txBox="1"/>
      </xdr:nvSpPr>
      <xdr:spPr>
        <a:xfrm>
          <a:off x="7626427" y="724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61015</xdr:rowOff>
    </xdr:from>
    <xdr:ext cx="469744" cy="259045"/>
    <xdr:sp macro="" textlink="">
      <xdr:nvSpPr>
        <xdr:cNvPr id="147" name="n_4mainValue【道路】&#10;一人当たり延長">
          <a:extLst>
            <a:ext uri="{FF2B5EF4-FFF2-40B4-BE49-F238E27FC236}">
              <a16:creationId xmlns:a16="http://schemas.microsoft.com/office/drawing/2014/main" id="{558EE1A6-E5C0-48AE-AE23-C6BC6B50E7D7}"/>
            </a:ext>
          </a:extLst>
        </xdr:cNvPr>
        <xdr:cNvSpPr txBox="1"/>
      </xdr:nvSpPr>
      <xdr:spPr>
        <a:xfrm>
          <a:off x="6737427" y="72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349B981-B9B8-4C35-BC8B-4DEA8B8B62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FE0FFFB-DCE9-4F1F-B52E-B5BE42E48C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94145C3-A15C-42EF-B9B4-4CA83E5B9D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AA559C-8D46-4903-BDB4-8DA09925569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BA55DCC-867F-4748-9147-2966B32DBC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F42D371-F8EA-407D-A160-5B0227E118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BE25FF5-D156-4E08-8823-2C4725FAF4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87A62BC-0C80-4864-BF19-18FD4972CE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CD97BEE-9853-4353-87EA-95A80DCE43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520AFBA-2C26-4650-A3AF-9D71CAB468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3ACFDE0-B8C3-4F91-80FD-8787D0EF70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1B33F82-7AA4-446F-9054-37B1D6BA7F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BE540D3-3F8F-45CA-BC76-26F4F09C83E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D5420EF-5375-49E6-AFB5-7E32D5370CA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B8929FF-36C5-4B4A-9717-A635B5C4D35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6FF069F-F58C-4E5F-8A7B-531FBB54CE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4076D0F-7101-4B48-A5EB-7098605F090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5E230ED-2270-4EC4-B9B9-0A23B48852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5B87EAE-A7BB-4C51-91CF-C93E446F00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620121F-FCAC-4362-8CBE-6E079F9B5CF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685A3C7-5700-4B7D-8E8E-AF4FD6DFBF9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4DD8EE2-59EE-4A3F-825F-C63F75FCA2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31CE11F-A212-4B80-ADC3-F6FA05406AA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2114671-F076-4E1C-BEAF-B63C229DFA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7FA9235-0B69-45EB-9415-E46E298CF2D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4DF02EF5-E48F-4E22-A8AB-955FEEE50567}"/>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4AAE88DB-8EA6-4730-B296-0067C743476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C9E03D87-8C0E-4CCE-AB7D-74B6710D78C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1926440-D413-4A67-9EBC-CD887A87B7ED}"/>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A98F998C-BEAA-42FF-BA7F-F1F3F1433E2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1C3513C-99D0-49D5-8B98-F258D5BC7BE8}"/>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521E0FB4-834D-44DF-BB56-F071643279DE}"/>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C1882DA9-92C1-4CD5-9FD0-3C42A6D931C3}"/>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362A9206-BCF6-4112-AE61-64D751C8AAFB}"/>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F4493B0E-02F8-4A18-BD66-7F993F5B41F4}"/>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5E92B584-498A-4DB1-AE42-682228166917}"/>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001BFD-DD1E-4D99-935D-C7EFE739AC4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B1B773-0E65-4494-8CF8-AE29C57860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7FFA1F-DD8B-46BA-84F1-525371BD92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DA1306-6497-4759-86F2-0AE865A346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DEBB4E9-183E-4CC5-BE38-BC3DB011AE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89" name="楕円 188">
          <a:extLst>
            <a:ext uri="{FF2B5EF4-FFF2-40B4-BE49-F238E27FC236}">
              <a16:creationId xmlns:a16="http://schemas.microsoft.com/office/drawing/2014/main" id="{AFBA5328-4118-4857-A930-5F998BE92CDD}"/>
            </a:ext>
          </a:extLst>
        </xdr:cNvPr>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117401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37A7AA5-E64A-4676-A71F-DE146A14B8A7}"/>
            </a:ext>
          </a:extLst>
        </xdr:cNvPr>
        <xdr:cNvSpPr txBox="1"/>
      </xdr:nvSpPr>
      <xdr:spPr>
        <a:xfrm>
          <a:off x="4673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91" name="楕円 190">
          <a:extLst>
            <a:ext uri="{FF2B5EF4-FFF2-40B4-BE49-F238E27FC236}">
              <a16:creationId xmlns:a16="http://schemas.microsoft.com/office/drawing/2014/main" id="{39EA0D24-BF37-4143-8683-C25A66C67AC5}"/>
            </a:ext>
          </a:extLst>
        </xdr:cNvPr>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137160</xdr:rowOff>
    </xdr:from>
    <xdr:to>
      <xdr:col>24</xdr:col>
      <xdr:colOff>63500</xdr:colOff>
      <xdr:row>60</xdr:row>
      <xdr:rowOff>145324</xdr:rowOff>
    </xdr:to>
    <xdr:cxnSp macro="">
      <xdr:nvCxnSpPr>
        <xdr:cNvPr id="192" name="直線コネクタ 191">
          <a:extLst>
            <a:ext uri="{FF2B5EF4-FFF2-40B4-BE49-F238E27FC236}">
              <a16:creationId xmlns:a16="http://schemas.microsoft.com/office/drawing/2014/main" id="{F74ACDAA-4E73-466B-9CEB-70871687F515}"/>
            </a:ext>
          </a:extLst>
        </xdr:cNvPr>
        <xdr:cNvCxnSpPr/>
      </xdr:nvCxnSpPr>
      <xdr:spPr>
        <a:xfrm>
          <a:off x="3797300" y="1042416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193" name="楕円 192">
          <a:extLst>
            <a:ext uri="{FF2B5EF4-FFF2-40B4-BE49-F238E27FC236}">
              <a16:creationId xmlns:a16="http://schemas.microsoft.com/office/drawing/2014/main" id="{3181BC6E-8B27-4972-8B0F-785A6FBB2930}"/>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137160</xdr:rowOff>
    </xdr:to>
    <xdr:cxnSp macro="">
      <xdr:nvCxnSpPr>
        <xdr:cNvPr id="194" name="直線コネクタ 193">
          <a:extLst>
            <a:ext uri="{FF2B5EF4-FFF2-40B4-BE49-F238E27FC236}">
              <a16:creationId xmlns:a16="http://schemas.microsoft.com/office/drawing/2014/main" id="{B21013A3-8E0C-4F67-A604-A6F0A57DDF16}"/>
            </a:ext>
          </a:extLst>
        </xdr:cNvPr>
        <xdr:cNvCxnSpPr/>
      </xdr:nvCxnSpPr>
      <xdr:spPr>
        <a:xfrm>
          <a:off x="2908300" y="103980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34109</xdr:rowOff>
    </xdr:from>
    <xdr:to>
      <xdr:col>10</xdr:col>
      <xdr:colOff>165100</xdr:colOff>
      <xdr:row>60</xdr:row>
      <xdr:rowOff>135709</xdr:rowOff>
    </xdr:to>
    <xdr:sp macro="" textlink="">
      <xdr:nvSpPr>
        <xdr:cNvPr id="195" name="楕円 194">
          <a:extLst>
            <a:ext uri="{FF2B5EF4-FFF2-40B4-BE49-F238E27FC236}">
              <a16:creationId xmlns:a16="http://schemas.microsoft.com/office/drawing/2014/main" id="{6C2A878F-FF98-41E8-9E34-6FB5C3095BF0}"/>
            </a:ext>
          </a:extLst>
        </xdr:cNvPr>
        <xdr:cNvSpPr/>
      </xdr:nvSpPr>
      <xdr:spPr>
        <a:xfrm>
          <a:off x="1968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84909</xdr:rowOff>
    </xdr:from>
    <xdr:to>
      <xdr:col>15</xdr:col>
      <xdr:colOff>50800</xdr:colOff>
      <xdr:row>60</xdr:row>
      <xdr:rowOff>111034</xdr:rowOff>
    </xdr:to>
    <xdr:cxnSp macro="">
      <xdr:nvCxnSpPr>
        <xdr:cNvPr id="196" name="直線コネクタ 195">
          <a:extLst>
            <a:ext uri="{FF2B5EF4-FFF2-40B4-BE49-F238E27FC236}">
              <a16:creationId xmlns:a16="http://schemas.microsoft.com/office/drawing/2014/main" id="{4211F5A6-2534-4992-A96D-208DF3007F52}"/>
            </a:ext>
          </a:extLst>
        </xdr:cNvPr>
        <xdr:cNvCxnSpPr/>
      </xdr:nvCxnSpPr>
      <xdr:spPr>
        <a:xfrm>
          <a:off x="2019300" y="103719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9616</xdr:rowOff>
    </xdr:from>
    <xdr:to>
      <xdr:col>6</xdr:col>
      <xdr:colOff>38100</xdr:colOff>
      <xdr:row>60</xdr:row>
      <xdr:rowOff>111216</xdr:rowOff>
    </xdr:to>
    <xdr:sp macro="" textlink="">
      <xdr:nvSpPr>
        <xdr:cNvPr id="197" name="楕円 196">
          <a:extLst>
            <a:ext uri="{FF2B5EF4-FFF2-40B4-BE49-F238E27FC236}">
              <a16:creationId xmlns:a16="http://schemas.microsoft.com/office/drawing/2014/main" id="{7D5D0599-6DB8-4B31-9701-2B5DA2275D9F}"/>
            </a:ext>
          </a:extLst>
        </xdr:cNvPr>
        <xdr:cNvSpPr/>
      </xdr:nvSpPr>
      <xdr:spPr>
        <a:xfrm>
          <a:off x="1079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60416</xdr:rowOff>
    </xdr:from>
    <xdr:to>
      <xdr:col>10</xdr:col>
      <xdr:colOff>114300</xdr:colOff>
      <xdr:row>60</xdr:row>
      <xdr:rowOff>84909</xdr:rowOff>
    </xdr:to>
    <xdr:cxnSp macro="">
      <xdr:nvCxnSpPr>
        <xdr:cNvPr id="198" name="直線コネクタ 197">
          <a:extLst>
            <a:ext uri="{FF2B5EF4-FFF2-40B4-BE49-F238E27FC236}">
              <a16:creationId xmlns:a16="http://schemas.microsoft.com/office/drawing/2014/main" id="{ABBA4010-BBB7-41EE-BA6F-A9D65A26422E}"/>
            </a:ext>
          </a:extLst>
        </xdr:cNvPr>
        <xdr:cNvCxnSpPr/>
      </xdr:nvCxnSpPr>
      <xdr:spPr>
        <a:xfrm>
          <a:off x="1130300" y="103474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6EE4F6A-4DA7-4852-AF92-BAF70EAC8B97}"/>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D2AC943-D155-4C51-9469-121D27D8D458}"/>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527D518-1AAE-4270-9963-17175CD01DF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3735072-C1BE-4863-9123-1058C1F60471}"/>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33037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F3FE6F8-529A-4A00-8E17-095DEECEC015}"/>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14E9BAA-3BF3-4871-846F-7F43D1DCD768}"/>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152236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005CF8A-B6ED-4DE1-8422-91E6B9E4AD5E}"/>
            </a:ext>
          </a:extLst>
        </xdr:cNvPr>
        <xdr:cNvSpPr txBox="1"/>
      </xdr:nvSpPr>
      <xdr:spPr>
        <a:xfrm>
          <a:off x="1816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127743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7B8109D-15CB-4A54-B688-080EAA437FC5}"/>
            </a:ext>
          </a:extLst>
        </xdr:cNvPr>
        <xdr:cNvSpPr txBox="1"/>
      </xdr:nvSpPr>
      <xdr:spPr>
        <a:xfrm>
          <a:off x="927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52C4274-EBE2-4259-B17D-B36C500DD0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70BA492-5C1D-4D2C-8D04-43BBD1922FF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8920BE9-DBC1-4D48-882F-09E08582F5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00C0CA3-1DF4-43CF-B3BF-67546D6E6D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469037E-A7CE-4FEE-A98E-2D75AD8A1A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F68A655-8482-4D6F-8AA0-874B3E47A4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F9C81DC-5012-45A8-89F7-283DFF15B9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D1F79E2-B660-4626-9FDB-AD7E38AEFD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F2D45A3-C738-4805-BA47-F7ED701ED6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C0F877C-B8F0-4858-81EB-1CB5889994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EF32225F-B1A4-4D6A-885D-ED9CAFD6430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89B3F46-19CA-4AE2-8047-6B84753FA14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A1201D0A-6C5C-42AD-81D3-6BC192983DB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22C56413-882B-450A-BEFA-F1FA5AACB8D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DB83135-A7B9-4AB7-9807-19A130CFE50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344FC04-35CD-48FA-A0A8-00521330738F}"/>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29B43F87-5867-4B9E-B540-A1C572C2FDE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D66675BD-EFD1-429B-8FB8-3B568689BA53}"/>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F58C6B0-2A97-46CD-96EA-5DF44C1A3E4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CB2DF819-6EA9-4495-9D78-EB41DF4970C3}"/>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DE6194A-D078-49CB-8EAA-657301926C8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F8A13BE2-0E27-438A-951D-D6BEF1093A5D}"/>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AB7BD760-6613-432C-AA7E-CB31055DE2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1DC92BEB-472D-4A10-B5C4-9E728E6B00A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2EA07052-3DD6-4CEE-ABE9-D52D4E352A8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404326D7-A023-45A2-9BBD-FA2BF93F781C}"/>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5AC5BB08-DD9C-4737-8984-F7AFD5BAE947}"/>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08B47DAB-5758-4DE6-B897-C0AC531264CB}"/>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7D075A34-FC70-4A29-9D37-2FA39EBF0841}"/>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45FF7A03-06C5-4EF6-AFAB-CB6BD7A5A2E5}"/>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EABCF937-EDD7-421C-97CD-E10FF19AD78A}"/>
            </a:ext>
          </a:extLst>
        </xdr:cNvPr>
        <xdr:cNvSpPr txBox="1"/>
      </xdr:nvSpPr>
      <xdr:spPr>
        <a:xfrm>
          <a:off x="10515600" y="1047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F8F50ADB-0C3F-4805-B0ED-1F8407829487}"/>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2B2AE015-D18D-443F-8DDD-A3F58F1C43A1}"/>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1072E010-F09E-479C-B99C-1F897A9640ED}"/>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35A4895A-B02A-43A5-BEC4-9E9832F5004D}"/>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8970AE4B-20D3-4B82-B43E-CE4B4A3223B3}"/>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835094A-F34A-4721-8C82-64952BD9AE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B44AF76-A10B-4D02-B337-5E32DFDD55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EC07AF2-242D-4E86-B2FA-B2C5DEE88B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0739EB5-1DB7-4E3C-BAD8-A036100E4C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866BEA3-BDCF-4E26-ACBE-2226676BEF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103212</xdr:rowOff>
    </xdr:from>
    <xdr:to>
      <xdr:col>55</xdr:col>
      <xdr:colOff>50800</xdr:colOff>
      <xdr:row>64</xdr:row>
      <xdr:rowOff>33362</xdr:rowOff>
    </xdr:to>
    <xdr:sp macro="" textlink="">
      <xdr:nvSpPr>
        <xdr:cNvPr id="248" name="楕円 247">
          <a:extLst>
            <a:ext uri="{FF2B5EF4-FFF2-40B4-BE49-F238E27FC236}">
              <a16:creationId xmlns:a16="http://schemas.microsoft.com/office/drawing/2014/main" id="{5C52137C-67B3-4A6F-84DE-2438873B1DFD}"/>
            </a:ext>
          </a:extLst>
        </xdr:cNvPr>
        <xdr:cNvSpPr/>
      </xdr:nvSpPr>
      <xdr:spPr>
        <a:xfrm>
          <a:off x="10426700" y="1090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81639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BA04F54-ECFA-4BF1-BFB8-44D28FB5ECF5}"/>
            </a:ext>
          </a:extLst>
        </xdr:cNvPr>
        <xdr:cNvSpPr txBox="1"/>
      </xdr:nvSpPr>
      <xdr:spPr>
        <a:xfrm>
          <a:off x="10515600" y="1088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105883</xdr:rowOff>
    </xdr:from>
    <xdr:to>
      <xdr:col>50</xdr:col>
      <xdr:colOff>165100</xdr:colOff>
      <xdr:row>64</xdr:row>
      <xdr:rowOff>36033</xdr:rowOff>
    </xdr:to>
    <xdr:sp macro="" textlink="">
      <xdr:nvSpPr>
        <xdr:cNvPr id="250" name="楕円 249">
          <a:extLst>
            <a:ext uri="{FF2B5EF4-FFF2-40B4-BE49-F238E27FC236}">
              <a16:creationId xmlns:a16="http://schemas.microsoft.com/office/drawing/2014/main" id="{22BF7966-6C38-4623-AA95-C12829853AE0}"/>
            </a:ext>
          </a:extLst>
        </xdr:cNvPr>
        <xdr:cNvSpPr/>
      </xdr:nvSpPr>
      <xdr:spPr>
        <a:xfrm>
          <a:off x="9588500" y="109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154012</xdr:rowOff>
    </xdr:from>
    <xdr:to>
      <xdr:col>55</xdr:col>
      <xdr:colOff>0</xdr:colOff>
      <xdr:row>63</xdr:row>
      <xdr:rowOff>156683</xdr:rowOff>
    </xdr:to>
    <xdr:cxnSp macro="">
      <xdr:nvCxnSpPr>
        <xdr:cNvPr id="251" name="直線コネクタ 250">
          <a:extLst>
            <a:ext uri="{FF2B5EF4-FFF2-40B4-BE49-F238E27FC236}">
              <a16:creationId xmlns:a16="http://schemas.microsoft.com/office/drawing/2014/main" id="{6B5C3D00-4C1D-4BE5-B6E1-1CD87BD36D19}"/>
            </a:ext>
          </a:extLst>
        </xdr:cNvPr>
        <xdr:cNvCxnSpPr/>
      </xdr:nvCxnSpPr>
      <xdr:spPr>
        <a:xfrm flipV="1">
          <a:off x="9639300" y="10955362"/>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106476</xdr:rowOff>
    </xdr:from>
    <xdr:to>
      <xdr:col>46</xdr:col>
      <xdr:colOff>38100</xdr:colOff>
      <xdr:row>64</xdr:row>
      <xdr:rowOff>36626</xdr:rowOff>
    </xdr:to>
    <xdr:sp macro="" textlink="">
      <xdr:nvSpPr>
        <xdr:cNvPr id="252" name="楕円 251">
          <a:extLst>
            <a:ext uri="{FF2B5EF4-FFF2-40B4-BE49-F238E27FC236}">
              <a16:creationId xmlns:a16="http://schemas.microsoft.com/office/drawing/2014/main" id="{DFCF1AE1-5D2E-42E0-BBB0-BF82B6204184}"/>
            </a:ext>
          </a:extLst>
        </xdr:cNvPr>
        <xdr:cNvSpPr/>
      </xdr:nvSpPr>
      <xdr:spPr>
        <a:xfrm>
          <a:off x="8699500" y="1090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156683</xdr:rowOff>
    </xdr:from>
    <xdr:to>
      <xdr:col>50</xdr:col>
      <xdr:colOff>114300</xdr:colOff>
      <xdr:row>63</xdr:row>
      <xdr:rowOff>157276</xdr:rowOff>
    </xdr:to>
    <xdr:cxnSp macro="">
      <xdr:nvCxnSpPr>
        <xdr:cNvPr id="253" name="直線コネクタ 252">
          <a:extLst>
            <a:ext uri="{FF2B5EF4-FFF2-40B4-BE49-F238E27FC236}">
              <a16:creationId xmlns:a16="http://schemas.microsoft.com/office/drawing/2014/main" id="{BA7893C6-161D-431E-BC1A-D84DDBA18485}"/>
            </a:ext>
          </a:extLst>
        </xdr:cNvPr>
        <xdr:cNvCxnSpPr/>
      </xdr:nvCxnSpPr>
      <xdr:spPr>
        <a:xfrm flipV="1">
          <a:off x="8750300" y="10958033"/>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108124</xdr:rowOff>
    </xdr:from>
    <xdr:to>
      <xdr:col>41</xdr:col>
      <xdr:colOff>101600</xdr:colOff>
      <xdr:row>64</xdr:row>
      <xdr:rowOff>38274</xdr:rowOff>
    </xdr:to>
    <xdr:sp macro="" textlink="">
      <xdr:nvSpPr>
        <xdr:cNvPr id="254" name="楕円 253">
          <a:extLst>
            <a:ext uri="{FF2B5EF4-FFF2-40B4-BE49-F238E27FC236}">
              <a16:creationId xmlns:a16="http://schemas.microsoft.com/office/drawing/2014/main" id="{59FE35D4-134E-4A06-B212-A2EE482787A3}"/>
            </a:ext>
          </a:extLst>
        </xdr:cNvPr>
        <xdr:cNvSpPr/>
      </xdr:nvSpPr>
      <xdr:spPr>
        <a:xfrm>
          <a:off x="7810500" y="109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157276</xdr:rowOff>
    </xdr:from>
    <xdr:to>
      <xdr:col>45</xdr:col>
      <xdr:colOff>177800</xdr:colOff>
      <xdr:row>63</xdr:row>
      <xdr:rowOff>158924</xdr:rowOff>
    </xdr:to>
    <xdr:cxnSp macro="">
      <xdr:nvCxnSpPr>
        <xdr:cNvPr id="255" name="直線コネクタ 254">
          <a:extLst>
            <a:ext uri="{FF2B5EF4-FFF2-40B4-BE49-F238E27FC236}">
              <a16:creationId xmlns:a16="http://schemas.microsoft.com/office/drawing/2014/main" id="{6757ECD6-6126-4935-ADBA-F859871A0ECE}"/>
            </a:ext>
          </a:extLst>
        </xdr:cNvPr>
        <xdr:cNvCxnSpPr/>
      </xdr:nvCxnSpPr>
      <xdr:spPr>
        <a:xfrm flipV="1">
          <a:off x="7861300" y="10958626"/>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108412</xdr:rowOff>
    </xdr:from>
    <xdr:to>
      <xdr:col>36</xdr:col>
      <xdr:colOff>165100</xdr:colOff>
      <xdr:row>64</xdr:row>
      <xdr:rowOff>38562</xdr:rowOff>
    </xdr:to>
    <xdr:sp macro="" textlink="">
      <xdr:nvSpPr>
        <xdr:cNvPr id="256" name="楕円 255">
          <a:extLst>
            <a:ext uri="{FF2B5EF4-FFF2-40B4-BE49-F238E27FC236}">
              <a16:creationId xmlns:a16="http://schemas.microsoft.com/office/drawing/2014/main" id="{3F53942A-2464-46C7-88A8-BF525C39AE7C}"/>
            </a:ext>
          </a:extLst>
        </xdr:cNvPr>
        <xdr:cNvSpPr/>
      </xdr:nvSpPr>
      <xdr:spPr>
        <a:xfrm>
          <a:off x="6921500" y="109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158924</xdr:rowOff>
    </xdr:from>
    <xdr:to>
      <xdr:col>41</xdr:col>
      <xdr:colOff>50800</xdr:colOff>
      <xdr:row>63</xdr:row>
      <xdr:rowOff>159212</xdr:rowOff>
    </xdr:to>
    <xdr:cxnSp macro="">
      <xdr:nvCxnSpPr>
        <xdr:cNvPr id="257" name="直線コネクタ 256">
          <a:extLst>
            <a:ext uri="{FF2B5EF4-FFF2-40B4-BE49-F238E27FC236}">
              <a16:creationId xmlns:a16="http://schemas.microsoft.com/office/drawing/2014/main" id="{FB175AEB-51DE-4213-B4E5-1F4967948DDF}"/>
            </a:ext>
          </a:extLst>
        </xdr:cNvPr>
        <xdr:cNvCxnSpPr/>
      </xdr:nvCxnSpPr>
      <xdr:spPr>
        <a:xfrm flipV="1">
          <a:off x="6972300" y="10960274"/>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5E84832-40F7-4A75-80BD-A257E3BC09FC}"/>
            </a:ext>
          </a:extLst>
        </xdr:cNvPr>
        <xdr:cNvSpPr txBox="1"/>
      </xdr:nvSpPr>
      <xdr:spPr>
        <a:xfrm>
          <a:off x="93270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71046FA9-B502-43C8-BD9A-E754CDE04801}"/>
            </a:ext>
          </a:extLst>
        </xdr:cNvPr>
        <xdr:cNvSpPr txBox="1"/>
      </xdr:nvSpPr>
      <xdr:spPr>
        <a:xfrm>
          <a:off x="8450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BF1A32C-34C2-4BD2-9908-4FD92DEB98E5}"/>
            </a:ext>
          </a:extLst>
        </xdr:cNvPr>
        <xdr:cNvSpPr txBox="1"/>
      </xdr:nvSpPr>
      <xdr:spPr>
        <a:xfrm>
          <a:off x="7561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F388B1F3-B9CB-4107-8262-9DE24D61717A}"/>
            </a:ext>
          </a:extLst>
        </xdr:cNvPr>
        <xdr:cNvSpPr txBox="1"/>
      </xdr:nvSpPr>
      <xdr:spPr>
        <a:xfrm>
          <a:off x="6672795" y="10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27160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B2B81F69-FC24-4D11-8B4B-DC7C6B4CDC9A}"/>
            </a:ext>
          </a:extLst>
        </xdr:cNvPr>
        <xdr:cNvSpPr txBox="1"/>
      </xdr:nvSpPr>
      <xdr:spPr>
        <a:xfrm>
          <a:off x="9327095" y="1099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27753</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ECE3A0F8-AC5B-4EB5-BA98-D673F19C6807}"/>
            </a:ext>
          </a:extLst>
        </xdr:cNvPr>
        <xdr:cNvSpPr txBox="1"/>
      </xdr:nvSpPr>
      <xdr:spPr>
        <a:xfrm>
          <a:off x="8450795" y="1100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29401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451CACA-663E-4110-8C9A-C62605FD1FC9}"/>
            </a:ext>
          </a:extLst>
        </xdr:cNvPr>
        <xdr:cNvSpPr txBox="1"/>
      </xdr:nvSpPr>
      <xdr:spPr>
        <a:xfrm>
          <a:off x="7561795" y="1100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29689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B62231BC-5685-41F7-92A4-3B5134352FCE}"/>
            </a:ext>
          </a:extLst>
        </xdr:cNvPr>
        <xdr:cNvSpPr txBox="1"/>
      </xdr:nvSpPr>
      <xdr:spPr>
        <a:xfrm>
          <a:off x="6672795" y="1100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A73D2CF-7ECB-460B-9A68-1071EFFD77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D60A5F3-C01F-4F6B-95C6-704CDB87E7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6EF5E8A-DB69-4A54-A727-BE74766E99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8775819-549F-4C14-95F5-DA95FABB2F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4A0EE6-AEA3-4D17-8F59-3DC23FC44F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4D3F7A6-221D-4D75-A259-08841CA498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B3B3449-9D9E-43BF-AA54-38ADDFEAAD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E1F601C-32C3-4D4E-8212-9A38046022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48012C4-423D-4D19-AA05-37622B584C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9438EEE-44A8-4ADD-8017-49D5EE0663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141BF7F-F0A0-4142-870B-8FAFA7BB9B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7120AF8-1233-4B8D-A627-59EB686E154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C5B0FD0-FA7C-4CFE-AD7E-3E2163B4ACB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8B20935F-6763-4027-9FFB-40C7E00F0A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DD5624FB-3B66-4389-885E-AC8EE951E48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10C41164-361D-4E63-8B69-95E245D1CC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02C5C86-1EC0-4844-9B10-9365E77D25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C0F9CBF-06D2-4FB6-B754-248656003D3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9DC9CF4-98E6-46B9-B615-8CF9CBB6F3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E4683BA9-B333-4402-B503-AD1042F5032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51748D3B-7EBE-4E3A-AB96-B2CD896E52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FD1137A-0B69-4AA8-8500-CB95C73A92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BDF04A7-E3C8-41DC-8B8B-47E7B340896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103001AB-3D6D-4707-95FF-D35D65F547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28AE005-38B6-4A0E-BB45-13686F781A2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13B673A0-FB4E-4CE6-B9B2-9E0D7983EBE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81E06BC6-73FC-4AD3-97BD-DDA5AC07A5F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39D7F1B3-7587-4E0C-8C7A-0FEE0114A19E}"/>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392AF080-8A2B-4CD1-831E-D7CBC78B380F}"/>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F570DBD1-2383-4079-A511-D6D7B3DAFE46}"/>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BF74B2E3-1116-4C7B-8019-44D1A7BBC855}"/>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B13E9E01-6EAE-4D04-9505-942E747BABA1}"/>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9C32989A-28FC-4978-B269-55A20DC77CFF}"/>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38EFA3EA-B1E3-4F97-80DE-06A37DF1ECC2}"/>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51D656F9-77B7-4232-9131-F84BDFF68E98}"/>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3FF29D-DD7C-4C05-8C73-42AFFEDF861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0D5F2A-DBA7-4418-A02E-0D445F8030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044051-CACF-41AD-A0F8-1E4BA9D292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132B14D-A0C7-4613-829F-F19B140259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0F40F9A-2860-4451-B78A-9CCCB365015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6" name="楕円 305">
          <a:extLst>
            <a:ext uri="{FF2B5EF4-FFF2-40B4-BE49-F238E27FC236}">
              <a16:creationId xmlns:a16="http://schemas.microsoft.com/office/drawing/2014/main" id="{3E16918C-E451-462C-BDA2-DFD7F9AFBCDA}"/>
            </a:ext>
          </a:extLst>
        </xdr:cNvPr>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36089FB-DA4D-4491-86F8-C856BE8FEADB}"/>
            </a:ext>
          </a:extLst>
        </xdr:cNvPr>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2539</xdr:rowOff>
    </xdr:from>
    <xdr:to>
      <xdr:col>20</xdr:col>
      <xdr:colOff>38100</xdr:colOff>
      <xdr:row>82</xdr:row>
      <xdr:rowOff>104139</xdr:rowOff>
    </xdr:to>
    <xdr:sp macro="" textlink="">
      <xdr:nvSpPr>
        <xdr:cNvPr id="308" name="楕円 307">
          <a:extLst>
            <a:ext uri="{FF2B5EF4-FFF2-40B4-BE49-F238E27FC236}">
              <a16:creationId xmlns:a16="http://schemas.microsoft.com/office/drawing/2014/main" id="{6A9926BB-8833-43A6-9ED6-3749BA4B9F8F}"/>
            </a:ext>
          </a:extLst>
        </xdr:cNvPr>
        <xdr:cNvSpPr/>
      </xdr:nvSpPr>
      <xdr:spPr>
        <a:xfrm>
          <a:off x="3746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82</xdr:row>
      <xdr:rowOff>95250</xdr:rowOff>
    </xdr:to>
    <xdr:cxnSp macro="">
      <xdr:nvCxnSpPr>
        <xdr:cNvPr id="309" name="直線コネクタ 308">
          <a:extLst>
            <a:ext uri="{FF2B5EF4-FFF2-40B4-BE49-F238E27FC236}">
              <a16:creationId xmlns:a16="http://schemas.microsoft.com/office/drawing/2014/main" id="{185E23D7-3439-4B0C-9606-E21285FEA690}"/>
            </a:ext>
          </a:extLst>
        </xdr:cNvPr>
        <xdr:cNvCxnSpPr/>
      </xdr:nvCxnSpPr>
      <xdr:spPr>
        <a:xfrm>
          <a:off x="3797300" y="141122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310" name="楕円 309">
          <a:extLst>
            <a:ext uri="{FF2B5EF4-FFF2-40B4-BE49-F238E27FC236}">
              <a16:creationId xmlns:a16="http://schemas.microsoft.com/office/drawing/2014/main" id="{511CC1BC-E5D8-4E8D-9F59-7505456B5029}"/>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53339</xdr:rowOff>
    </xdr:to>
    <xdr:cxnSp macro="">
      <xdr:nvCxnSpPr>
        <xdr:cNvPr id="311" name="直線コネクタ 310">
          <a:extLst>
            <a:ext uri="{FF2B5EF4-FFF2-40B4-BE49-F238E27FC236}">
              <a16:creationId xmlns:a16="http://schemas.microsoft.com/office/drawing/2014/main" id="{005B3D88-5A55-46E8-B4DF-77F9B30F80F1}"/>
            </a:ext>
          </a:extLst>
        </xdr:cNvPr>
        <xdr:cNvCxnSpPr/>
      </xdr:nvCxnSpPr>
      <xdr:spPr>
        <a:xfrm>
          <a:off x="2908300" y="14070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92075</xdr:rowOff>
    </xdr:from>
    <xdr:to>
      <xdr:col>10</xdr:col>
      <xdr:colOff>165100</xdr:colOff>
      <xdr:row>82</xdr:row>
      <xdr:rowOff>22225</xdr:rowOff>
    </xdr:to>
    <xdr:sp macro="" textlink="">
      <xdr:nvSpPr>
        <xdr:cNvPr id="312" name="楕円 311">
          <a:extLst>
            <a:ext uri="{FF2B5EF4-FFF2-40B4-BE49-F238E27FC236}">
              <a16:creationId xmlns:a16="http://schemas.microsoft.com/office/drawing/2014/main" id="{A16512BC-3F9D-4C7E-9F0C-1B5E587060E6}"/>
            </a:ext>
          </a:extLst>
        </xdr:cNvPr>
        <xdr:cNvSpPr/>
      </xdr:nvSpPr>
      <xdr:spPr>
        <a:xfrm>
          <a:off x="1968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82</xdr:row>
      <xdr:rowOff>11430</xdr:rowOff>
    </xdr:to>
    <xdr:cxnSp macro="">
      <xdr:nvCxnSpPr>
        <xdr:cNvPr id="313" name="直線コネクタ 312">
          <a:extLst>
            <a:ext uri="{FF2B5EF4-FFF2-40B4-BE49-F238E27FC236}">
              <a16:creationId xmlns:a16="http://schemas.microsoft.com/office/drawing/2014/main" id="{11B1CF46-7680-4F11-BF3D-2D07ECF821F7}"/>
            </a:ext>
          </a:extLst>
        </xdr:cNvPr>
        <xdr:cNvCxnSpPr/>
      </xdr:nvCxnSpPr>
      <xdr:spPr>
        <a:xfrm>
          <a:off x="2019300" y="1403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50164</xdr:rowOff>
    </xdr:from>
    <xdr:to>
      <xdr:col>6</xdr:col>
      <xdr:colOff>38100</xdr:colOff>
      <xdr:row>81</xdr:row>
      <xdr:rowOff>151764</xdr:rowOff>
    </xdr:to>
    <xdr:sp macro="" textlink="">
      <xdr:nvSpPr>
        <xdr:cNvPr id="314" name="楕円 313">
          <a:extLst>
            <a:ext uri="{FF2B5EF4-FFF2-40B4-BE49-F238E27FC236}">
              <a16:creationId xmlns:a16="http://schemas.microsoft.com/office/drawing/2014/main" id="{58FCE42C-6BAF-4569-8249-00AEF0F069F0}"/>
            </a:ext>
          </a:extLst>
        </xdr:cNvPr>
        <xdr:cNvSpPr/>
      </xdr:nvSpPr>
      <xdr:spPr>
        <a:xfrm>
          <a:off x="1079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100964</xdr:rowOff>
    </xdr:from>
    <xdr:to>
      <xdr:col>10</xdr:col>
      <xdr:colOff>114300</xdr:colOff>
      <xdr:row>81</xdr:row>
      <xdr:rowOff>142875</xdr:rowOff>
    </xdr:to>
    <xdr:cxnSp macro="">
      <xdr:nvCxnSpPr>
        <xdr:cNvPr id="315" name="直線コネクタ 314">
          <a:extLst>
            <a:ext uri="{FF2B5EF4-FFF2-40B4-BE49-F238E27FC236}">
              <a16:creationId xmlns:a16="http://schemas.microsoft.com/office/drawing/2014/main" id="{8543A91E-84CD-4FA8-8FA0-3899883C2E11}"/>
            </a:ext>
          </a:extLst>
        </xdr:cNvPr>
        <xdr:cNvCxnSpPr/>
      </xdr:nvCxnSpPr>
      <xdr:spPr>
        <a:xfrm>
          <a:off x="1130300" y="139884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D43C397D-8B35-4EF1-8E44-9B7484EDEC43}"/>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17" name="n_2aveValue【公営住宅】&#10;有形固定資産減価償却率">
          <a:extLst>
            <a:ext uri="{FF2B5EF4-FFF2-40B4-BE49-F238E27FC236}">
              <a16:creationId xmlns:a16="http://schemas.microsoft.com/office/drawing/2014/main" id="{C5E623D3-72A6-4C23-8D86-EDF28AD2AA05}"/>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aveValue【公営住宅】&#10;有形固定資産減価償却率">
          <a:extLst>
            <a:ext uri="{FF2B5EF4-FFF2-40B4-BE49-F238E27FC236}">
              <a16:creationId xmlns:a16="http://schemas.microsoft.com/office/drawing/2014/main" id="{C8B2F92F-9464-47FC-825B-1F80019B4366}"/>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aveValue【公営住宅】&#10;有形固定資産減価償却率">
          <a:extLst>
            <a:ext uri="{FF2B5EF4-FFF2-40B4-BE49-F238E27FC236}">
              <a16:creationId xmlns:a16="http://schemas.microsoft.com/office/drawing/2014/main" id="{7D3520D5-FABF-45AA-98FB-F6D3A5BF832A}"/>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95266</xdr:rowOff>
    </xdr:from>
    <xdr:ext cx="405111" cy="259045"/>
    <xdr:sp macro="" textlink="">
      <xdr:nvSpPr>
        <xdr:cNvPr id="320" name="n_1mainValue【公営住宅】&#10;有形固定資産減価償却率">
          <a:extLst>
            <a:ext uri="{FF2B5EF4-FFF2-40B4-BE49-F238E27FC236}">
              <a16:creationId xmlns:a16="http://schemas.microsoft.com/office/drawing/2014/main" id="{6D0C8B43-DDCF-4CE0-9D6C-A5032908D029}"/>
            </a:ext>
          </a:extLst>
        </xdr:cNvPr>
        <xdr:cNvSpPr txBox="1"/>
      </xdr:nvSpPr>
      <xdr:spPr>
        <a:xfrm>
          <a:off x="35820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21" name="n_2mainValue【公営住宅】&#10;有形固定資産減価償却率">
          <a:extLst>
            <a:ext uri="{FF2B5EF4-FFF2-40B4-BE49-F238E27FC236}">
              <a16:creationId xmlns:a16="http://schemas.microsoft.com/office/drawing/2014/main" id="{6FAD1ED2-D3C4-4559-BCBF-83E3E255FE08}"/>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38752</xdr:rowOff>
    </xdr:from>
    <xdr:ext cx="405111" cy="259045"/>
    <xdr:sp macro="" textlink="">
      <xdr:nvSpPr>
        <xdr:cNvPr id="322" name="n_3mainValue【公営住宅】&#10;有形固定資産減価償却率">
          <a:extLst>
            <a:ext uri="{FF2B5EF4-FFF2-40B4-BE49-F238E27FC236}">
              <a16:creationId xmlns:a16="http://schemas.microsoft.com/office/drawing/2014/main" id="{63E331D3-CCB7-4D47-B908-ADE8A322DF37}"/>
            </a:ext>
          </a:extLst>
        </xdr:cNvPr>
        <xdr:cNvSpPr txBox="1"/>
      </xdr:nvSpPr>
      <xdr:spPr>
        <a:xfrm>
          <a:off x="1816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168291</xdr:rowOff>
    </xdr:from>
    <xdr:ext cx="405111" cy="259045"/>
    <xdr:sp macro="" textlink="">
      <xdr:nvSpPr>
        <xdr:cNvPr id="323" name="n_4mainValue【公営住宅】&#10;有形固定資産減価償却率">
          <a:extLst>
            <a:ext uri="{FF2B5EF4-FFF2-40B4-BE49-F238E27FC236}">
              <a16:creationId xmlns:a16="http://schemas.microsoft.com/office/drawing/2014/main" id="{35975726-6762-496C-8181-FF9C1E8964BB}"/>
            </a:ext>
          </a:extLst>
        </xdr:cNvPr>
        <xdr:cNvSpPr txBox="1"/>
      </xdr:nvSpPr>
      <xdr:spPr>
        <a:xfrm>
          <a:off x="927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3FC1F8F-A315-4A6F-B2FD-68A22A1C9A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35C2D1B-4A07-48B2-9267-56D35E949F9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89DD6A4-EC31-44E3-B92B-BB8CC8B16D7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668860C-5805-408B-BC98-D2960B2CA8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FA518E3-82EA-46DD-9FB1-B8A6EDB030F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6E1DD1C-0F30-453F-83B8-078EE8172B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E0516C1C-9E8C-494C-806E-963F8F5616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DD635FF-FE90-4347-8DF5-C04E7634E2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90F9DBC-1873-4A53-BC18-B17A8E250FC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1337A05-53FE-4562-81CB-7420D70C84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A065072-824C-4DFB-A2E7-C518EFCEA57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BFD973A-E44B-4687-90F7-2E96B58A7A3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D013C69-833F-4779-B7F9-CC599E14AB5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F180026-1595-485D-B381-D37BB4015F7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776333DE-C07B-4B70-9308-F17437444E2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D16227A-1FE4-4392-A127-ED3E4D11F41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EB5B187-16BC-47D1-A67F-1C4F8A97747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DFB64640-1467-48BF-A38A-036FBB70530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969D7E14-773F-4F5F-9C9F-099013DCF4A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410E8B38-7EF9-4C71-B08D-3DB68DDDE21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D1819560-9333-4AAB-87E8-773A625F51C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57193029-2A7C-4523-8062-48B6353D4F6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6B4D4D44-37BD-482B-B05E-833CF7A1AD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774F1D3-1A58-426E-B068-88B6A54149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2194E2B7-B25D-4E25-9C57-4DD83F314D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463DA782-5443-4914-9DF2-CC5998F17F4F}"/>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1ED01113-5527-4F7A-852C-15D957AFF2D7}"/>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4F26EA18-715B-4807-8242-9DE8A9984666}"/>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C261370B-2A3D-4B06-82DC-8EA4C2D67546}"/>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07206177-0805-44B3-8DC2-BEC76F9DD5F5}"/>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78757</xdr:rowOff>
    </xdr:from>
    <xdr:ext cx="469744" cy="259045"/>
    <xdr:sp macro="" textlink="">
      <xdr:nvSpPr>
        <xdr:cNvPr id="354" name="【公営住宅】&#10;一人当たり面積平均値テキスト">
          <a:extLst>
            <a:ext uri="{FF2B5EF4-FFF2-40B4-BE49-F238E27FC236}">
              <a16:creationId xmlns:a16="http://schemas.microsoft.com/office/drawing/2014/main" id="{AA7BB083-D202-4178-AA08-143C469A478D}"/>
            </a:ext>
          </a:extLst>
        </xdr:cNvPr>
        <xdr:cNvSpPr txBox="1"/>
      </xdr:nvSpPr>
      <xdr:spPr>
        <a:xfrm>
          <a:off x="10515600" y="14480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624ACDE5-B5C1-41EB-97C8-F5D9C6CD1215}"/>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40E4E22F-7BF4-4B5A-9A9F-26E08B3B9C5C}"/>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66490553-094F-4B16-962C-75CD8C90A98E}"/>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F2295DA2-9087-4B9D-AEAF-A432C20D5276}"/>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7267C496-7075-47B4-B32A-A05A3771E4CE}"/>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1A1DEA7-5335-48B0-A53B-05C489A0A0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1BC6FE-A5DD-46DA-A415-6E33188AF5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024BB11-F21E-45C4-8110-09BED85979E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DADF25C-E687-426E-927C-478DDA5D88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4698D9BB-7C6A-43B3-8037-6154B1A88E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162995</xdr:rowOff>
    </xdr:from>
    <xdr:to>
      <xdr:col>55</xdr:col>
      <xdr:colOff>50800</xdr:colOff>
      <xdr:row>86</xdr:row>
      <xdr:rowOff>93145</xdr:rowOff>
    </xdr:to>
    <xdr:sp macro="" textlink="">
      <xdr:nvSpPr>
        <xdr:cNvPr id="365" name="楕円 364">
          <a:extLst>
            <a:ext uri="{FF2B5EF4-FFF2-40B4-BE49-F238E27FC236}">
              <a16:creationId xmlns:a16="http://schemas.microsoft.com/office/drawing/2014/main" id="{EAE8EC07-823F-4A85-AB20-38F5F92D1CF3}"/>
            </a:ext>
          </a:extLst>
        </xdr:cNvPr>
        <xdr:cNvSpPr/>
      </xdr:nvSpPr>
      <xdr:spPr>
        <a:xfrm>
          <a:off x="10426700" y="147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77922</xdr:rowOff>
    </xdr:from>
    <xdr:ext cx="469744" cy="259045"/>
    <xdr:sp macro="" textlink="">
      <xdr:nvSpPr>
        <xdr:cNvPr id="366" name="【公営住宅】&#10;一人当たり面積該当値テキスト">
          <a:extLst>
            <a:ext uri="{FF2B5EF4-FFF2-40B4-BE49-F238E27FC236}">
              <a16:creationId xmlns:a16="http://schemas.microsoft.com/office/drawing/2014/main" id="{57091AE6-844C-45D8-8BC8-B30EF3EB7AD8}"/>
            </a:ext>
          </a:extLst>
        </xdr:cNvPr>
        <xdr:cNvSpPr txBox="1"/>
      </xdr:nvSpPr>
      <xdr:spPr>
        <a:xfrm>
          <a:off x="10515600" y="1465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162669</xdr:rowOff>
    </xdr:from>
    <xdr:to>
      <xdr:col>50</xdr:col>
      <xdr:colOff>165100</xdr:colOff>
      <xdr:row>86</xdr:row>
      <xdr:rowOff>92819</xdr:rowOff>
    </xdr:to>
    <xdr:sp macro="" textlink="">
      <xdr:nvSpPr>
        <xdr:cNvPr id="367" name="楕円 366">
          <a:extLst>
            <a:ext uri="{FF2B5EF4-FFF2-40B4-BE49-F238E27FC236}">
              <a16:creationId xmlns:a16="http://schemas.microsoft.com/office/drawing/2014/main" id="{5AA0298A-659C-4F69-99CD-AD8830A9CEA5}"/>
            </a:ext>
          </a:extLst>
        </xdr:cNvPr>
        <xdr:cNvSpPr/>
      </xdr:nvSpPr>
      <xdr:spPr>
        <a:xfrm>
          <a:off x="9588500" y="1473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42019</xdr:rowOff>
    </xdr:from>
    <xdr:to>
      <xdr:col>55</xdr:col>
      <xdr:colOff>0</xdr:colOff>
      <xdr:row>86</xdr:row>
      <xdr:rowOff>42345</xdr:rowOff>
    </xdr:to>
    <xdr:cxnSp macro="">
      <xdr:nvCxnSpPr>
        <xdr:cNvPr id="368" name="直線コネクタ 367">
          <a:extLst>
            <a:ext uri="{FF2B5EF4-FFF2-40B4-BE49-F238E27FC236}">
              <a16:creationId xmlns:a16="http://schemas.microsoft.com/office/drawing/2014/main" id="{3A29D9E0-D7E2-43D5-AB5B-7498D695F6FE}"/>
            </a:ext>
          </a:extLst>
        </xdr:cNvPr>
        <xdr:cNvCxnSpPr/>
      </xdr:nvCxnSpPr>
      <xdr:spPr>
        <a:xfrm>
          <a:off x="9639300" y="14786719"/>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163322</xdr:rowOff>
    </xdr:from>
    <xdr:to>
      <xdr:col>46</xdr:col>
      <xdr:colOff>38100</xdr:colOff>
      <xdr:row>86</xdr:row>
      <xdr:rowOff>93472</xdr:rowOff>
    </xdr:to>
    <xdr:sp macro="" textlink="">
      <xdr:nvSpPr>
        <xdr:cNvPr id="369" name="楕円 368">
          <a:extLst>
            <a:ext uri="{FF2B5EF4-FFF2-40B4-BE49-F238E27FC236}">
              <a16:creationId xmlns:a16="http://schemas.microsoft.com/office/drawing/2014/main" id="{32B6B017-9974-4C4B-85BA-784C240CB003}"/>
            </a:ext>
          </a:extLst>
        </xdr:cNvPr>
        <xdr:cNvSpPr/>
      </xdr:nvSpPr>
      <xdr:spPr>
        <a:xfrm>
          <a:off x="86995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42019</xdr:rowOff>
    </xdr:from>
    <xdr:to>
      <xdr:col>50</xdr:col>
      <xdr:colOff>114300</xdr:colOff>
      <xdr:row>86</xdr:row>
      <xdr:rowOff>42672</xdr:rowOff>
    </xdr:to>
    <xdr:cxnSp macro="">
      <xdr:nvCxnSpPr>
        <xdr:cNvPr id="370" name="直線コネクタ 369">
          <a:extLst>
            <a:ext uri="{FF2B5EF4-FFF2-40B4-BE49-F238E27FC236}">
              <a16:creationId xmlns:a16="http://schemas.microsoft.com/office/drawing/2014/main" id="{3FD6A4DC-97F7-454A-8EF7-340BF8A98892}"/>
            </a:ext>
          </a:extLst>
        </xdr:cNvPr>
        <xdr:cNvCxnSpPr/>
      </xdr:nvCxnSpPr>
      <xdr:spPr>
        <a:xfrm flipV="1">
          <a:off x="8750300" y="1478671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164629</xdr:rowOff>
    </xdr:from>
    <xdr:to>
      <xdr:col>41</xdr:col>
      <xdr:colOff>101600</xdr:colOff>
      <xdr:row>86</xdr:row>
      <xdr:rowOff>94779</xdr:rowOff>
    </xdr:to>
    <xdr:sp macro="" textlink="">
      <xdr:nvSpPr>
        <xdr:cNvPr id="371" name="楕円 370">
          <a:extLst>
            <a:ext uri="{FF2B5EF4-FFF2-40B4-BE49-F238E27FC236}">
              <a16:creationId xmlns:a16="http://schemas.microsoft.com/office/drawing/2014/main" id="{D443C79D-3BCE-4E8B-B559-E7526EBD4D67}"/>
            </a:ext>
          </a:extLst>
        </xdr:cNvPr>
        <xdr:cNvSpPr/>
      </xdr:nvSpPr>
      <xdr:spPr>
        <a:xfrm>
          <a:off x="7810500" y="147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42672</xdr:rowOff>
    </xdr:from>
    <xdr:to>
      <xdr:col>45</xdr:col>
      <xdr:colOff>177800</xdr:colOff>
      <xdr:row>86</xdr:row>
      <xdr:rowOff>43979</xdr:rowOff>
    </xdr:to>
    <xdr:cxnSp macro="">
      <xdr:nvCxnSpPr>
        <xdr:cNvPr id="372" name="直線コネクタ 371">
          <a:extLst>
            <a:ext uri="{FF2B5EF4-FFF2-40B4-BE49-F238E27FC236}">
              <a16:creationId xmlns:a16="http://schemas.microsoft.com/office/drawing/2014/main" id="{12D9B2FB-435A-46C9-AD44-24AB3BFA0240}"/>
            </a:ext>
          </a:extLst>
        </xdr:cNvPr>
        <xdr:cNvCxnSpPr/>
      </xdr:nvCxnSpPr>
      <xdr:spPr>
        <a:xfrm flipV="1">
          <a:off x="7861300" y="1478737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164954</xdr:rowOff>
    </xdr:from>
    <xdr:to>
      <xdr:col>36</xdr:col>
      <xdr:colOff>165100</xdr:colOff>
      <xdr:row>86</xdr:row>
      <xdr:rowOff>95104</xdr:rowOff>
    </xdr:to>
    <xdr:sp macro="" textlink="">
      <xdr:nvSpPr>
        <xdr:cNvPr id="373" name="楕円 372">
          <a:extLst>
            <a:ext uri="{FF2B5EF4-FFF2-40B4-BE49-F238E27FC236}">
              <a16:creationId xmlns:a16="http://schemas.microsoft.com/office/drawing/2014/main" id="{1C41B440-DCE3-428F-A339-CDD146741F2F}"/>
            </a:ext>
          </a:extLst>
        </xdr:cNvPr>
        <xdr:cNvSpPr/>
      </xdr:nvSpPr>
      <xdr:spPr>
        <a:xfrm>
          <a:off x="6921500" y="147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43979</xdr:rowOff>
    </xdr:from>
    <xdr:to>
      <xdr:col>41</xdr:col>
      <xdr:colOff>50800</xdr:colOff>
      <xdr:row>86</xdr:row>
      <xdr:rowOff>44304</xdr:rowOff>
    </xdr:to>
    <xdr:cxnSp macro="">
      <xdr:nvCxnSpPr>
        <xdr:cNvPr id="374" name="直線コネクタ 373">
          <a:extLst>
            <a:ext uri="{FF2B5EF4-FFF2-40B4-BE49-F238E27FC236}">
              <a16:creationId xmlns:a16="http://schemas.microsoft.com/office/drawing/2014/main" id="{ABA0D5E5-4E13-4D83-9B0F-1CD3509AFFD9}"/>
            </a:ext>
          </a:extLst>
        </xdr:cNvPr>
        <xdr:cNvCxnSpPr/>
      </xdr:nvCxnSpPr>
      <xdr:spPr>
        <a:xfrm flipV="1">
          <a:off x="6972300" y="1478867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12354</xdr:rowOff>
    </xdr:from>
    <xdr:ext cx="469744" cy="259045"/>
    <xdr:sp macro="" textlink="">
      <xdr:nvSpPr>
        <xdr:cNvPr id="375" name="n_1aveValue【公営住宅】&#10;一人当たり面積">
          <a:extLst>
            <a:ext uri="{FF2B5EF4-FFF2-40B4-BE49-F238E27FC236}">
              <a16:creationId xmlns:a16="http://schemas.microsoft.com/office/drawing/2014/main" id="{0D8B3BA2-69BF-4846-8812-A717041DA286}"/>
            </a:ext>
          </a:extLst>
        </xdr:cNvPr>
        <xdr:cNvSpPr txBox="1"/>
      </xdr:nvSpPr>
      <xdr:spPr>
        <a:xfrm>
          <a:off x="93917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5497</xdr:rowOff>
    </xdr:from>
    <xdr:ext cx="469744" cy="259045"/>
    <xdr:sp macro="" textlink="">
      <xdr:nvSpPr>
        <xdr:cNvPr id="376" name="n_2aveValue【公営住宅】&#10;一人当たり面積">
          <a:extLst>
            <a:ext uri="{FF2B5EF4-FFF2-40B4-BE49-F238E27FC236}">
              <a16:creationId xmlns:a16="http://schemas.microsoft.com/office/drawing/2014/main" id="{1919CB6A-6CB4-480E-8AE4-C5EF7C07277B}"/>
            </a:ext>
          </a:extLst>
        </xdr:cNvPr>
        <xdr:cNvSpPr txBox="1"/>
      </xdr:nvSpPr>
      <xdr:spPr>
        <a:xfrm>
          <a:off x="8515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377" name="n_3aveValue【公営住宅】&#10;一人当たり面積">
          <a:extLst>
            <a:ext uri="{FF2B5EF4-FFF2-40B4-BE49-F238E27FC236}">
              <a16:creationId xmlns:a16="http://schemas.microsoft.com/office/drawing/2014/main" id="{5CC09AD9-CCA5-4F72-8B72-9EADF667F795}"/>
            </a:ext>
          </a:extLst>
        </xdr:cNvPr>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145595</xdr:rowOff>
    </xdr:from>
    <xdr:ext cx="469744" cy="259045"/>
    <xdr:sp macro="" textlink="">
      <xdr:nvSpPr>
        <xdr:cNvPr id="378" name="n_4aveValue【公営住宅】&#10;一人当たり面積">
          <a:extLst>
            <a:ext uri="{FF2B5EF4-FFF2-40B4-BE49-F238E27FC236}">
              <a16:creationId xmlns:a16="http://schemas.microsoft.com/office/drawing/2014/main" id="{A8BC5715-D9A5-4B5A-89EC-D35EE1BCD7BD}"/>
            </a:ext>
          </a:extLst>
        </xdr:cNvPr>
        <xdr:cNvSpPr txBox="1"/>
      </xdr:nvSpPr>
      <xdr:spPr>
        <a:xfrm>
          <a:off x="6737427"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83946</xdr:rowOff>
    </xdr:from>
    <xdr:ext cx="469744" cy="259045"/>
    <xdr:sp macro="" textlink="">
      <xdr:nvSpPr>
        <xdr:cNvPr id="379" name="n_1mainValue【公営住宅】&#10;一人当たり面積">
          <a:extLst>
            <a:ext uri="{FF2B5EF4-FFF2-40B4-BE49-F238E27FC236}">
              <a16:creationId xmlns:a16="http://schemas.microsoft.com/office/drawing/2014/main" id="{82AEFE6B-88C5-482B-B5CF-36DB9D6165ED}"/>
            </a:ext>
          </a:extLst>
        </xdr:cNvPr>
        <xdr:cNvSpPr txBox="1"/>
      </xdr:nvSpPr>
      <xdr:spPr>
        <a:xfrm>
          <a:off x="9391727" y="1482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84599</xdr:rowOff>
    </xdr:from>
    <xdr:ext cx="469744" cy="259045"/>
    <xdr:sp macro="" textlink="">
      <xdr:nvSpPr>
        <xdr:cNvPr id="380" name="n_2mainValue【公営住宅】&#10;一人当たり面積">
          <a:extLst>
            <a:ext uri="{FF2B5EF4-FFF2-40B4-BE49-F238E27FC236}">
              <a16:creationId xmlns:a16="http://schemas.microsoft.com/office/drawing/2014/main" id="{81E97DCB-FACE-4FF9-8F6A-FA0EDFE9AED2}"/>
            </a:ext>
          </a:extLst>
        </xdr:cNvPr>
        <xdr:cNvSpPr txBox="1"/>
      </xdr:nvSpPr>
      <xdr:spPr>
        <a:xfrm>
          <a:off x="8515427" y="1482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85906</xdr:rowOff>
    </xdr:from>
    <xdr:ext cx="469744" cy="259045"/>
    <xdr:sp macro="" textlink="">
      <xdr:nvSpPr>
        <xdr:cNvPr id="381" name="n_3mainValue【公営住宅】&#10;一人当たり面積">
          <a:extLst>
            <a:ext uri="{FF2B5EF4-FFF2-40B4-BE49-F238E27FC236}">
              <a16:creationId xmlns:a16="http://schemas.microsoft.com/office/drawing/2014/main" id="{45404100-49B3-4B48-8500-4E1E21A50F06}"/>
            </a:ext>
          </a:extLst>
        </xdr:cNvPr>
        <xdr:cNvSpPr txBox="1"/>
      </xdr:nvSpPr>
      <xdr:spPr>
        <a:xfrm>
          <a:off x="7626427" y="1483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86231</xdr:rowOff>
    </xdr:from>
    <xdr:ext cx="469744" cy="259045"/>
    <xdr:sp macro="" textlink="">
      <xdr:nvSpPr>
        <xdr:cNvPr id="382" name="n_4mainValue【公営住宅】&#10;一人当たり面積">
          <a:extLst>
            <a:ext uri="{FF2B5EF4-FFF2-40B4-BE49-F238E27FC236}">
              <a16:creationId xmlns:a16="http://schemas.microsoft.com/office/drawing/2014/main" id="{6DDA679D-C5A5-4744-94D0-E7E6E4666D6B}"/>
            </a:ext>
          </a:extLst>
        </xdr:cNvPr>
        <xdr:cNvSpPr txBox="1"/>
      </xdr:nvSpPr>
      <xdr:spPr>
        <a:xfrm>
          <a:off x="6737427" y="1483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0E935B8-9443-447D-A603-3F7CA58F529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A40F581-1465-4A5C-AFF7-8651655F53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22FDFBB-2CFB-44BF-BD7E-0D8EAE9E8CC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6D585662-A97F-4E21-BCF5-8EA67EA852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908C8D0-D8F5-4EE3-91A3-4B048108B27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2FC08FE-523F-42FD-82F9-EB4D7FBDB6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D89CFF72-CEC7-467D-9A93-3AA18151E4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6343FEC-1360-421B-844F-873C991D11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CD76009D-81B1-4A0B-B19D-C8E10AA252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F3BFB537-3482-4460-8EE3-91E60BC84A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15BF5E05-A19D-4A97-B0E5-382D8C6663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EEF08EF-0443-4157-89F1-67A992F4DE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C0AB687A-B3EC-440A-B9E1-912A1FFEB7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7910C37F-9DC1-4CAF-8E21-3439826BED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42EA010-F5C7-4973-8149-C8CD4BDB28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E0A755A-59D6-487C-8B6E-66FD836559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E70B6FE0-1427-4487-894E-A8595C69D9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3726325-88DA-4F94-897A-E03EED6FBE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63C15FE-85DD-40D4-9E47-37AF25BA54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6BBD3A4C-46C5-4685-831A-1F9700CF6E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9F4CDF4-3F5B-4659-AB43-83DA6CCB30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45D5629-CAF1-4FD9-A21C-5198D2827D2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9D56B63-B523-49EE-8DC1-E9714533578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FD7C2586-DBC5-4B69-9EFD-AF60148A025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C967EB0-6972-4269-A200-8CF3EBE334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326CC7FB-0E37-4C76-8420-A111410377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B638889-E169-43C6-8ACF-D9FB9386EAD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826470D1-FB52-4B12-89CA-C03C88E333A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C70EBF2E-78B8-4B51-B719-8B95B9481A8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31554063-3F56-40EA-916E-759F5BC9745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BB6018F-BF58-458D-AF80-5835F7B49BD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511C94DF-13BA-4F38-8483-93B06A986BB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4BCC35DD-05CB-4051-BD42-E166C2C9E30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913305A8-9C58-40A2-8632-C3CE3B7E1E2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35D39FD9-28D0-45EB-940C-60E20FC5CC2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81D6963A-8F4E-472B-A7D2-5B2D2D265EF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81CE04CB-C946-4A1C-A3DA-250C57CB049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92C49E8A-5319-4AD3-A19C-A0B9F7DBD3F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8871F805-C097-43AF-A12D-89D04975A5C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5ECBB979-9BC5-44F4-A276-0A0D377706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C71C1806-A08F-46F2-8718-1B0C9B422D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64411180-B0E5-4796-88CA-21C6485FC484}"/>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50EE156-418D-4EB6-852A-5D28A6EB244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EC47CD62-6F9F-4A0B-947D-F214989B454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6518DAEF-886D-4D6D-8398-DCF56DDEA5A7}"/>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09C911FE-6E89-439D-BF88-F2CD046EBF3C}"/>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95630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2701E182-337E-452F-91A5-EEC1A7B715BB}"/>
            </a:ext>
          </a:extLst>
        </xdr:cNvPr>
        <xdr:cNvSpPr txBox="1"/>
      </xdr:nvSpPr>
      <xdr:spPr>
        <a:xfrm>
          <a:off x="16357600" y="643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39B4DC47-51C4-4BA0-8961-996D781DA0EB}"/>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DCF87639-FA31-4D7B-8994-AE7572643F4F}"/>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17BCB63E-E7C8-4FE8-A354-28D9D55FFE54}"/>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a:extLst>
            <a:ext uri="{FF2B5EF4-FFF2-40B4-BE49-F238E27FC236}">
              <a16:creationId xmlns:a16="http://schemas.microsoft.com/office/drawing/2014/main" id="{505DCAE9-AE43-4D6F-9D39-1995CBE4C996}"/>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a:extLst>
            <a:ext uri="{FF2B5EF4-FFF2-40B4-BE49-F238E27FC236}">
              <a16:creationId xmlns:a16="http://schemas.microsoft.com/office/drawing/2014/main" id="{4BAEF452-3842-45C5-AF05-361C2B7852FE}"/>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094C6A4-E4EC-4851-B63D-9C359DD2DA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75BD925-D1AF-4186-A9E3-56F000AB818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5B6C2A5-A40B-4A4A-90B0-A5B2434CF6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DE26055-BF16-4E42-B5B0-9D2E7A3098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65595225-AF39-40AB-9D28-7891ADB71FA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9072</xdr:rowOff>
    </xdr:from>
    <xdr:to>
      <xdr:col>85</xdr:col>
      <xdr:colOff>177800</xdr:colOff>
      <xdr:row>41</xdr:row>
      <xdr:rowOff>110672</xdr:rowOff>
    </xdr:to>
    <xdr:sp macro="" textlink="">
      <xdr:nvSpPr>
        <xdr:cNvPr id="440" name="楕円 439">
          <a:extLst>
            <a:ext uri="{FF2B5EF4-FFF2-40B4-BE49-F238E27FC236}">
              <a16:creationId xmlns:a16="http://schemas.microsoft.com/office/drawing/2014/main" id="{34760C50-C102-4F45-BB6E-A61FAA2918BA}"/>
            </a:ext>
          </a:extLst>
        </xdr:cNvPr>
        <xdr:cNvSpPr/>
      </xdr:nvSpPr>
      <xdr:spPr>
        <a:xfrm>
          <a:off x="162687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158949</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D51A5535-4F4E-4D9F-AD2D-AAD24AF7C85F}"/>
            </a:ext>
          </a:extLst>
        </xdr:cNvPr>
        <xdr:cNvSpPr txBox="1"/>
      </xdr:nvSpPr>
      <xdr:spPr>
        <a:xfrm>
          <a:off x="16357600"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157662</xdr:rowOff>
    </xdr:from>
    <xdr:to>
      <xdr:col>81</xdr:col>
      <xdr:colOff>101600</xdr:colOff>
      <xdr:row>41</xdr:row>
      <xdr:rowOff>87812</xdr:rowOff>
    </xdr:to>
    <xdr:sp macro="" textlink="">
      <xdr:nvSpPr>
        <xdr:cNvPr id="442" name="楕円 441">
          <a:extLst>
            <a:ext uri="{FF2B5EF4-FFF2-40B4-BE49-F238E27FC236}">
              <a16:creationId xmlns:a16="http://schemas.microsoft.com/office/drawing/2014/main" id="{17DE916D-0B1A-4E7E-8B45-89834E2F794F}"/>
            </a:ext>
          </a:extLst>
        </xdr:cNvPr>
        <xdr:cNvSpPr/>
      </xdr:nvSpPr>
      <xdr:spPr>
        <a:xfrm>
          <a:off x="15430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37012</xdr:rowOff>
    </xdr:from>
    <xdr:to>
      <xdr:col>85</xdr:col>
      <xdr:colOff>127000</xdr:colOff>
      <xdr:row>41</xdr:row>
      <xdr:rowOff>59872</xdr:rowOff>
    </xdr:to>
    <xdr:cxnSp macro="">
      <xdr:nvCxnSpPr>
        <xdr:cNvPr id="443" name="直線コネクタ 442">
          <a:extLst>
            <a:ext uri="{FF2B5EF4-FFF2-40B4-BE49-F238E27FC236}">
              <a16:creationId xmlns:a16="http://schemas.microsoft.com/office/drawing/2014/main" id="{F520DFFC-0DA9-4954-B2FE-B001EB257AC6}"/>
            </a:ext>
          </a:extLst>
        </xdr:cNvPr>
        <xdr:cNvCxnSpPr/>
      </xdr:nvCxnSpPr>
      <xdr:spPr>
        <a:xfrm>
          <a:off x="15481300" y="706646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444" name="楕円 443">
          <a:extLst>
            <a:ext uri="{FF2B5EF4-FFF2-40B4-BE49-F238E27FC236}">
              <a16:creationId xmlns:a16="http://schemas.microsoft.com/office/drawing/2014/main" id="{6F90A77F-87EB-4904-81EC-71377424B269}"/>
            </a:ext>
          </a:extLst>
        </xdr:cNvPr>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25581</xdr:rowOff>
    </xdr:from>
    <xdr:to>
      <xdr:col>81</xdr:col>
      <xdr:colOff>50800</xdr:colOff>
      <xdr:row>41</xdr:row>
      <xdr:rowOff>37012</xdr:rowOff>
    </xdr:to>
    <xdr:cxnSp macro="">
      <xdr:nvCxnSpPr>
        <xdr:cNvPr id="445" name="直線コネクタ 444">
          <a:extLst>
            <a:ext uri="{FF2B5EF4-FFF2-40B4-BE49-F238E27FC236}">
              <a16:creationId xmlns:a16="http://schemas.microsoft.com/office/drawing/2014/main" id="{FE038537-F1CC-4363-B4F9-8160A3871591}"/>
            </a:ext>
          </a:extLst>
        </xdr:cNvPr>
        <xdr:cNvCxnSpPr/>
      </xdr:nvCxnSpPr>
      <xdr:spPr>
        <a:xfrm>
          <a:off x="14592300" y="70550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126637</xdr:rowOff>
    </xdr:from>
    <xdr:to>
      <xdr:col>72</xdr:col>
      <xdr:colOff>38100</xdr:colOff>
      <xdr:row>41</xdr:row>
      <xdr:rowOff>56787</xdr:rowOff>
    </xdr:to>
    <xdr:sp macro="" textlink="">
      <xdr:nvSpPr>
        <xdr:cNvPr id="446" name="楕円 445">
          <a:extLst>
            <a:ext uri="{FF2B5EF4-FFF2-40B4-BE49-F238E27FC236}">
              <a16:creationId xmlns:a16="http://schemas.microsoft.com/office/drawing/2014/main" id="{9D4BB08A-6421-4E76-B75B-34783F97D68B}"/>
            </a:ext>
          </a:extLst>
        </xdr:cNvPr>
        <xdr:cNvSpPr/>
      </xdr:nvSpPr>
      <xdr:spPr>
        <a:xfrm>
          <a:off x="13652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xdr:rowOff>
    </xdr:from>
    <xdr:to>
      <xdr:col>76</xdr:col>
      <xdr:colOff>114300</xdr:colOff>
      <xdr:row>41</xdr:row>
      <xdr:rowOff>25581</xdr:rowOff>
    </xdr:to>
    <xdr:cxnSp macro="">
      <xdr:nvCxnSpPr>
        <xdr:cNvPr id="447" name="直線コネクタ 446">
          <a:extLst>
            <a:ext uri="{FF2B5EF4-FFF2-40B4-BE49-F238E27FC236}">
              <a16:creationId xmlns:a16="http://schemas.microsoft.com/office/drawing/2014/main" id="{71F232BB-10E8-4056-920B-7485F650F4B5}"/>
            </a:ext>
          </a:extLst>
        </xdr:cNvPr>
        <xdr:cNvCxnSpPr/>
      </xdr:nvCxnSpPr>
      <xdr:spPr>
        <a:xfrm>
          <a:off x="13703300" y="70354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110309</xdr:rowOff>
    </xdr:from>
    <xdr:to>
      <xdr:col>67</xdr:col>
      <xdr:colOff>101600</xdr:colOff>
      <xdr:row>41</xdr:row>
      <xdr:rowOff>40459</xdr:rowOff>
    </xdr:to>
    <xdr:sp macro="" textlink="">
      <xdr:nvSpPr>
        <xdr:cNvPr id="448" name="楕円 447">
          <a:extLst>
            <a:ext uri="{FF2B5EF4-FFF2-40B4-BE49-F238E27FC236}">
              <a16:creationId xmlns:a16="http://schemas.microsoft.com/office/drawing/2014/main" id="{92E978D2-1C82-47B1-9666-0BCB2CCF8762}"/>
            </a:ext>
          </a:extLst>
        </xdr:cNvPr>
        <xdr:cNvSpPr/>
      </xdr:nvSpPr>
      <xdr:spPr>
        <a:xfrm>
          <a:off x="1276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161109</xdr:rowOff>
    </xdr:from>
    <xdr:to>
      <xdr:col>71</xdr:col>
      <xdr:colOff>177800</xdr:colOff>
      <xdr:row>41</xdr:row>
      <xdr:rowOff>5987</xdr:rowOff>
    </xdr:to>
    <xdr:cxnSp macro="">
      <xdr:nvCxnSpPr>
        <xdr:cNvPr id="449" name="直線コネクタ 448">
          <a:extLst>
            <a:ext uri="{FF2B5EF4-FFF2-40B4-BE49-F238E27FC236}">
              <a16:creationId xmlns:a16="http://schemas.microsoft.com/office/drawing/2014/main" id="{FE539962-1005-454E-ACAD-B7110C5016EE}"/>
            </a:ext>
          </a:extLst>
        </xdr:cNvPr>
        <xdr:cNvCxnSpPr/>
      </xdr:nvCxnSpPr>
      <xdr:spPr>
        <a:xfrm>
          <a:off x="12814300" y="70191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28407A05-CCEE-40C1-9A39-CE0254F2EE9A}"/>
            </a:ext>
          </a:extLst>
        </xdr:cNvPr>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48821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CD39A4C8-99B4-450B-BE0B-3C94A3F4A324}"/>
            </a:ext>
          </a:extLst>
        </xdr:cNvPr>
        <xdr:cNvSpPr txBox="1"/>
      </xdr:nvSpPr>
      <xdr:spPr>
        <a:xfrm>
          <a:off x="14389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6F2AAF13-74CD-484C-ABB7-44EF7FDC7FE2}"/>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F9DDC7A2-7391-48ED-A598-05BB8303D397}"/>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78939</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BDA06828-CC82-4C77-B11D-DCB73A33FBFA}"/>
            </a:ext>
          </a:extLst>
        </xdr:cNvPr>
        <xdr:cNvSpPr txBox="1"/>
      </xdr:nvSpPr>
      <xdr:spPr>
        <a:xfrm>
          <a:off x="15266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7CBA7A4-168E-4221-8ABF-B192875269C5}"/>
            </a:ext>
          </a:extLst>
        </xdr:cNvPr>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47914</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7086E9FB-6E5D-4C6F-AF7F-48666AA54CC0}"/>
            </a:ext>
          </a:extLst>
        </xdr:cNvPr>
        <xdr:cNvSpPr txBox="1"/>
      </xdr:nvSpPr>
      <xdr:spPr>
        <a:xfrm>
          <a:off x="13500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31586</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F89ADD60-1BD8-4C79-81B8-29847674C63B}"/>
            </a:ext>
          </a:extLst>
        </xdr:cNvPr>
        <xdr:cNvSpPr txBox="1"/>
      </xdr:nvSpPr>
      <xdr:spPr>
        <a:xfrm>
          <a:off x="12611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3A182702-6AF6-4757-BECD-5EA64C4E0B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6881A72-7555-4E1E-A5F2-46F2D48EC5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8A0F20DF-C105-4055-8CF1-619A520B63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292A4526-F13F-420E-AE36-7925FDF6BC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FB4DCC8A-2F1D-426B-9A09-BFD12451B9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FE367D04-4812-4AC7-A781-57D2450DFE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4307E737-EA30-41CF-81DC-61CB09CE2F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93421C7B-D992-4842-AC61-DF44DF76582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AE37A75E-CC76-426D-8021-855ED3FAF3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B4E9DF41-97A2-4AD7-8C8F-467807345A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E24F68CF-48FE-48F2-AEFD-6D7EAFF902D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869DC935-289F-421C-B8F2-E76C910B2E9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C87632F4-F462-42CA-96D9-DA53F5C6C84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5D27F2FF-1B73-408C-A678-3A8270C5DD3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EC3585DC-AA31-4B74-89F9-332A4E438B2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DAE83E2D-3555-43BA-BE6A-7321435AB2F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14CF4B7E-DE96-47AE-A788-2B1A5710B4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92F3C2F1-219A-46F2-AE2F-2B968EC46B8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8DD386BE-F7CF-4D95-B1A0-40F77E6D8A0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372A5DF5-6D90-479E-9F3A-64B893C758A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2493D9B2-61F5-44F3-838D-2BB50F7127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5DF14CCF-E4C9-4540-8A86-57E25C4E15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B4E9CEC3-D13C-449E-A710-C69FD5FB21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85F4FDE5-724D-4D0B-833C-3AA6ADF0D299}"/>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AB72F333-00FB-4F50-AF27-3AD8982531E9}"/>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27282EB-77BF-4A9F-A4DF-A6BE571CD79F}"/>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8EB56A94-8291-44B9-9293-DFADCADF3687}"/>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ACE32184-F515-4128-B126-069901A804DF}"/>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39EE0898-4DE6-44AC-A6E2-E3D5E4DBD94E}"/>
            </a:ext>
          </a:extLst>
        </xdr:cNvPr>
        <xdr:cNvSpPr txBox="1"/>
      </xdr:nvSpPr>
      <xdr:spPr>
        <a:xfrm>
          <a:off x="22199600" y="664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40906011-79C6-43EB-B230-568EF9E81EE8}"/>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BB858716-5A00-4272-9EE0-867246D46670}"/>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367BFD48-AE3E-4E00-A8FF-D3E09564909C}"/>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a:extLst>
            <a:ext uri="{FF2B5EF4-FFF2-40B4-BE49-F238E27FC236}">
              <a16:creationId xmlns:a16="http://schemas.microsoft.com/office/drawing/2014/main" id="{A81B324C-5FE3-4133-AFDD-B6F1A7ACF253}"/>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a:extLst>
            <a:ext uri="{FF2B5EF4-FFF2-40B4-BE49-F238E27FC236}">
              <a16:creationId xmlns:a16="http://schemas.microsoft.com/office/drawing/2014/main" id="{B6BD44D8-2687-4E7C-BD62-9494711CEC10}"/>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6CA36EE-333D-43A9-A081-26CB8B1C71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A87B001-3FC5-4119-9389-0230461FD8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B1D22EC-5AA9-4BC4-9C6E-65AAF77ED0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FB1AA123-6C3F-4BC2-9551-A2CC11050E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3E9FD123-CB53-4ABA-8C54-2B1C8D01EE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21590</xdr:rowOff>
    </xdr:from>
    <xdr:to>
      <xdr:col>116</xdr:col>
      <xdr:colOff>114300</xdr:colOff>
      <xdr:row>36</xdr:row>
      <xdr:rowOff>123190</xdr:rowOff>
    </xdr:to>
    <xdr:sp macro="" textlink="">
      <xdr:nvSpPr>
        <xdr:cNvPr id="497" name="楕円 496">
          <a:extLst>
            <a:ext uri="{FF2B5EF4-FFF2-40B4-BE49-F238E27FC236}">
              <a16:creationId xmlns:a16="http://schemas.microsoft.com/office/drawing/2014/main" id="{86E97AE5-FF80-420C-AC77-5957E8B56B82}"/>
            </a:ext>
          </a:extLst>
        </xdr:cNvPr>
        <xdr:cNvSpPr/>
      </xdr:nvSpPr>
      <xdr:spPr>
        <a:xfrm>
          <a:off x="22110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44467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281E54B1-6A36-4E6D-ADD2-E77E9F63D1EA}"/>
            </a:ext>
          </a:extLst>
        </xdr:cNvPr>
        <xdr:cNvSpPr txBox="1"/>
      </xdr:nvSpPr>
      <xdr:spPr>
        <a:xfrm>
          <a:off x="22199600"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158750</xdr:rowOff>
    </xdr:from>
    <xdr:to>
      <xdr:col>112</xdr:col>
      <xdr:colOff>38100</xdr:colOff>
      <xdr:row>36</xdr:row>
      <xdr:rowOff>88900</xdr:rowOff>
    </xdr:to>
    <xdr:sp macro="" textlink="">
      <xdr:nvSpPr>
        <xdr:cNvPr id="499" name="楕円 498">
          <a:extLst>
            <a:ext uri="{FF2B5EF4-FFF2-40B4-BE49-F238E27FC236}">
              <a16:creationId xmlns:a16="http://schemas.microsoft.com/office/drawing/2014/main" id="{34B3145D-D19B-4407-BBA5-DA0D0F3BC839}"/>
            </a:ext>
          </a:extLst>
        </xdr:cNvPr>
        <xdr:cNvSpPr/>
      </xdr:nvSpPr>
      <xdr:spPr>
        <a:xfrm>
          <a:off x="2127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38100</xdr:rowOff>
    </xdr:from>
    <xdr:to>
      <xdr:col>116</xdr:col>
      <xdr:colOff>63500</xdr:colOff>
      <xdr:row>36</xdr:row>
      <xdr:rowOff>72390</xdr:rowOff>
    </xdr:to>
    <xdr:cxnSp macro="">
      <xdr:nvCxnSpPr>
        <xdr:cNvPr id="500" name="直線コネクタ 499">
          <a:extLst>
            <a:ext uri="{FF2B5EF4-FFF2-40B4-BE49-F238E27FC236}">
              <a16:creationId xmlns:a16="http://schemas.microsoft.com/office/drawing/2014/main" id="{A22467AC-3062-426E-A204-A87EF07C83DF}"/>
            </a:ext>
          </a:extLst>
        </xdr:cNvPr>
        <xdr:cNvCxnSpPr/>
      </xdr:nvCxnSpPr>
      <xdr:spPr>
        <a:xfrm>
          <a:off x="21323300" y="62103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166370</xdr:rowOff>
    </xdr:from>
    <xdr:to>
      <xdr:col>107</xdr:col>
      <xdr:colOff>101600</xdr:colOff>
      <xdr:row>36</xdr:row>
      <xdr:rowOff>96520</xdr:rowOff>
    </xdr:to>
    <xdr:sp macro="" textlink="">
      <xdr:nvSpPr>
        <xdr:cNvPr id="501" name="楕円 500">
          <a:extLst>
            <a:ext uri="{FF2B5EF4-FFF2-40B4-BE49-F238E27FC236}">
              <a16:creationId xmlns:a16="http://schemas.microsoft.com/office/drawing/2014/main" id="{6E83F7B0-79A8-473D-BB61-F25ED235A98E}"/>
            </a:ext>
          </a:extLst>
        </xdr:cNvPr>
        <xdr:cNvSpPr/>
      </xdr:nvSpPr>
      <xdr:spPr>
        <a:xfrm>
          <a:off x="20383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38100</xdr:rowOff>
    </xdr:from>
    <xdr:to>
      <xdr:col>111</xdr:col>
      <xdr:colOff>177800</xdr:colOff>
      <xdr:row>36</xdr:row>
      <xdr:rowOff>45720</xdr:rowOff>
    </xdr:to>
    <xdr:cxnSp macro="">
      <xdr:nvCxnSpPr>
        <xdr:cNvPr id="502" name="直線コネクタ 501">
          <a:extLst>
            <a:ext uri="{FF2B5EF4-FFF2-40B4-BE49-F238E27FC236}">
              <a16:creationId xmlns:a16="http://schemas.microsoft.com/office/drawing/2014/main" id="{35641EF4-8750-46CB-A105-1D0E5BDCC550}"/>
            </a:ext>
          </a:extLst>
        </xdr:cNvPr>
        <xdr:cNvCxnSpPr/>
      </xdr:nvCxnSpPr>
      <xdr:spPr>
        <a:xfrm flipV="1">
          <a:off x="20434300" y="6210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6350</xdr:rowOff>
    </xdr:from>
    <xdr:to>
      <xdr:col>102</xdr:col>
      <xdr:colOff>165100</xdr:colOff>
      <xdr:row>36</xdr:row>
      <xdr:rowOff>107950</xdr:rowOff>
    </xdr:to>
    <xdr:sp macro="" textlink="">
      <xdr:nvSpPr>
        <xdr:cNvPr id="503" name="楕円 502">
          <a:extLst>
            <a:ext uri="{FF2B5EF4-FFF2-40B4-BE49-F238E27FC236}">
              <a16:creationId xmlns:a16="http://schemas.microsoft.com/office/drawing/2014/main" id="{B9BA354B-1665-4780-AA96-0E502358941C}"/>
            </a:ext>
          </a:extLst>
        </xdr:cNvPr>
        <xdr:cNvSpPr/>
      </xdr:nvSpPr>
      <xdr:spPr>
        <a:xfrm>
          <a:off x="19494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45720</xdr:rowOff>
    </xdr:from>
    <xdr:to>
      <xdr:col>107</xdr:col>
      <xdr:colOff>50800</xdr:colOff>
      <xdr:row>36</xdr:row>
      <xdr:rowOff>57150</xdr:rowOff>
    </xdr:to>
    <xdr:cxnSp macro="">
      <xdr:nvCxnSpPr>
        <xdr:cNvPr id="504" name="直線コネクタ 503">
          <a:extLst>
            <a:ext uri="{FF2B5EF4-FFF2-40B4-BE49-F238E27FC236}">
              <a16:creationId xmlns:a16="http://schemas.microsoft.com/office/drawing/2014/main" id="{8327928D-3127-4717-AD95-57EEA991EE85}"/>
            </a:ext>
          </a:extLst>
        </xdr:cNvPr>
        <xdr:cNvCxnSpPr/>
      </xdr:nvCxnSpPr>
      <xdr:spPr>
        <a:xfrm flipV="1">
          <a:off x="19545300" y="6217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8255</xdr:rowOff>
    </xdr:from>
    <xdr:to>
      <xdr:col>98</xdr:col>
      <xdr:colOff>38100</xdr:colOff>
      <xdr:row>36</xdr:row>
      <xdr:rowOff>109855</xdr:rowOff>
    </xdr:to>
    <xdr:sp macro="" textlink="">
      <xdr:nvSpPr>
        <xdr:cNvPr id="505" name="楕円 504">
          <a:extLst>
            <a:ext uri="{FF2B5EF4-FFF2-40B4-BE49-F238E27FC236}">
              <a16:creationId xmlns:a16="http://schemas.microsoft.com/office/drawing/2014/main" id="{C391E73E-773F-4531-B0F9-E1450F12788B}"/>
            </a:ext>
          </a:extLst>
        </xdr:cNvPr>
        <xdr:cNvSpPr/>
      </xdr:nvSpPr>
      <xdr:spPr>
        <a:xfrm>
          <a:off x="18605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57150</xdr:rowOff>
    </xdr:from>
    <xdr:to>
      <xdr:col>102</xdr:col>
      <xdr:colOff>114300</xdr:colOff>
      <xdr:row>36</xdr:row>
      <xdr:rowOff>59055</xdr:rowOff>
    </xdr:to>
    <xdr:cxnSp macro="">
      <xdr:nvCxnSpPr>
        <xdr:cNvPr id="506" name="直線コネクタ 505">
          <a:extLst>
            <a:ext uri="{FF2B5EF4-FFF2-40B4-BE49-F238E27FC236}">
              <a16:creationId xmlns:a16="http://schemas.microsoft.com/office/drawing/2014/main" id="{C5DB1AF9-0A93-4629-928A-DBEEEE1D3EA0}"/>
            </a:ext>
          </a:extLst>
        </xdr:cNvPr>
        <xdr:cNvCxnSpPr/>
      </xdr:nvCxnSpPr>
      <xdr:spPr>
        <a:xfrm flipV="1">
          <a:off x="18656300" y="62293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F9DD7725-FA88-45AB-B3AC-47A25F1C958D}"/>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CF30AE1A-411A-4B6A-9C48-21B33333C1F4}"/>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1922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8864B02C-44B9-4494-95E2-E542C9D0B483}"/>
            </a:ext>
          </a:extLst>
        </xdr:cNvPr>
        <xdr:cNvSpPr txBox="1"/>
      </xdr:nvSpPr>
      <xdr:spPr>
        <a:xfrm>
          <a:off x="19310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B6296F78-122F-4556-8B1D-308C12633C51}"/>
            </a:ext>
          </a:extLst>
        </xdr:cNvPr>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105427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A7C7ECC1-6390-4346-9F8E-3F3872E0D97A}"/>
            </a:ext>
          </a:extLst>
        </xdr:cNvPr>
        <xdr:cNvSpPr txBox="1"/>
      </xdr:nvSpPr>
      <xdr:spPr>
        <a:xfrm>
          <a:off x="210757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113047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99F7C1A-D1EE-404B-ABF6-0F3763886A57}"/>
            </a:ext>
          </a:extLst>
        </xdr:cNvPr>
        <xdr:cNvSpPr txBox="1"/>
      </xdr:nvSpPr>
      <xdr:spPr>
        <a:xfrm>
          <a:off x="201994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124477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8D503FCD-61FE-4AC2-BA6E-E56BE220CA04}"/>
            </a:ext>
          </a:extLst>
        </xdr:cNvPr>
        <xdr:cNvSpPr txBox="1"/>
      </xdr:nvSpPr>
      <xdr:spPr>
        <a:xfrm>
          <a:off x="193104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126382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D39B9118-4B2B-4A19-896D-FF70F9471549}"/>
            </a:ext>
          </a:extLst>
        </xdr:cNvPr>
        <xdr:cNvSpPr txBox="1"/>
      </xdr:nvSpPr>
      <xdr:spPr>
        <a:xfrm>
          <a:off x="18421427" y="59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DAB992A4-00D6-4DB0-B16B-228CACD52E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53EB27DC-E428-4BA2-924E-0D7277286A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14859F0-71EB-4038-9255-8C91251F93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A288154F-76FC-4139-AB45-2EEF610745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373F86DD-7A9E-4F5C-A8E0-D7DCDD6C0B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C808EB47-0853-47C4-A104-A4FBA55616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19F118C1-C91C-48EA-B0F3-60032B4D9E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BC1396BF-E066-4CD7-8580-0320DD192D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229DF38-04F7-4636-B13F-D1D1E4727A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56D566D-5311-457B-B8ED-14023BDFBD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1F9B9DBB-CFA8-4789-B266-BA519B1002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723EF202-6266-4577-9706-A62801F4847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913C96A1-90A0-4887-81EA-74EC5102203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632CF847-A1B5-4140-8075-3FCD478E3A0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993327A8-7257-44FF-B786-6EC1C1ACD5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45AB71A7-4A27-4456-AA76-2EFC8F8AF03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28090058-FFDC-4561-9645-50FF7F1214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E53D2EAA-671E-433D-A82A-4581EF2A70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A298968E-4445-47BB-848B-FC385380E2E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26058E32-CC5C-48BB-BE50-7090ACFB3C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24B4E0E5-BBCB-4C7A-B07E-3C9CF3738B5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AEAD8CCE-B47C-4450-8D49-6701A4B931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6D88EB68-D7E2-4905-A6B3-A11C5D88079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7CB112F-3DAF-44D1-AB08-6DD027DA71C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43242960-D3E0-407E-AF76-16CD03B94B7D}"/>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F1AA026F-06FE-476A-8A48-F709EBCA5811}"/>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814CFDB1-9EA6-40E7-A1DE-E0F8249CD974}"/>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2DBC7F99-3119-481E-AFBF-0E001662754F}"/>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FDDACAAE-38A5-42C7-A215-AB210174DBD8}"/>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E34923EC-5514-432B-9181-4252D34C0676}"/>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E57D998F-F285-47C1-BB2C-6428ED51935D}"/>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5E5C0672-23AC-4B85-9A77-602F4E9F95AF}"/>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0EE8729C-679C-48D3-A005-6102DD989DFD}"/>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A63AF37F-43D8-4097-BDEA-BE3CF5513833}"/>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a:extLst>
            <a:ext uri="{FF2B5EF4-FFF2-40B4-BE49-F238E27FC236}">
              <a16:creationId xmlns:a16="http://schemas.microsoft.com/office/drawing/2014/main" id="{A0378AF7-1735-4B1F-B6A4-E632350764EF}"/>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A5BCB13-8B4D-4704-A3D0-DD5BA9B37D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17FFCDA-E747-4B87-A18A-30418195D3F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9A8F00F-9512-4B23-B427-C751966AC53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46B3073-4403-4BEF-AA3B-C480EF2818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D3094C2-7FF6-4DB5-A4B7-795E732E4A0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55" name="楕円 554">
          <a:extLst>
            <a:ext uri="{FF2B5EF4-FFF2-40B4-BE49-F238E27FC236}">
              <a16:creationId xmlns:a16="http://schemas.microsoft.com/office/drawing/2014/main" id="{B70D6509-BF8A-4D1A-965B-9632942E6497}"/>
            </a:ext>
          </a:extLst>
        </xdr:cNvPr>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2557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85CAC06-6A73-4005-ADB4-0FDAECDE3252}"/>
            </a:ext>
          </a:extLst>
        </xdr:cNvPr>
        <xdr:cNvSpPr txBox="1"/>
      </xdr:nvSpPr>
      <xdr:spPr>
        <a:xfrm>
          <a:off x="16357600"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57" name="楕円 556">
          <a:extLst>
            <a:ext uri="{FF2B5EF4-FFF2-40B4-BE49-F238E27FC236}">
              <a16:creationId xmlns:a16="http://schemas.microsoft.com/office/drawing/2014/main" id="{35AB7529-3778-422F-996C-B146332D9BD4}"/>
            </a:ext>
          </a:extLst>
        </xdr:cNvPr>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30480</xdr:rowOff>
    </xdr:to>
    <xdr:cxnSp macro="">
      <xdr:nvCxnSpPr>
        <xdr:cNvPr id="558" name="直線コネクタ 557">
          <a:extLst>
            <a:ext uri="{FF2B5EF4-FFF2-40B4-BE49-F238E27FC236}">
              <a16:creationId xmlns:a16="http://schemas.microsoft.com/office/drawing/2014/main" id="{B18B9EB3-FB3C-4CF4-A9AA-A0336860A820}"/>
            </a:ext>
          </a:extLst>
        </xdr:cNvPr>
        <xdr:cNvCxnSpPr/>
      </xdr:nvCxnSpPr>
      <xdr:spPr>
        <a:xfrm>
          <a:off x="15481300" y="102774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59" name="楕円 558">
          <a:extLst>
            <a:ext uri="{FF2B5EF4-FFF2-40B4-BE49-F238E27FC236}">
              <a16:creationId xmlns:a16="http://schemas.microsoft.com/office/drawing/2014/main" id="{E7DD3C1E-F401-4132-9BC4-BB0FE218B57B}"/>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161925</xdr:rowOff>
    </xdr:to>
    <xdr:cxnSp macro="">
      <xdr:nvCxnSpPr>
        <xdr:cNvPr id="560" name="直線コネクタ 559">
          <a:extLst>
            <a:ext uri="{FF2B5EF4-FFF2-40B4-BE49-F238E27FC236}">
              <a16:creationId xmlns:a16="http://schemas.microsoft.com/office/drawing/2014/main" id="{931A8A04-7902-4483-9BFA-974A56F5F614}"/>
            </a:ext>
          </a:extLst>
        </xdr:cNvPr>
        <xdr:cNvCxnSpPr/>
      </xdr:nvCxnSpPr>
      <xdr:spPr>
        <a:xfrm>
          <a:off x="14592300" y="10241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61" name="楕円 560">
          <a:extLst>
            <a:ext uri="{FF2B5EF4-FFF2-40B4-BE49-F238E27FC236}">
              <a16:creationId xmlns:a16="http://schemas.microsoft.com/office/drawing/2014/main" id="{99084471-9EF4-48C1-9D36-C3A1DD73FCC3}"/>
            </a:ext>
          </a:extLst>
        </xdr:cNvPr>
        <xdr:cNvSpPr/>
      </xdr:nvSpPr>
      <xdr:spPr>
        <a:xfrm>
          <a:off x="1365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125730</xdr:rowOff>
    </xdr:to>
    <xdr:cxnSp macro="">
      <xdr:nvCxnSpPr>
        <xdr:cNvPr id="562" name="直線コネクタ 561">
          <a:extLst>
            <a:ext uri="{FF2B5EF4-FFF2-40B4-BE49-F238E27FC236}">
              <a16:creationId xmlns:a16="http://schemas.microsoft.com/office/drawing/2014/main" id="{B60B7B90-E2A2-49A7-B246-FC556798628D}"/>
            </a:ext>
          </a:extLst>
        </xdr:cNvPr>
        <xdr:cNvCxnSpPr/>
      </xdr:nvCxnSpPr>
      <xdr:spPr>
        <a:xfrm>
          <a:off x="13703300" y="101326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27305</xdr:rowOff>
    </xdr:from>
    <xdr:to>
      <xdr:col>67</xdr:col>
      <xdr:colOff>101600</xdr:colOff>
      <xdr:row>59</xdr:row>
      <xdr:rowOff>128905</xdr:rowOff>
    </xdr:to>
    <xdr:sp macro="" textlink="">
      <xdr:nvSpPr>
        <xdr:cNvPr id="563" name="楕円 562">
          <a:extLst>
            <a:ext uri="{FF2B5EF4-FFF2-40B4-BE49-F238E27FC236}">
              <a16:creationId xmlns:a16="http://schemas.microsoft.com/office/drawing/2014/main" id="{23BB1880-DD9A-4E37-9E0E-F16D9502693B}"/>
            </a:ext>
          </a:extLst>
        </xdr:cNvPr>
        <xdr:cNvSpPr/>
      </xdr:nvSpPr>
      <xdr:spPr>
        <a:xfrm>
          <a:off x="12763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17145</xdr:rowOff>
    </xdr:from>
    <xdr:to>
      <xdr:col>71</xdr:col>
      <xdr:colOff>177800</xdr:colOff>
      <xdr:row>59</xdr:row>
      <xdr:rowOff>78105</xdr:rowOff>
    </xdr:to>
    <xdr:cxnSp macro="">
      <xdr:nvCxnSpPr>
        <xdr:cNvPr id="564" name="直線コネクタ 563">
          <a:extLst>
            <a:ext uri="{FF2B5EF4-FFF2-40B4-BE49-F238E27FC236}">
              <a16:creationId xmlns:a16="http://schemas.microsoft.com/office/drawing/2014/main" id="{6EDA9025-5B0A-485E-AE3C-0CD27431DB03}"/>
            </a:ext>
          </a:extLst>
        </xdr:cNvPr>
        <xdr:cNvCxnSpPr/>
      </xdr:nvCxnSpPr>
      <xdr:spPr>
        <a:xfrm flipV="1">
          <a:off x="12814300" y="1013269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5" name="n_1aveValue【学校施設】&#10;有形固定資産減価償却率">
          <a:extLst>
            <a:ext uri="{FF2B5EF4-FFF2-40B4-BE49-F238E27FC236}">
              <a16:creationId xmlns:a16="http://schemas.microsoft.com/office/drawing/2014/main" id="{98D9BF88-71AB-476F-BABC-6EF469C43059}"/>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aveValue【学校施設】&#10;有形固定資産減価償却率">
          <a:extLst>
            <a:ext uri="{FF2B5EF4-FFF2-40B4-BE49-F238E27FC236}">
              <a16:creationId xmlns:a16="http://schemas.microsoft.com/office/drawing/2014/main" id="{67896E42-A9B4-4FB6-BC99-24A6763E82D5}"/>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7" name="n_3aveValue【学校施設】&#10;有形固定資産減価償却率">
          <a:extLst>
            <a:ext uri="{FF2B5EF4-FFF2-40B4-BE49-F238E27FC236}">
              <a16:creationId xmlns:a16="http://schemas.microsoft.com/office/drawing/2014/main" id="{B188B2E2-00A0-4564-95E4-05F8115759D5}"/>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8" name="n_4aveValue【学校施設】&#10;有形固定資産減価償却率">
          <a:extLst>
            <a:ext uri="{FF2B5EF4-FFF2-40B4-BE49-F238E27FC236}">
              <a16:creationId xmlns:a16="http://schemas.microsoft.com/office/drawing/2014/main" id="{CC72B8C9-4440-4DD9-9F9A-3B27E4E82479}"/>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57802</xdr:rowOff>
    </xdr:from>
    <xdr:ext cx="405111" cy="259045"/>
    <xdr:sp macro="" textlink="">
      <xdr:nvSpPr>
        <xdr:cNvPr id="569" name="n_1mainValue【学校施設】&#10;有形固定資産減価償却率">
          <a:extLst>
            <a:ext uri="{FF2B5EF4-FFF2-40B4-BE49-F238E27FC236}">
              <a16:creationId xmlns:a16="http://schemas.microsoft.com/office/drawing/2014/main" id="{BF9FA644-9D81-4920-A793-335F11BB5056}"/>
            </a:ext>
          </a:extLst>
        </xdr:cNvPr>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70" name="n_2mainValue【学校施設】&#10;有形固定資産減価償却率">
          <a:extLst>
            <a:ext uri="{FF2B5EF4-FFF2-40B4-BE49-F238E27FC236}">
              <a16:creationId xmlns:a16="http://schemas.microsoft.com/office/drawing/2014/main" id="{05213FD3-9F99-4C59-B4AD-47E33F2ABD1B}"/>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84472</xdr:rowOff>
    </xdr:from>
    <xdr:ext cx="405111" cy="259045"/>
    <xdr:sp macro="" textlink="">
      <xdr:nvSpPr>
        <xdr:cNvPr id="571" name="n_3mainValue【学校施設】&#10;有形固定資産減価償却率">
          <a:extLst>
            <a:ext uri="{FF2B5EF4-FFF2-40B4-BE49-F238E27FC236}">
              <a16:creationId xmlns:a16="http://schemas.microsoft.com/office/drawing/2014/main" id="{0D3DA549-8A6A-4C03-A03A-05501B8C039F}"/>
            </a:ext>
          </a:extLst>
        </xdr:cNvPr>
        <xdr:cNvSpPr txBox="1"/>
      </xdr:nvSpPr>
      <xdr:spPr>
        <a:xfrm>
          <a:off x="13500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145432</xdr:rowOff>
    </xdr:from>
    <xdr:ext cx="405111" cy="259045"/>
    <xdr:sp macro="" textlink="">
      <xdr:nvSpPr>
        <xdr:cNvPr id="572" name="n_4mainValue【学校施設】&#10;有形固定資産減価償却率">
          <a:extLst>
            <a:ext uri="{FF2B5EF4-FFF2-40B4-BE49-F238E27FC236}">
              <a16:creationId xmlns:a16="http://schemas.microsoft.com/office/drawing/2014/main" id="{236C4E84-66C7-4688-9D74-7A857BE69F45}"/>
            </a:ext>
          </a:extLst>
        </xdr:cNvPr>
        <xdr:cNvSpPr txBox="1"/>
      </xdr:nvSpPr>
      <xdr:spPr>
        <a:xfrm>
          <a:off x="12611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42A26F09-46D8-4915-BD85-425FE8555F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3C0071FA-7642-40DE-A766-CA60D90425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6508F32-D1BE-419B-A8DD-387866673CF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5D141B96-F9A3-46B3-B7A5-3541CF6D54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2BED4CAF-FC0A-4C01-BE95-BBB310CD8B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10FC0A2F-616F-42E1-910E-62D5B30F78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B4BB01A7-8381-4642-B382-D214C274BE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C47B134-8242-4069-A7AC-085EFDE317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AEC6C7F1-C51C-4426-981A-42153DD0D4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C63CE30-4F52-467E-A777-7664C715AA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C9EA134A-EE6B-4FCC-ABE3-88DF840CDF4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8F64557E-2609-4C89-8EAF-46C4DDA0F63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24499BD8-A3A2-42B6-B3D5-24C3FC5DD74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525ACC3A-9E6C-4259-BCFA-3ED4F22CAF3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292B60C8-98F7-4B1C-8018-03594B85740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3A846CD3-C82A-4317-9745-F8B4CA077A0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6DD35611-AF3D-40AE-A8D1-A80E9C4FB2A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92D57961-DC0A-4789-B2B3-8E8B147E22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58052632-AF44-43FA-95AF-BD7EA03EEC7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DC1AB3E2-FBD0-471E-AEF1-D87A89F1153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46DCDB63-054E-4171-8495-567DCA89F0A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1770F3B2-21E1-427F-B6B6-DF010F6C6A0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24BCAB6-8257-4FD9-A69A-6F3049916C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E8218F12-473F-4521-A012-F513A76C47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86583347-62E9-4D0D-8D83-F96CE23034C6}"/>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E1164CA2-6BBE-43CB-A64E-9078E420A481}"/>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A590BC78-0F6A-4CDC-89CC-2AB158C6AC8D}"/>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9B2D249D-4D23-42F6-ADFC-AEA9886845F2}"/>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76F83574-7151-4A54-85A0-9209E5078F71}"/>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22115</xdr:rowOff>
    </xdr:from>
    <xdr:ext cx="469744" cy="259045"/>
    <xdr:sp macro="" textlink="">
      <xdr:nvSpPr>
        <xdr:cNvPr id="602" name="【学校施設】&#10;一人当たり面積平均値テキスト">
          <a:extLst>
            <a:ext uri="{FF2B5EF4-FFF2-40B4-BE49-F238E27FC236}">
              <a16:creationId xmlns:a16="http://schemas.microsoft.com/office/drawing/2014/main" id="{78364AB0-877A-4873-A518-07997D073485}"/>
            </a:ext>
          </a:extLst>
        </xdr:cNvPr>
        <xdr:cNvSpPr txBox="1"/>
      </xdr:nvSpPr>
      <xdr:spPr>
        <a:xfrm>
          <a:off x="22199600" y="10480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967614BC-5BFE-4D43-9D74-C13778709320}"/>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4A39AAC9-DD05-4E21-ADE3-2DED3BA53FFB}"/>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A02803BC-4D1C-46F5-BAB0-E08E9B093EAD}"/>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7116B73C-678A-4125-835C-526044F712B5}"/>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a:extLst>
            <a:ext uri="{FF2B5EF4-FFF2-40B4-BE49-F238E27FC236}">
              <a16:creationId xmlns:a16="http://schemas.microsoft.com/office/drawing/2014/main" id="{CCF4DB34-FC2C-4A55-B8E9-CD3023555D12}"/>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D570890-79BC-4956-BCB5-5FDABE2721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4787830-877E-41CA-A9C1-9C0100472D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E4856CC-71A7-4AD0-A020-1DD58F2131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EDA2995C-F653-46BD-A048-A4E6C7240CB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246177CE-608B-44C2-8A53-4AFE2F366BC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98552</xdr:rowOff>
    </xdr:from>
    <xdr:to>
      <xdr:col>116</xdr:col>
      <xdr:colOff>114300</xdr:colOff>
      <xdr:row>61</xdr:row>
      <xdr:rowOff>28702</xdr:rowOff>
    </xdr:to>
    <xdr:sp macro="" textlink="">
      <xdr:nvSpPr>
        <xdr:cNvPr id="613" name="楕円 612">
          <a:extLst>
            <a:ext uri="{FF2B5EF4-FFF2-40B4-BE49-F238E27FC236}">
              <a16:creationId xmlns:a16="http://schemas.microsoft.com/office/drawing/2014/main" id="{6E195157-363C-4FEF-A771-C628914A90AB}"/>
            </a:ext>
          </a:extLst>
        </xdr:cNvPr>
        <xdr:cNvSpPr/>
      </xdr:nvSpPr>
      <xdr:spPr>
        <a:xfrm>
          <a:off x="22110700" y="103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121429</xdr:rowOff>
    </xdr:from>
    <xdr:ext cx="469744" cy="259045"/>
    <xdr:sp macro="" textlink="">
      <xdr:nvSpPr>
        <xdr:cNvPr id="614" name="【学校施設】&#10;一人当たり面積該当値テキスト">
          <a:extLst>
            <a:ext uri="{FF2B5EF4-FFF2-40B4-BE49-F238E27FC236}">
              <a16:creationId xmlns:a16="http://schemas.microsoft.com/office/drawing/2014/main" id="{E9AFD5F5-53BB-41EF-AA6B-747F82DA8BA4}"/>
            </a:ext>
          </a:extLst>
        </xdr:cNvPr>
        <xdr:cNvSpPr txBox="1"/>
      </xdr:nvSpPr>
      <xdr:spPr>
        <a:xfrm>
          <a:off x="22199600" y="102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97790</xdr:rowOff>
    </xdr:from>
    <xdr:to>
      <xdr:col>112</xdr:col>
      <xdr:colOff>38100</xdr:colOff>
      <xdr:row>61</xdr:row>
      <xdr:rowOff>27940</xdr:rowOff>
    </xdr:to>
    <xdr:sp macro="" textlink="">
      <xdr:nvSpPr>
        <xdr:cNvPr id="615" name="楕円 614">
          <a:extLst>
            <a:ext uri="{FF2B5EF4-FFF2-40B4-BE49-F238E27FC236}">
              <a16:creationId xmlns:a16="http://schemas.microsoft.com/office/drawing/2014/main" id="{9B00A8B0-4451-4561-ADBB-2E562D31D7C4}"/>
            </a:ext>
          </a:extLst>
        </xdr:cNvPr>
        <xdr:cNvSpPr/>
      </xdr:nvSpPr>
      <xdr:spPr>
        <a:xfrm>
          <a:off x="2127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148590</xdr:rowOff>
    </xdr:from>
    <xdr:to>
      <xdr:col>116</xdr:col>
      <xdr:colOff>63500</xdr:colOff>
      <xdr:row>60</xdr:row>
      <xdr:rowOff>149352</xdr:rowOff>
    </xdr:to>
    <xdr:cxnSp macro="">
      <xdr:nvCxnSpPr>
        <xdr:cNvPr id="616" name="直線コネクタ 615">
          <a:extLst>
            <a:ext uri="{FF2B5EF4-FFF2-40B4-BE49-F238E27FC236}">
              <a16:creationId xmlns:a16="http://schemas.microsoft.com/office/drawing/2014/main" id="{ED1A0349-572D-4335-8407-6EAEA5401953}"/>
            </a:ext>
          </a:extLst>
        </xdr:cNvPr>
        <xdr:cNvCxnSpPr/>
      </xdr:nvCxnSpPr>
      <xdr:spPr>
        <a:xfrm>
          <a:off x="21323300" y="1043559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617" name="楕円 616">
          <a:extLst>
            <a:ext uri="{FF2B5EF4-FFF2-40B4-BE49-F238E27FC236}">
              <a16:creationId xmlns:a16="http://schemas.microsoft.com/office/drawing/2014/main" id="{C99E37B5-7EAB-4E41-AACC-BCBAC275C4A1}"/>
            </a:ext>
          </a:extLst>
        </xdr:cNvPr>
        <xdr:cNvSpPr/>
      </xdr:nvSpPr>
      <xdr:spPr>
        <a:xfrm>
          <a:off x="2038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60</xdr:row>
      <xdr:rowOff>152400</xdr:rowOff>
    </xdr:to>
    <xdr:cxnSp macro="">
      <xdr:nvCxnSpPr>
        <xdr:cNvPr id="618" name="直線コネクタ 617">
          <a:extLst>
            <a:ext uri="{FF2B5EF4-FFF2-40B4-BE49-F238E27FC236}">
              <a16:creationId xmlns:a16="http://schemas.microsoft.com/office/drawing/2014/main" id="{27AF6938-78D3-40A6-9ADD-6B80C0309832}"/>
            </a:ext>
          </a:extLst>
        </xdr:cNvPr>
        <xdr:cNvCxnSpPr/>
      </xdr:nvCxnSpPr>
      <xdr:spPr>
        <a:xfrm flipV="1">
          <a:off x="20434300" y="10435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113030</xdr:rowOff>
    </xdr:from>
    <xdr:to>
      <xdr:col>102</xdr:col>
      <xdr:colOff>165100</xdr:colOff>
      <xdr:row>61</xdr:row>
      <xdr:rowOff>43180</xdr:rowOff>
    </xdr:to>
    <xdr:sp macro="" textlink="">
      <xdr:nvSpPr>
        <xdr:cNvPr id="619" name="楕円 618">
          <a:extLst>
            <a:ext uri="{FF2B5EF4-FFF2-40B4-BE49-F238E27FC236}">
              <a16:creationId xmlns:a16="http://schemas.microsoft.com/office/drawing/2014/main" id="{C4176DEF-DD1F-4D88-8D2D-7A31212D0C54}"/>
            </a:ext>
          </a:extLst>
        </xdr:cNvPr>
        <xdr:cNvSpPr/>
      </xdr:nvSpPr>
      <xdr:spPr>
        <a:xfrm>
          <a:off x="19494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163830</xdr:rowOff>
    </xdr:to>
    <xdr:cxnSp macro="">
      <xdr:nvCxnSpPr>
        <xdr:cNvPr id="620" name="直線コネクタ 619">
          <a:extLst>
            <a:ext uri="{FF2B5EF4-FFF2-40B4-BE49-F238E27FC236}">
              <a16:creationId xmlns:a16="http://schemas.microsoft.com/office/drawing/2014/main" id="{2487CE45-B57A-4068-BE1B-844A26BF1A7F}"/>
            </a:ext>
          </a:extLst>
        </xdr:cNvPr>
        <xdr:cNvCxnSpPr/>
      </xdr:nvCxnSpPr>
      <xdr:spPr>
        <a:xfrm flipV="1">
          <a:off x="19545300" y="10439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114935</xdr:rowOff>
    </xdr:from>
    <xdr:to>
      <xdr:col>98</xdr:col>
      <xdr:colOff>38100</xdr:colOff>
      <xdr:row>61</xdr:row>
      <xdr:rowOff>45085</xdr:rowOff>
    </xdr:to>
    <xdr:sp macro="" textlink="">
      <xdr:nvSpPr>
        <xdr:cNvPr id="621" name="楕円 620">
          <a:extLst>
            <a:ext uri="{FF2B5EF4-FFF2-40B4-BE49-F238E27FC236}">
              <a16:creationId xmlns:a16="http://schemas.microsoft.com/office/drawing/2014/main" id="{3260AAA0-6288-4355-B247-B2FBD4E40212}"/>
            </a:ext>
          </a:extLst>
        </xdr:cNvPr>
        <xdr:cNvSpPr/>
      </xdr:nvSpPr>
      <xdr:spPr>
        <a:xfrm>
          <a:off x="18605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163830</xdr:rowOff>
    </xdr:from>
    <xdr:to>
      <xdr:col>102</xdr:col>
      <xdr:colOff>114300</xdr:colOff>
      <xdr:row>60</xdr:row>
      <xdr:rowOff>165735</xdr:rowOff>
    </xdr:to>
    <xdr:cxnSp macro="">
      <xdr:nvCxnSpPr>
        <xdr:cNvPr id="622" name="直線コネクタ 621">
          <a:extLst>
            <a:ext uri="{FF2B5EF4-FFF2-40B4-BE49-F238E27FC236}">
              <a16:creationId xmlns:a16="http://schemas.microsoft.com/office/drawing/2014/main" id="{CFEBE4FA-FA4C-4EFF-8D5B-1FC38B5C0EBC}"/>
            </a:ext>
          </a:extLst>
        </xdr:cNvPr>
        <xdr:cNvCxnSpPr/>
      </xdr:nvCxnSpPr>
      <xdr:spPr>
        <a:xfrm flipV="1">
          <a:off x="18656300" y="10450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109364</xdr:rowOff>
    </xdr:from>
    <xdr:ext cx="469744" cy="259045"/>
    <xdr:sp macro="" textlink="">
      <xdr:nvSpPr>
        <xdr:cNvPr id="623" name="n_1aveValue【学校施設】&#10;一人当たり面積">
          <a:extLst>
            <a:ext uri="{FF2B5EF4-FFF2-40B4-BE49-F238E27FC236}">
              <a16:creationId xmlns:a16="http://schemas.microsoft.com/office/drawing/2014/main" id="{77228B30-73B8-4CE0-B630-14AF131EB140}"/>
            </a:ext>
          </a:extLst>
        </xdr:cNvPr>
        <xdr:cNvSpPr txBox="1"/>
      </xdr:nvSpPr>
      <xdr:spPr>
        <a:xfrm>
          <a:off x="21075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27449</xdr:rowOff>
    </xdr:from>
    <xdr:ext cx="469744" cy="259045"/>
    <xdr:sp macro="" textlink="">
      <xdr:nvSpPr>
        <xdr:cNvPr id="624" name="n_2aveValue【学校施設】&#10;一人当たり面積">
          <a:extLst>
            <a:ext uri="{FF2B5EF4-FFF2-40B4-BE49-F238E27FC236}">
              <a16:creationId xmlns:a16="http://schemas.microsoft.com/office/drawing/2014/main" id="{1CD53ADF-93F9-4721-B144-8F375408B936}"/>
            </a:ext>
          </a:extLst>
        </xdr:cNvPr>
        <xdr:cNvSpPr txBox="1"/>
      </xdr:nvSpPr>
      <xdr:spPr>
        <a:xfrm>
          <a:off x="20199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142130</xdr:rowOff>
    </xdr:from>
    <xdr:ext cx="469744" cy="259045"/>
    <xdr:sp macro="" textlink="">
      <xdr:nvSpPr>
        <xdr:cNvPr id="625" name="n_3aveValue【学校施設】&#10;一人当たり面積">
          <a:extLst>
            <a:ext uri="{FF2B5EF4-FFF2-40B4-BE49-F238E27FC236}">
              <a16:creationId xmlns:a16="http://schemas.microsoft.com/office/drawing/2014/main" id="{8D9DB5FC-CE77-443F-AF00-0C575892AE4D}"/>
            </a:ext>
          </a:extLst>
        </xdr:cNvPr>
        <xdr:cNvSpPr txBox="1"/>
      </xdr:nvSpPr>
      <xdr:spPr>
        <a:xfrm>
          <a:off x="19310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1922</xdr:rowOff>
    </xdr:from>
    <xdr:ext cx="469744" cy="259045"/>
    <xdr:sp macro="" textlink="">
      <xdr:nvSpPr>
        <xdr:cNvPr id="626" name="n_4aveValue【学校施設】&#10;一人当たり面積">
          <a:extLst>
            <a:ext uri="{FF2B5EF4-FFF2-40B4-BE49-F238E27FC236}">
              <a16:creationId xmlns:a16="http://schemas.microsoft.com/office/drawing/2014/main" id="{72EA3ECD-7813-481F-B63D-F9D8EDA81ADC}"/>
            </a:ext>
          </a:extLst>
        </xdr:cNvPr>
        <xdr:cNvSpPr txBox="1"/>
      </xdr:nvSpPr>
      <xdr:spPr>
        <a:xfrm>
          <a:off x="184214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44467</xdr:rowOff>
    </xdr:from>
    <xdr:ext cx="469744" cy="259045"/>
    <xdr:sp macro="" textlink="">
      <xdr:nvSpPr>
        <xdr:cNvPr id="627" name="n_1mainValue【学校施設】&#10;一人当たり面積">
          <a:extLst>
            <a:ext uri="{FF2B5EF4-FFF2-40B4-BE49-F238E27FC236}">
              <a16:creationId xmlns:a16="http://schemas.microsoft.com/office/drawing/2014/main" id="{E32456C2-87E6-4B3A-9AFB-1925E0849AAF}"/>
            </a:ext>
          </a:extLst>
        </xdr:cNvPr>
        <xdr:cNvSpPr txBox="1"/>
      </xdr:nvSpPr>
      <xdr:spPr>
        <a:xfrm>
          <a:off x="210757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628" name="n_2mainValue【学校施設】&#10;一人当たり面積">
          <a:extLst>
            <a:ext uri="{FF2B5EF4-FFF2-40B4-BE49-F238E27FC236}">
              <a16:creationId xmlns:a16="http://schemas.microsoft.com/office/drawing/2014/main" id="{4256994D-6DAE-4EA0-B124-9FB4B607F477}"/>
            </a:ext>
          </a:extLst>
        </xdr:cNvPr>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59707</xdr:rowOff>
    </xdr:from>
    <xdr:ext cx="469744" cy="259045"/>
    <xdr:sp macro="" textlink="">
      <xdr:nvSpPr>
        <xdr:cNvPr id="629" name="n_3mainValue【学校施設】&#10;一人当たり面積">
          <a:extLst>
            <a:ext uri="{FF2B5EF4-FFF2-40B4-BE49-F238E27FC236}">
              <a16:creationId xmlns:a16="http://schemas.microsoft.com/office/drawing/2014/main" id="{4BAE34BF-6A73-40B9-BC76-DB69B6EC6F7B}"/>
            </a:ext>
          </a:extLst>
        </xdr:cNvPr>
        <xdr:cNvSpPr txBox="1"/>
      </xdr:nvSpPr>
      <xdr:spPr>
        <a:xfrm>
          <a:off x="19310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61612</xdr:rowOff>
    </xdr:from>
    <xdr:ext cx="469744" cy="259045"/>
    <xdr:sp macro="" textlink="">
      <xdr:nvSpPr>
        <xdr:cNvPr id="630" name="n_4mainValue【学校施設】&#10;一人当たり面積">
          <a:extLst>
            <a:ext uri="{FF2B5EF4-FFF2-40B4-BE49-F238E27FC236}">
              <a16:creationId xmlns:a16="http://schemas.microsoft.com/office/drawing/2014/main" id="{89F2C5A7-650D-4DDC-9FD6-874B0830826F}"/>
            </a:ext>
          </a:extLst>
        </xdr:cNvPr>
        <xdr:cNvSpPr txBox="1"/>
      </xdr:nvSpPr>
      <xdr:spPr>
        <a:xfrm>
          <a:off x="18421427" y="101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80C67357-21DE-43E6-8E34-38E55FFA8A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21ADA224-D679-4F8C-A323-896F738671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F75C14B8-91B0-4532-8DD9-CF9A93D7EE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8238E2B5-F64F-4FDC-BEC7-25DD34CD4F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2C20E3F7-3B47-4440-AAF2-C04F1E72E31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4C79491-0646-4033-879A-F21B6CDB949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521BC7D1-E24B-48CA-B024-CEF957226B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FD28642D-952E-453F-B361-2541A446CB7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4818CBA8-AE68-4A2E-8EF8-DB3BED94B48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2AEBDFF-B4E7-4BE0-899E-7978D52758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1256FFA-522B-4B86-952A-8B96C36C0B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276DC081-452F-4FEC-BB9E-0D4D2EBA91E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6F40B73F-E34F-4E9B-8A50-09AA5A7B06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886052E0-26C5-4485-92F6-5C369901D84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9479DF7A-0234-412C-B3B7-8CAC4D9CDB6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4D2C267D-A7E6-4FAC-93BC-56BD8DACBDC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DB264DA2-599C-4D9E-93ED-BC26E00C007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A8AB4D60-217F-47B7-AEB5-6805DF616BF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BB785D67-C94F-461C-884D-F2535AEF54E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FB1A0128-940C-4DC2-9FFE-240F187492B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8C0DE9D4-0FF8-4FCA-A578-8A2D52E92CB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C1038710-6D3B-4D0D-A0E2-099A3EFBC3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91843261-A140-4432-A8AE-77186E9AE22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413FEF7E-5D78-4FB2-82EF-4CD8E863696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C8A9F904-434C-4EB2-86B3-4FC48E3A03A8}"/>
            </a:ext>
          </a:extLst>
        </xdr:cNvPr>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6712D98E-AA1B-4E75-8F92-170EAE2A430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A030546C-CB72-426F-8EEE-A4EEFC04F8F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a:extLst>
            <a:ext uri="{FF2B5EF4-FFF2-40B4-BE49-F238E27FC236}">
              <a16:creationId xmlns:a16="http://schemas.microsoft.com/office/drawing/2014/main" id="{135D46FF-FAFB-4551-9079-427218126D07}"/>
            </a:ext>
          </a:extLst>
        </xdr:cNvPr>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a:extLst>
            <a:ext uri="{FF2B5EF4-FFF2-40B4-BE49-F238E27FC236}">
              <a16:creationId xmlns:a16="http://schemas.microsoft.com/office/drawing/2014/main" id="{D7612142-CC6B-488E-8EBC-F152FE74AF19}"/>
            </a:ext>
          </a:extLst>
        </xdr:cNvPr>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21607</xdr:rowOff>
    </xdr:from>
    <xdr:ext cx="405111" cy="259045"/>
    <xdr:sp macro="" textlink="">
      <xdr:nvSpPr>
        <xdr:cNvPr id="660" name="【児童館】&#10;有形固定資産減価償却率平均値テキスト">
          <a:extLst>
            <a:ext uri="{FF2B5EF4-FFF2-40B4-BE49-F238E27FC236}">
              <a16:creationId xmlns:a16="http://schemas.microsoft.com/office/drawing/2014/main" id="{BE053DFD-F17D-40E4-8313-6F1291F8C05B}"/>
            </a:ext>
          </a:extLst>
        </xdr:cNvPr>
        <xdr:cNvSpPr txBox="1"/>
      </xdr:nvSpPr>
      <xdr:spPr>
        <a:xfrm>
          <a:off x="16357600" y="1425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a:extLst>
            <a:ext uri="{FF2B5EF4-FFF2-40B4-BE49-F238E27FC236}">
              <a16:creationId xmlns:a16="http://schemas.microsoft.com/office/drawing/2014/main" id="{15EC3930-FE12-488C-8649-833ED0DCD23D}"/>
            </a:ext>
          </a:extLst>
        </xdr:cNvPr>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a:extLst>
            <a:ext uri="{FF2B5EF4-FFF2-40B4-BE49-F238E27FC236}">
              <a16:creationId xmlns:a16="http://schemas.microsoft.com/office/drawing/2014/main" id="{03E83748-9F2F-41D2-87C6-12A7BE7DFF5F}"/>
            </a:ext>
          </a:extLst>
        </xdr:cNvPr>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a:extLst>
            <a:ext uri="{FF2B5EF4-FFF2-40B4-BE49-F238E27FC236}">
              <a16:creationId xmlns:a16="http://schemas.microsoft.com/office/drawing/2014/main" id="{BF09B696-90F5-440D-B732-D1B5ACDD22E0}"/>
            </a:ext>
          </a:extLst>
        </xdr:cNvPr>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4" name="フローチャート: 判断 663">
          <a:extLst>
            <a:ext uri="{FF2B5EF4-FFF2-40B4-BE49-F238E27FC236}">
              <a16:creationId xmlns:a16="http://schemas.microsoft.com/office/drawing/2014/main" id="{77902C2C-EDD4-477B-B038-6BA05E92885C}"/>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5" name="フローチャート: 判断 664">
          <a:extLst>
            <a:ext uri="{FF2B5EF4-FFF2-40B4-BE49-F238E27FC236}">
              <a16:creationId xmlns:a16="http://schemas.microsoft.com/office/drawing/2014/main" id="{514DDB1D-AA53-4D8D-8749-4C9F340C8C37}"/>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4FA9741-50DF-4693-8CEE-85E29F5DE7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90F5D1D-96BA-48C9-B7D6-763EC2BB16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E86ADB5-5EB1-4BAF-A3AE-2221B25B99B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BE49A837-EBE5-4D66-B915-C32EE056E2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AFDA0BE0-963D-4E95-BB00-237177FA53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1" name="楕円 670">
          <a:extLst>
            <a:ext uri="{FF2B5EF4-FFF2-40B4-BE49-F238E27FC236}">
              <a16:creationId xmlns:a16="http://schemas.microsoft.com/office/drawing/2014/main" id="{DE19E0BB-051A-4335-95A4-1FCBDC7EC908}"/>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2" name="【児童館】&#10;有形固定資産減価償却率該当値テキスト">
          <a:extLst>
            <a:ext uri="{FF2B5EF4-FFF2-40B4-BE49-F238E27FC236}">
              <a16:creationId xmlns:a16="http://schemas.microsoft.com/office/drawing/2014/main" id="{41874917-86E1-4C70-B3EC-0B3BE1071B91}"/>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3" name="楕円 672">
          <a:extLst>
            <a:ext uri="{FF2B5EF4-FFF2-40B4-BE49-F238E27FC236}">
              <a16:creationId xmlns:a16="http://schemas.microsoft.com/office/drawing/2014/main" id="{76F3FC23-A739-46B1-864E-CB7CFCD3B4A4}"/>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4" name="直線コネクタ 673">
          <a:extLst>
            <a:ext uri="{FF2B5EF4-FFF2-40B4-BE49-F238E27FC236}">
              <a16:creationId xmlns:a16="http://schemas.microsoft.com/office/drawing/2014/main" id="{56F76ECC-028D-46E2-92D6-99DB532E7346}"/>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5" name="楕円 674">
          <a:extLst>
            <a:ext uri="{FF2B5EF4-FFF2-40B4-BE49-F238E27FC236}">
              <a16:creationId xmlns:a16="http://schemas.microsoft.com/office/drawing/2014/main" id="{DB791155-37CB-49F9-85A0-DA2EB9D6B893}"/>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6" name="直線コネクタ 675">
          <a:extLst>
            <a:ext uri="{FF2B5EF4-FFF2-40B4-BE49-F238E27FC236}">
              <a16:creationId xmlns:a16="http://schemas.microsoft.com/office/drawing/2014/main" id="{692DC16C-89B9-4BF1-85EC-C751B13E91FA}"/>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7" name="楕円 676">
          <a:extLst>
            <a:ext uri="{FF2B5EF4-FFF2-40B4-BE49-F238E27FC236}">
              <a16:creationId xmlns:a16="http://schemas.microsoft.com/office/drawing/2014/main" id="{ED9FE797-E8B4-4103-BE94-243BEBC5F030}"/>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8" name="直線コネクタ 677">
          <a:extLst>
            <a:ext uri="{FF2B5EF4-FFF2-40B4-BE49-F238E27FC236}">
              <a16:creationId xmlns:a16="http://schemas.microsoft.com/office/drawing/2014/main" id="{A239B620-63A0-4042-8B8F-8C0651538888}"/>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9" name="楕円 678">
          <a:extLst>
            <a:ext uri="{FF2B5EF4-FFF2-40B4-BE49-F238E27FC236}">
              <a16:creationId xmlns:a16="http://schemas.microsoft.com/office/drawing/2014/main" id="{C8EC398E-B5B6-4E79-AF5F-1826668B8CA8}"/>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80" name="直線コネクタ 679">
          <a:extLst>
            <a:ext uri="{FF2B5EF4-FFF2-40B4-BE49-F238E27FC236}">
              <a16:creationId xmlns:a16="http://schemas.microsoft.com/office/drawing/2014/main" id="{E548A0C7-1CFD-4527-A18F-E15E1739AA57}"/>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81" name="n_1aveValue【児童館】&#10;有形固定資産減価償却率">
          <a:extLst>
            <a:ext uri="{FF2B5EF4-FFF2-40B4-BE49-F238E27FC236}">
              <a16:creationId xmlns:a16="http://schemas.microsoft.com/office/drawing/2014/main" id="{FEF6A1C9-409D-4532-9F75-62F4B25CE003}"/>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36847</xdr:rowOff>
    </xdr:from>
    <xdr:ext cx="405111" cy="259045"/>
    <xdr:sp macro="" textlink="">
      <xdr:nvSpPr>
        <xdr:cNvPr id="682" name="n_2aveValue【児童館】&#10;有形固定資産減価償却率">
          <a:extLst>
            <a:ext uri="{FF2B5EF4-FFF2-40B4-BE49-F238E27FC236}">
              <a16:creationId xmlns:a16="http://schemas.microsoft.com/office/drawing/2014/main" id="{C54CAB27-434A-402F-BC86-AAA1F00BC02B}"/>
            </a:ext>
          </a:extLst>
        </xdr:cNvPr>
        <xdr:cNvSpPr txBox="1"/>
      </xdr:nvSpPr>
      <xdr:spPr>
        <a:xfrm>
          <a:off x="14389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40657</xdr:rowOff>
    </xdr:from>
    <xdr:ext cx="405111" cy="259045"/>
    <xdr:sp macro="" textlink="">
      <xdr:nvSpPr>
        <xdr:cNvPr id="683" name="n_3aveValue【児童館】&#10;有形固定資産減価償却率">
          <a:extLst>
            <a:ext uri="{FF2B5EF4-FFF2-40B4-BE49-F238E27FC236}">
              <a16:creationId xmlns:a16="http://schemas.microsoft.com/office/drawing/2014/main" id="{E1C9BC89-37A0-4305-A328-7424E9D88002}"/>
            </a:ext>
          </a:extLst>
        </xdr:cNvPr>
        <xdr:cNvSpPr txBox="1"/>
      </xdr:nvSpPr>
      <xdr:spPr>
        <a:xfrm>
          <a:off x="135007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63516</xdr:rowOff>
    </xdr:from>
    <xdr:ext cx="405111" cy="259045"/>
    <xdr:sp macro="" textlink="">
      <xdr:nvSpPr>
        <xdr:cNvPr id="684" name="n_4aveValue【児童館】&#10;有形固定資産減価償却率">
          <a:extLst>
            <a:ext uri="{FF2B5EF4-FFF2-40B4-BE49-F238E27FC236}">
              <a16:creationId xmlns:a16="http://schemas.microsoft.com/office/drawing/2014/main" id="{20E6BA82-04A2-4BE3-82C1-3FA76BEA6A70}"/>
            </a:ext>
          </a:extLst>
        </xdr:cNvPr>
        <xdr:cNvSpPr txBox="1"/>
      </xdr:nvSpPr>
      <xdr:spPr>
        <a:xfrm>
          <a:off x="12611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5" name="n_1mainValue【児童館】&#10;有形固定資産減価償却率">
          <a:extLst>
            <a:ext uri="{FF2B5EF4-FFF2-40B4-BE49-F238E27FC236}">
              <a16:creationId xmlns:a16="http://schemas.microsoft.com/office/drawing/2014/main" id="{8A619F89-5A9F-486C-B226-006E03CBA28F}"/>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6" name="n_2mainValue【児童館】&#10;有形固定資産減価償却率">
          <a:extLst>
            <a:ext uri="{FF2B5EF4-FFF2-40B4-BE49-F238E27FC236}">
              <a16:creationId xmlns:a16="http://schemas.microsoft.com/office/drawing/2014/main" id="{6A8FEC11-A22E-4561-A358-EE18BB0221ED}"/>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7" name="n_3mainValue【児童館】&#10;有形固定資産減価償却率">
          <a:extLst>
            <a:ext uri="{FF2B5EF4-FFF2-40B4-BE49-F238E27FC236}">
              <a16:creationId xmlns:a16="http://schemas.microsoft.com/office/drawing/2014/main" id="{EB1EF955-FABF-4A8C-B778-FC1EDA2526AE}"/>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8" name="n_4mainValue【児童館】&#10;有形固定資産減価償却率">
          <a:extLst>
            <a:ext uri="{FF2B5EF4-FFF2-40B4-BE49-F238E27FC236}">
              <a16:creationId xmlns:a16="http://schemas.microsoft.com/office/drawing/2014/main" id="{EFC21070-4F1B-40CA-A8D4-EA20E18130DE}"/>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906D0C42-111F-49BA-AF11-3E27068A81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DDB35AF2-D980-4A0E-8123-92AFC6A550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D75E3397-2CED-4FFB-B099-2FF1B49181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51C61BA0-843B-4CC3-AD92-053596D3A2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D8A5E804-A620-4A7F-8D54-F189DECF89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B950DDB9-426E-4CD7-9239-8872E84798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2F3BDF3E-FE20-442D-B03F-7723C578F1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1435ED13-4992-4A90-86CA-04A845DB6D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82593752-E7B8-47A0-9C12-EDA968A45AE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7383F458-12AB-43EE-971C-620CA4BF80F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7AD4C7FE-AB71-4D8F-AE65-E4D9CC00A06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7CFFABFE-4140-43BE-A750-73B26D6BAC5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D87D3F63-2DFA-4833-B125-2A2F2CFB6F5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F99F3388-C228-4ECB-8369-0C1865E4998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06E05BA8-9DF9-48B3-B331-311EFD99EAC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DF787979-5D25-4B7A-994A-584E6C9DF05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9580E8A0-4952-46D3-BC18-A58FB24CA70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39065BBA-DBE9-402F-B275-A852570F5A0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4DB4B277-E743-4155-BEFE-B3570AD5CE6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451FEF4E-264E-489C-8128-DDBB88C77A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0C3121CD-290F-4537-985E-2580E62A76C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ECF75BBC-7325-4138-96CB-C7D2181588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DACC2490-386D-4EA7-A797-95FCCB1240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12" name="直線コネクタ 711">
          <a:extLst>
            <a:ext uri="{FF2B5EF4-FFF2-40B4-BE49-F238E27FC236}">
              <a16:creationId xmlns:a16="http://schemas.microsoft.com/office/drawing/2014/main" id="{52E9890E-5797-4117-99C9-053243E80B39}"/>
            </a:ext>
          </a:extLst>
        </xdr:cNvPr>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a:extLst>
            <a:ext uri="{FF2B5EF4-FFF2-40B4-BE49-F238E27FC236}">
              <a16:creationId xmlns:a16="http://schemas.microsoft.com/office/drawing/2014/main" id="{E084943F-0D70-4CF2-BD90-A0BF772D7DBD}"/>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a:extLst>
            <a:ext uri="{FF2B5EF4-FFF2-40B4-BE49-F238E27FC236}">
              <a16:creationId xmlns:a16="http://schemas.microsoft.com/office/drawing/2014/main" id="{69467344-2919-420C-A2D1-B60510053287}"/>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5" name="【児童館】&#10;一人当たり面積最大値テキスト">
          <a:extLst>
            <a:ext uri="{FF2B5EF4-FFF2-40B4-BE49-F238E27FC236}">
              <a16:creationId xmlns:a16="http://schemas.microsoft.com/office/drawing/2014/main" id="{6D51334C-736F-4294-B47A-DD5F620D445F}"/>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6" name="直線コネクタ 715">
          <a:extLst>
            <a:ext uri="{FF2B5EF4-FFF2-40B4-BE49-F238E27FC236}">
              <a16:creationId xmlns:a16="http://schemas.microsoft.com/office/drawing/2014/main" id="{CAC12CBE-C7E8-41F2-ABA2-6ED610EF1DA9}"/>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154957</xdr:rowOff>
    </xdr:from>
    <xdr:ext cx="469744" cy="259045"/>
    <xdr:sp macro="" textlink="">
      <xdr:nvSpPr>
        <xdr:cNvPr id="717" name="【児童館】&#10;一人当たり面積平均値テキスト">
          <a:extLst>
            <a:ext uri="{FF2B5EF4-FFF2-40B4-BE49-F238E27FC236}">
              <a16:creationId xmlns:a16="http://schemas.microsoft.com/office/drawing/2014/main" id="{B74B6108-6A04-467B-9209-63C99F26EEA0}"/>
            </a:ext>
          </a:extLst>
        </xdr:cNvPr>
        <xdr:cNvSpPr txBox="1"/>
      </xdr:nvSpPr>
      <xdr:spPr>
        <a:xfrm>
          <a:off x="22199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8" name="フローチャート: 判断 717">
          <a:extLst>
            <a:ext uri="{FF2B5EF4-FFF2-40B4-BE49-F238E27FC236}">
              <a16:creationId xmlns:a16="http://schemas.microsoft.com/office/drawing/2014/main" id="{B74B0F5F-D6DE-4E56-A899-A6047A849F62}"/>
            </a:ext>
          </a:extLst>
        </xdr:cNvPr>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9" name="フローチャート: 判断 718">
          <a:extLst>
            <a:ext uri="{FF2B5EF4-FFF2-40B4-BE49-F238E27FC236}">
              <a16:creationId xmlns:a16="http://schemas.microsoft.com/office/drawing/2014/main" id="{98C062B0-8649-4ED7-A667-9540479A2854}"/>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20" name="フローチャート: 判断 719">
          <a:extLst>
            <a:ext uri="{FF2B5EF4-FFF2-40B4-BE49-F238E27FC236}">
              <a16:creationId xmlns:a16="http://schemas.microsoft.com/office/drawing/2014/main" id="{51B88074-326C-41EC-BF35-42A9FA2BAE52}"/>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1" name="フローチャート: 判断 720">
          <a:extLst>
            <a:ext uri="{FF2B5EF4-FFF2-40B4-BE49-F238E27FC236}">
              <a16:creationId xmlns:a16="http://schemas.microsoft.com/office/drawing/2014/main" id="{800DD52C-C0B8-425D-875C-A6035B6C6556}"/>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722" name="フローチャート: 判断 721">
          <a:extLst>
            <a:ext uri="{FF2B5EF4-FFF2-40B4-BE49-F238E27FC236}">
              <a16:creationId xmlns:a16="http://schemas.microsoft.com/office/drawing/2014/main" id="{4D2E4658-3601-4BFC-9929-4D8019265D80}"/>
            </a:ext>
          </a:extLst>
        </xdr:cNvPr>
        <xdr:cNvSpPr/>
      </xdr:nvSpPr>
      <xdr:spPr>
        <a:xfrm>
          <a:off x="18605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BCD05A5-FD0B-4844-B4A5-4431C45FE8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31D6B02-0E28-454E-B111-B328C080A8E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AEDB5C12-E2BA-408B-AC20-521B9985CC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EABF4015-9505-4914-8380-8CC5E491628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77EE1136-41FE-4A7D-A5C6-C7ED746F58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8" name="楕円 727">
          <a:extLst>
            <a:ext uri="{FF2B5EF4-FFF2-40B4-BE49-F238E27FC236}">
              <a16:creationId xmlns:a16="http://schemas.microsoft.com/office/drawing/2014/main" id="{46D6B12C-A6E0-4703-8C15-0D4E35503A93}"/>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9" name="【児童館】&#10;一人当たり面積該当値テキスト">
          <a:extLst>
            <a:ext uri="{FF2B5EF4-FFF2-40B4-BE49-F238E27FC236}">
              <a16:creationId xmlns:a16="http://schemas.microsoft.com/office/drawing/2014/main" id="{EB9992A8-7C2F-4221-9E56-136F17B772DB}"/>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30" name="楕円 729">
          <a:extLst>
            <a:ext uri="{FF2B5EF4-FFF2-40B4-BE49-F238E27FC236}">
              <a16:creationId xmlns:a16="http://schemas.microsoft.com/office/drawing/2014/main" id="{ADB81F01-4C3D-472B-A76E-40D18CB8F873}"/>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31" name="直線コネクタ 730">
          <a:extLst>
            <a:ext uri="{FF2B5EF4-FFF2-40B4-BE49-F238E27FC236}">
              <a16:creationId xmlns:a16="http://schemas.microsoft.com/office/drawing/2014/main" id="{BE4290A1-C942-4852-9AF5-655F3DEB7909}"/>
            </a:ext>
          </a:extLst>
        </xdr:cNvPr>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32" name="楕円 731">
          <a:extLst>
            <a:ext uri="{FF2B5EF4-FFF2-40B4-BE49-F238E27FC236}">
              <a16:creationId xmlns:a16="http://schemas.microsoft.com/office/drawing/2014/main" id="{ECA0EBAD-73FC-433B-8C97-4EBA6322B3E1}"/>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33" name="直線コネクタ 732">
          <a:extLst>
            <a:ext uri="{FF2B5EF4-FFF2-40B4-BE49-F238E27FC236}">
              <a16:creationId xmlns:a16="http://schemas.microsoft.com/office/drawing/2014/main" id="{96841222-B066-4DD3-926D-8D2622162AEA}"/>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34" name="楕円 733">
          <a:extLst>
            <a:ext uri="{FF2B5EF4-FFF2-40B4-BE49-F238E27FC236}">
              <a16:creationId xmlns:a16="http://schemas.microsoft.com/office/drawing/2014/main" id="{07CA6EB4-41F1-437B-A36F-B6C09780273F}"/>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35" name="直線コネクタ 734">
          <a:extLst>
            <a:ext uri="{FF2B5EF4-FFF2-40B4-BE49-F238E27FC236}">
              <a16:creationId xmlns:a16="http://schemas.microsoft.com/office/drawing/2014/main" id="{41FE28DB-6A3C-426D-8468-548F01A3E1B2}"/>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6" name="楕円 735">
          <a:extLst>
            <a:ext uri="{FF2B5EF4-FFF2-40B4-BE49-F238E27FC236}">
              <a16:creationId xmlns:a16="http://schemas.microsoft.com/office/drawing/2014/main" id="{9FAEE9F7-7D5E-4633-A3F3-C4601DFA6BFA}"/>
            </a:ext>
          </a:extLst>
        </xdr:cNvPr>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7" name="直線コネクタ 736">
          <a:extLst>
            <a:ext uri="{FF2B5EF4-FFF2-40B4-BE49-F238E27FC236}">
              <a16:creationId xmlns:a16="http://schemas.microsoft.com/office/drawing/2014/main" id="{2AB548C2-5A81-44DD-9F69-09C9BFD64364}"/>
            </a:ext>
          </a:extLst>
        </xdr:cNvPr>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8" name="n_1aveValue【児童館】&#10;一人当たり面積">
          <a:extLst>
            <a:ext uri="{FF2B5EF4-FFF2-40B4-BE49-F238E27FC236}">
              <a16:creationId xmlns:a16="http://schemas.microsoft.com/office/drawing/2014/main" id="{D5CBFBDF-881B-4A68-9DCF-6F99A791CEF5}"/>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9" name="n_2aveValue【児童館】&#10;一人当たり面積">
          <a:extLst>
            <a:ext uri="{FF2B5EF4-FFF2-40B4-BE49-F238E27FC236}">
              <a16:creationId xmlns:a16="http://schemas.microsoft.com/office/drawing/2014/main" id="{344FE64C-F1CE-4F5F-86AF-E4160D28D964}"/>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40" name="n_3aveValue【児童館】&#10;一人当たり面積">
          <a:extLst>
            <a:ext uri="{FF2B5EF4-FFF2-40B4-BE49-F238E27FC236}">
              <a16:creationId xmlns:a16="http://schemas.microsoft.com/office/drawing/2014/main" id="{329C1AF3-8A44-48A8-9948-4C8711ECDB00}"/>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90188</xdr:rowOff>
    </xdr:from>
    <xdr:ext cx="469744" cy="259045"/>
    <xdr:sp macro="" textlink="">
      <xdr:nvSpPr>
        <xdr:cNvPr id="741" name="n_4aveValue【児童館】&#10;一人当たり面積">
          <a:extLst>
            <a:ext uri="{FF2B5EF4-FFF2-40B4-BE49-F238E27FC236}">
              <a16:creationId xmlns:a16="http://schemas.microsoft.com/office/drawing/2014/main" id="{4266429F-F4EB-402D-94A6-134860D1B8B0}"/>
            </a:ext>
          </a:extLst>
        </xdr:cNvPr>
        <xdr:cNvSpPr txBox="1"/>
      </xdr:nvSpPr>
      <xdr:spPr>
        <a:xfrm>
          <a:off x="18421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42" name="n_1mainValue【児童館】&#10;一人当たり面積">
          <a:extLst>
            <a:ext uri="{FF2B5EF4-FFF2-40B4-BE49-F238E27FC236}">
              <a16:creationId xmlns:a16="http://schemas.microsoft.com/office/drawing/2014/main" id="{4D8A7B4A-8C39-44D1-A3C7-97E86540FA7F}"/>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43" name="n_2mainValue【児童館】&#10;一人当たり面積">
          <a:extLst>
            <a:ext uri="{FF2B5EF4-FFF2-40B4-BE49-F238E27FC236}">
              <a16:creationId xmlns:a16="http://schemas.microsoft.com/office/drawing/2014/main" id="{AE3BD413-3678-4178-8AAA-917486732BCC}"/>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44" name="n_3mainValue【児童館】&#10;一人当たり面積">
          <a:extLst>
            <a:ext uri="{FF2B5EF4-FFF2-40B4-BE49-F238E27FC236}">
              <a16:creationId xmlns:a16="http://schemas.microsoft.com/office/drawing/2014/main" id="{24282FA5-964A-4D3E-9535-1CAA3686D0BD}"/>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45" name="n_4mainValue【児童館】&#10;一人当たり面積">
          <a:extLst>
            <a:ext uri="{FF2B5EF4-FFF2-40B4-BE49-F238E27FC236}">
              <a16:creationId xmlns:a16="http://schemas.microsoft.com/office/drawing/2014/main" id="{075B8930-2711-4B4D-A657-46115DCA19AD}"/>
            </a:ext>
          </a:extLst>
        </xdr:cNvPr>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ADD5B172-B0E4-49EA-BD37-47612D81FB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23696412-4AE3-49C2-9992-8C032AF1F0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A8A9C463-F408-4A51-A20A-ACEF273803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F460FA48-4F26-4AA7-8835-96191291FE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B654BB55-8EAC-4FCD-B4CA-3546E46B954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06A758E1-483E-4025-8162-93DFAC0F82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02810AD4-AA13-45A8-BC5B-5365C26F4A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8065E106-8746-442A-8B07-F249E7C52B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CFC44299-273C-4BD5-A3F0-D83F10F168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C052349A-EDF4-4909-83D1-C9F26E9CCA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5C33C5E1-0A9B-4848-A2BA-BF801C02918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1087331D-1585-4B0F-B9F2-D728AF78E28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250F0804-E52A-466C-97F1-685674D3C8C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544041DA-07C7-4CF3-934E-62D1650E7E2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A2A99303-763E-4DC7-9CA9-7BB452CC8F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EEB47927-4E14-45AB-86B3-19EA4186B5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E613E927-FDC0-441A-BFCC-23890DE034D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DE80079D-3813-4711-AF65-3CBD56B005F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BB2C306E-D22F-4FD0-841F-BCB80CFB5B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7653B4B1-F3D8-447A-AF2E-DBB77AF3B0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B8B658E5-CC39-444C-B632-0C73D1A68C9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9221F36C-A9C4-4C6C-AF68-E1D3F036E53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E2DCD2A1-13A5-4558-815F-7D68171D17C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CF9DA07C-545D-4988-B821-1B91BA535D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F5A43933-A38C-4680-8D55-B092AD4F0F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9BBD8F4D-433D-42AF-B137-6C9168489A5E}"/>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CACDE9A6-606A-49E3-BA78-38655D31BDF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F43C404F-3157-4C8B-ADF7-B6C8966B98D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4" name="【公民館】&#10;有形固定資産減価償却率最大値テキスト">
          <a:extLst>
            <a:ext uri="{FF2B5EF4-FFF2-40B4-BE49-F238E27FC236}">
              <a16:creationId xmlns:a16="http://schemas.microsoft.com/office/drawing/2014/main" id="{E392F8C8-9588-44C6-96C2-B2B3F0AEDFDD}"/>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5" name="直線コネクタ 774">
          <a:extLst>
            <a:ext uri="{FF2B5EF4-FFF2-40B4-BE49-F238E27FC236}">
              <a16:creationId xmlns:a16="http://schemas.microsoft.com/office/drawing/2014/main" id="{4BC84312-8357-4F83-849B-68560F6CD2D9}"/>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776" name="【公民館】&#10;有形固定資産減価償却率平均値テキスト">
          <a:extLst>
            <a:ext uri="{FF2B5EF4-FFF2-40B4-BE49-F238E27FC236}">
              <a16:creationId xmlns:a16="http://schemas.microsoft.com/office/drawing/2014/main" id="{9EE4B969-4DD6-476F-996D-482CB19B7FE2}"/>
            </a:ext>
          </a:extLst>
        </xdr:cNvPr>
        <xdr:cNvSpPr txBox="1"/>
      </xdr:nvSpPr>
      <xdr:spPr>
        <a:xfrm>
          <a:off x="16357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7" name="フローチャート: 判断 776">
          <a:extLst>
            <a:ext uri="{FF2B5EF4-FFF2-40B4-BE49-F238E27FC236}">
              <a16:creationId xmlns:a16="http://schemas.microsoft.com/office/drawing/2014/main" id="{4E6E84CF-7574-4B68-98E7-4B0FC349C894}"/>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8" name="フローチャート: 判断 777">
          <a:extLst>
            <a:ext uri="{FF2B5EF4-FFF2-40B4-BE49-F238E27FC236}">
              <a16:creationId xmlns:a16="http://schemas.microsoft.com/office/drawing/2014/main" id="{5345EAD2-4431-451C-BF91-A7966A9E7CD3}"/>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9" name="フローチャート: 判断 778">
          <a:extLst>
            <a:ext uri="{FF2B5EF4-FFF2-40B4-BE49-F238E27FC236}">
              <a16:creationId xmlns:a16="http://schemas.microsoft.com/office/drawing/2014/main" id="{BFFB6ECF-2A3B-44DA-BC71-67C97D48D7A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0" name="フローチャート: 判断 779">
          <a:extLst>
            <a:ext uri="{FF2B5EF4-FFF2-40B4-BE49-F238E27FC236}">
              <a16:creationId xmlns:a16="http://schemas.microsoft.com/office/drawing/2014/main" id="{A5CA91C2-7BE3-47A9-B8AC-2DBF166A62D0}"/>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81" name="フローチャート: 判断 780">
          <a:extLst>
            <a:ext uri="{FF2B5EF4-FFF2-40B4-BE49-F238E27FC236}">
              <a16:creationId xmlns:a16="http://schemas.microsoft.com/office/drawing/2014/main" id="{5976C336-EC6E-44B7-9D8C-C9C49E1DA66D}"/>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B9DCC3B-4CC9-4285-A33B-804CE4D251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8583B5B-4B8E-4E6F-AEDE-35BFBB6E2C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7E678CD4-ED96-45A6-B468-9F47473960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7A0CD51F-8BE7-4E40-B01A-27BD4EDCE3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FDD34010-C591-4788-A236-4859277EE6F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58057</xdr:rowOff>
    </xdr:from>
    <xdr:to>
      <xdr:col>85</xdr:col>
      <xdr:colOff>177800</xdr:colOff>
      <xdr:row>108</xdr:row>
      <xdr:rowOff>159657</xdr:rowOff>
    </xdr:to>
    <xdr:sp macro="" textlink="">
      <xdr:nvSpPr>
        <xdr:cNvPr id="787" name="楕円 786">
          <a:extLst>
            <a:ext uri="{FF2B5EF4-FFF2-40B4-BE49-F238E27FC236}">
              <a16:creationId xmlns:a16="http://schemas.microsoft.com/office/drawing/2014/main" id="{6AB9083C-7DA1-40CF-B584-1F1BEC6C5B92}"/>
            </a:ext>
          </a:extLst>
        </xdr:cNvPr>
        <xdr:cNvSpPr/>
      </xdr:nvSpPr>
      <xdr:spPr>
        <a:xfrm>
          <a:off x="16268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144434</xdr:rowOff>
    </xdr:from>
    <xdr:ext cx="405111" cy="259045"/>
    <xdr:sp macro="" textlink="">
      <xdr:nvSpPr>
        <xdr:cNvPr id="788" name="【公民館】&#10;有形固定資産減価償却率該当値テキスト">
          <a:extLst>
            <a:ext uri="{FF2B5EF4-FFF2-40B4-BE49-F238E27FC236}">
              <a16:creationId xmlns:a16="http://schemas.microsoft.com/office/drawing/2014/main" id="{7EBB2D06-9E71-466F-9A58-042644F3244B}"/>
            </a:ext>
          </a:extLst>
        </xdr:cNvPr>
        <xdr:cNvSpPr txBox="1"/>
      </xdr:nvSpPr>
      <xdr:spPr>
        <a:xfrm>
          <a:off x="16357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46627</xdr:rowOff>
    </xdr:from>
    <xdr:to>
      <xdr:col>81</xdr:col>
      <xdr:colOff>101600</xdr:colOff>
      <xdr:row>108</xdr:row>
      <xdr:rowOff>148227</xdr:rowOff>
    </xdr:to>
    <xdr:sp macro="" textlink="">
      <xdr:nvSpPr>
        <xdr:cNvPr id="789" name="楕円 788">
          <a:extLst>
            <a:ext uri="{FF2B5EF4-FFF2-40B4-BE49-F238E27FC236}">
              <a16:creationId xmlns:a16="http://schemas.microsoft.com/office/drawing/2014/main" id="{8A350EB9-EE7E-406A-BE78-AB19D8EA5AF4}"/>
            </a:ext>
          </a:extLst>
        </xdr:cNvPr>
        <xdr:cNvSpPr/>
      </xdr:nvSpPr>
      <xdr:spPr>
        <a:xfrm>
          <a:off x="15430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97427</xdr:rowOff>
    </xdr:from>
    <xdr:to>
      <xdr:col>85</xdr:col>
      <xdr:colOff>127000</xdr:colOff>
      <xdr:row>108</xdr:row>
      <xdr:rowOff>108857</xdr:rowOff>
    </xdr:to>
    <xdr:cxnSp macro="">
      <xdr:nvCxnSpPr>
        <xdr:cNvPr id="790" name="直線コネクタ 789">
          <a:extLst>
            <a:ext uri="{FF2B5EF4-FFF2-40B4-BE49-F238E27FC236}">
              <a16:creationId xmlns:a16="http://schemas.microsoft.com/office/drawing/2014/main" id="{03B45E53-EE96-4B64-8CB0-090E2476988E}"/>
            </a:ext>
          </a:extLst>
        </xdr:cNvPr>
        <xdr:cNvCxnSpPr/>
      </xdr:nvCxnSpPr>
      <xdr:spPr>
        <a:xfrm>
          <a:off x="15481300" y="1861402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33564</xdr:rowOff>
    </xdr:from>
    <xdr:to>
      <xdr:col>76</xdr:col>
      <xdr:colOff>165100</xdr:colOff>
      <xdr:row>108</xdr:row>
      <xdr:rowOff>135164</xdr:rowOff>
    </xdr:to>
    <xdr:sp macro="" textlink="">
      <xdr:nvSpPr>
        <xdr:cNvPr id="791" name="楕円 790">
          <a:extLst>
            <a:ext uri="{FF2B5EF4-FFF2-40B4-BE49-F238E27FC236}">
              <a16:creationId xmlns:a16="http://schemas.microsoft.com/office/drawing/2014/main" id="{4C4D26B4-5A89-4BCB-9CBC-DFC3485B6B8B}"/>
            </a:ext>
          </a:extLst>
        </xdr:cNvPr>
        <xdr:cNvSpPr/>
      </xdr:nvSpPr>
      <xdr:spPr>
        <a:xfrm>
          <a:off x="14541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84364</xdr:rowOff>
    </xdr:from>
    <xdr:to>
      <xdr:col>81</xdr:col>
      <xdr:colOff>50800</xdr:colOff>
      <xdr:row>108</xdr:row>
      <xdr:rowOff>97427</xdr:rowOff>
    </xdr:to>
    <xdr:cxnSp macro="">
      <xdr:nvCxnSpPr>
        <xdr:cNvPr id="792" name="直線コネクタ 791">
          <a:extLst>
            <a:ext uri="{FF2B5EF4-FFF2-40B4-BE49-F238E27FC236}">
              <a16:creationId xmlns:a16="http://schemas.microsoft.com/office/drawing/2014/main" id="{F94D290A-57EF-42D6-A417-92339DCA9066}"/>
            </a:ext>
          </a:extLst>
        </xdr:cNvPr>
        <xdr:cNvCxnSpPr/>
      </xdr:nvCxnSpPr>
      <xdr:spPr>
        <a:xfrm>
          <a:off x="14592300" y="1860096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18869</xdr:rowOff>
    </xdr:from>
    <xdr:to>
      <xdr:col>72</xdr:col>
      <xdr:colOff>38100</xdr:colOff>
      <xdr:row>108</xdr:row>
      <xdr:rowOff>120469</xdr:rowOff>
    </xdr:to>
    <xdr:sp macro="" textlink="">
      <xdr:nvSpPr>
        <xdr:cNvPr id="793" name="楕円 792">
          <a:extLst>
            <a:ext uri="{FF2B5EF4-FFF2-40B4-BE49-F238E27FC236}">
              <a16:creationId xmlns:a16="http://schemas.microsoft.com/office/drawing/2014/main" id="{AC300CFA-D4FD-4906-B2F7-191E5FB0BB69}"/>
            </a:ext>
          </a:extLst>
        </xdr:cNvPr>
        <xdr:cNvSpPr/>
      </xdr:nvSpPr>
      <xdr:spPr>
        <a:xfrm>
          <a:off x="13652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69669</xdr:rowOff>
    </xdr:from>
    <xdr:to>
      <xdr:col>76</xdr:col>
      <xdr:colOff>114300</xdr:colOff>
      <xdr:row>108</xdr:row>
      <xdr:rowOff>84364</xdr:rowOff>
    </xdr:to>
    <xdr:cxnSp macro="">
      <xdr:nvCxnSpPr>
        <xdr:cNvPr id="794" name="直線コネクタ 793">
          <a:extLst>
            <a:ext uri="{FF2B5EF4-FFF2-40B4-BE49-F238E27FC236}">
              <a16:creationId xmlns:a16="http://schemas.microsoft.com/office/drawing/2014/main" id="{16734A98-C246-4B60-A0EC-02F6063324D8}"/>
            </a:ext>
          </a:extLst>
        </xdr:cNvPr>
        <xdr:cNvCxnSpPr/>
      </xdr:nvCxnSpPr>
      <xdr:spPr>
        <a:xfrm>
          <a:off x="13703300" y="1858626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xdr:rowOff>
    </xdr:from>
    <xdr:to>
      <xdr:col>67</xdr:col>
      <xdr:colOff>101600</xdr:colOff>
      <xdr:row>108</xdr:row>
      <xdr:rowOff>102507</xdr:rowOff>
    </xdr:to>
    <xdr:sp macro="" textlink="">
      <xdr:nvSpPr>
        <xdr:cNvPr id="795" name="楕円 794">
          <a:extLst>
            <a:ext uri="{FF2B5EF4-FFF2-40B4-BE49-F238E27FC236}">
              <a16:creationId xmlns:a16="http://schemas.microsoft.com/office/drawing/2014/main" id="{EC83680F-0E78-492B-AAD3-0559C1750AB3}"/>
            </a:ext>
          </a:extLst>
        </xdr:cNvPr>
        <xdr:cNvSpPr/>
      </xdr:nvSpPr>
      <xdr:spPr>
        <a:xfrm>
          <a:off x="1276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51707</xdr:rowOff>
    </xdr:from>
    <xdr:to>
      <xdr:col>71</xdr:col>
      <xdr:colOff>177800</xdr:colOff>
      <xdr:row>108</xdr:row>
      <xdr:rowOff>69669</xdr:rowOff>
    </xdr:to>
    <xdr:cxnSp macro="">
      <xdr:nvCxnSpPr>
        <xdr:cNvPr id="796" name="直線コネクタ 795">
          <a:extLst>
            <a:ext uri="{FF2B5EF4-FFF2-40B4-BE49-F238E27FC236}">
              <a16:creationId xmlns:a16="http://schemas.microsoft.com/office/drawing/2014/main" id="{E3F4206E-3093-4E87-A603-F5E8E00F85A6}"/>
            </a:ext>
          </a:extLst>
        </xdr:cNvPr>
        <xdr:cNvCxnSpPr/>
      </xdr:nvCxnSpPr>
      <xdr:spPr>
        <a:xfrm>
          <a:off x="12814300" y="1856830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114135</xdr:rowOff>
    </xdr:from>
    <xdr:ext cx="405111" cy="259045"/>
    <xdr:sp macro="" textlink="">
      <xdr:nvSpPr>
        <xdr:cNvPr id="797" name="n_1aveValue【公民館】&#10;有形固定資産減価償却率">
          <a:extLst>
            <a:ext uri="{FF2B5EF4-FFF2-40B4-BE49-F238E27FC236}">
              <a16:creationId xmlns:a16="http://schemas.microsoft.com/office/drawing/2014/main" id="{B823408B-7FC6-4EB0-B0B0-FD68E9765F3E}"/>
            </a:ext>
          </a:extLst>
        </xdr:cNvPr>
        <xdr:cNvSpPr txBox="1"/>
      </xdr:nvSpPr>
      <xdr:spPr>
        <a:xfrm>
          <a:off x="15266044" y="179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8" name="n_2aveValue【公民館】&#10;有形固定資産減価償却率">
          <a:extLst>
            <a:ext uri="{FF2B5EF4-FFF2-40B4-BE49-F238E27FC236}">
              <a16:creationId xmlns:a16="http://schemas.microsoft.com/office/drawing/2014/main" id="{8D7C8959-8117-4D3A-84E7-BE5FA0E1E358}"/>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9" name="n_3aveValue【公民館】&#10;有形固定資産減価償却率">
          <a:extLst>
            <a:ext uri="{FF2B5EF4-FFF2-40B4-BE49-F238E27FC236}">
              <a16:creationId xmlns:a16="http://schemas.microsoft.com/office/drawing/2014/main" id="{F918D517-9848-45C3-8A12-F78D54D48315}"/>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119034</xdr:rowOff>
    </xdr:from>
    <xdr:ext cx="405111" cy="259045"/>
    <xdr:sp macro="" textlink="">
      <xdr:nvSpPr>
        <xdr:cNvPr id="800" name="n_4aveValue【公民館】&#10;有形固定資産減価償却率">
          <a:extLst>
            <a:ext uri="{FF2B5EF4-FFF2-40B4-BE49-F238E27FC236}">
              <a16:creationId xmlns:a16="http://schemas.microsoft.com/office/drawing/2014/main" id="{C08CEBB6-B2FF-4660-87A5-B567115216AF}"/>
            </a:ext>
          </a:extLst>
        </xdr:cNvPr>
        <xdr:cNvSpPr txBox="1"/>
      </xdr:nvSpPr>
      <xdr:spPr>
        <a:xfrm>
          <a:off x="12611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139354</xdr:rowOff>
    </xdr:from>
    <xdr:ext cx="405111" cy="259045"/>
    <xdr:sp macro="" textlink="">
      <xdr:nvSpPr>
        <xdr:cNvPr id="801" name="n_1mainValue【公民館】&#10;有形固定資産減価償却率">
          <a:extLst>
            <a:ext uri="{FF2B5EF4-FFF2-40B4-BE49-F238E27FC236}">
              <a16:creationId xmlns:a16="http://schemas.microsoft.com/office/drawing/2014/main" id="{661EAA0D-226B-42F5-8A5E-BEEF2971DC42}"/>
            </a:ext>
          </a:extLst>
        </xdr:cNvPr>
        <xdr:cNvSpPr txBox="1"/>
      </xdr:nvSpPr>
      <xdr:spPr>
        <a:xfrm>
          <a:off x="152660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126291</xdr:rowOff>
    </xdr:from>
    <xdr:ext cx="405111" cy="259045"/>
    <xdr:sp macro="" textlink="">
      <xdr:nvSpPr>
        <xdr:cNvPr id="802" name="n_2mainValue【公民館】&#10;有形固定資産減価償却率">
          <a:extLst>
            <a:ext uri="{FF2B5EF4-FFF2-40B4-BE49-F238E27FC236}">
              <a16:creationId xmlns:a16="http://schemas.microsoft.com/office/drawing/2014/main" id="{FB7C9C49-D2D6-4ED1-A4FB-F0746BF21E5E}"/>
            </a:ext>
          </a:extLst>
        </xdr:cNvPr>
        <xdr:cNvSpPr txBox="1"/>
      </xdr:nvSpPr>
      <xdr:spPr>
        <a:xfrm>
          <a:off x="14389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111596</xdr:rowOff>
    </xdr:from>
    <xdr:ext cx="405111" cy="259045"/>
    <xdr:sp macro="" textlink="">
      <xdr:nvSpPr>
        <xdr:cNvPr id="803" name="n_3mainValue【公民館】&#10;有形固定資産減価償却率">
          <a:extLst>
            <a:ext uri="{FF2B5EF4-FFF2-40B4-BE49-F238E27FC236}">
              <a16:creationId xmlns:a16="http://schemas.microsoft.com/office/drawing/2014/main" id="{99278515-0A45-48F8-9F1A-CCF6F7E099C1}"/>
            </a:ext>
          </a:extLst>
        </xdr:cNvPr>
        <xdr:cNvSpPr txBox="1"/>
      </xdr:nvSpPr>
      <xdr:spPr>
        <a:xfrm>
          <a:off x="13500744"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93634</xdr:rowOff>
    </xdr:from>
    <xdr:ext cx="405111" cy="259045"/>
    <xdr:sp macro="" textlink="">
      <xdr:nvSpPr>
        <xdr:cNvPr id="804" name="n_4mainValue【公民館】&#10;有形固定資産減価償却率">
          <a:extLst>
            <a:ext uri="{FF2B5EF4-FFF2-40B4-BE49-F238E27FC236}">
              <a16:creationId xmlns:a16="http://schemas.microsoft.com/office/drawing/2014/main" id="{C1C4EE59-4206-4A3A-92BC-17FA345D22A9}"/>
            </a:ext>
          </a:extLst>
        </xdr:cNvPr>
        <xdr:cNvSpPr txBox="1"/>
      </xdr:nvSpPr>
      <xdr:spPr>
        <a:xfrm>
          <a:off x="12611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25C3A6B2-032E-491E-890C-8E31D01CC9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0FCAAC34-6F94-46B4-97D9-E023A779E52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9A0BFC70-EBDD-45CA-97D8-7370DA00DA2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AAE2098C-F596-40C6-8741-505F18DAD8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6A86CC64-288F-42EB-AE8B-3782DE5E82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9D527E69-A659-4623-A77F-F7B4A752B6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185D6C74-CBA4-44A9-AA5D-D0353F23A5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0C8C4D9B-22C7-421B-A269-5CDE25FAFC3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9C489E28-705D-4D9D-A660-57B47B187E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61650B81-2D1F-41DF-A2FA-69C53B3252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7542724E-4926-4C10-8C3F-3C6B6253BA0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7D0E478E-F524-4518-86DD-BD00EA4270B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360FC322-E227-4496-8A06-C29B3B1DA9C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A5B52C1C-CD3B-4476-AD45-CF1EBBA4237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81F72BC1-60BA-433F-9ADB-31C29C7562F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86D446DC-1E34-4ADB-8D96-A593DD7CF7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B35A4B11-FABD-46DE-8740-19BEDEBC3F4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3BAAFCE7-582A-417A-8DCD-63DD960E0F5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58E061DF-AEDF-45D6-B4FE-14A9D52873C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85CF4C2D-EEF2-450E-A1C0-776461FAB07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56337FE3-C4BD-4546-92B5-2FD1F7CECA5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0DACB825-75F6-49BF-839C-A0A496AAB94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C84B6B93-5A2A-49AF-8460-00EAA63DDF5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2364F76F-853C-435A-9A64-5F0B6A553B5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8678AC0B-AE08-4FDF-86E5-844E58C90E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30" name="直線コネクタ 829">
          <a:extLst>
            <a:ext uri="{FF2B5EF4-FFF2-40B4-BE49-F238E27FC236}">
              <a16:creationId xmlns:a16="http://schemas.microsoft.com/office/drawing/2014/main" id="{81B06531-D109-46D0-8850-23296102AC94}"/>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31" name="【公民館】&#10;一人当たり面積最小値テキスト">
          <a:extLst>
            <a:ext uri="{FF2B5EF4-FFF2-40B4-BE49-F238E27FC236}">
              <a16:creationId xmlns:a16="http://schemas.microsoft.com/office/drawing/2014/main" id="{51FE53EB-40D4-451D-BA19-AE4B8B350385}"/>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32" name="直線コネクタ 831">
          <a:extLst>
            <a:ext uri="{FF2B5EF4-FFF2-40B4-BE49-F238E27FC236}">
              <a16:creationId xmlns:a16="http://schemas.microsoft.com/office/drawing/2014/main" id="{CFC4F14F-FD79-4A08-9D9B-459E330306E7}"/>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33" name="【公民館】&#10;一人当たり面積最大値テキスト">
          <a:extLst>
            <a:ext uri="{FF2B5EF4-FFF2-40B4-BE49-F238E27FC236}">
              <a16:creationId xmlns:a16="http://schemas.microsoft.com/office/drawing/2014/main" id="{3255F39B-D324-482A-A192-932468E32298}"/>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34" name="直線コネクタ 833">
          <a:extLst>
            <a:ext uri="{FF2B5EF4-FFF2-40B4-BE49-F238E27FC236}">
              <a16:creationId xmlns:a16="http://schemas.microsoft.com/office/drawing/2014/main" id="{9A509ECF-39A1-4A27-8E9B-A29DB6DE528B}"/>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835" name="【公民館】&#10;一人当たり面積平均値テキスト">
          <a:extLst>
            <a:ext uri="{FF2B5EF4-FFF2-40B4-BE49-F238E27FC236}">
              <a16:creationId xmlns:a16="http://schemas.microsoft.com/office/drawing/2014/main" id="{E3F81305-D554-4832-A463-1DAC65FE41B9}"/>
            </a:ext>
          </a:extLst>
        </xdr:cNvPr>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6" name="フローチャート: 判断 835">
          <a:extLst>
            <a:ext uri="{FF2B5EF4-FFF2-40B4-BE49-F238E27FC236}">
              <a16:creationId xmlns:a16="http://schemas.microsoft.com/office/drawing/2014/main" id="{48F3F0D6-982D-43C7-AE89-BB658B1AF677}"/>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7" name="フローチャート: 判断 836">
          <a:extLst>
            <a:ext uri="{FF2B5EF4-FFF2-40B4-BE49-F238E27FC236}">
              <a16:creationId xmlns:a16="http://schemas.microsoft.com/office/drawing/2014/main" id="{C0EEF0C0-3B02-49D2-A086-AC34FF6459E8}"/>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8" name="フローチャート: 判断 837">
          <a:extLst>
            <a:ext uri="{FF2B5EF4-FFF2-40B4-BE49-F238E27FC236}">
              <a16:creationId xmlns:a16="http://schemas.microsoft.com/office/drawing/2014/main" id="{94EF6E34-74A3-49D0-8899-A1CDD01E534F}"/>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9" name="フローチャート: 判断 838">
          <a:extLst>
            <a:ext uri="{FF2B5EF4-FFF2-40B4-BE49-F238E27FC236}">
              <a16:creationId xmlns:a16="http://schemas.microsoft.com/office/drawing/2014/main" id="{E3F08E08-4D91-4D61-8F84-571B4C5FB3AB}"/>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40" name="フローチャート: 判断 839">
          <a:extLst>
            <a:ext uri="{FF2B5EF4-FFF2-40B4-BE49-F238E27FC236}">
              <a16:creationId xmlns:a16="http://schemas.microsoft.com/office/drawing/2014/main" id="{B9074C27-0C3E-4F3C-B7BB-F1120FB8055A}"/>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388872D-50A3-4B5D-B4B2-68085BA26E3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17BB513-C9EB-41A6-A8D3-C0CADA5E12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1E57C3D9-8243-4EDD-8902-4814912957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5DFE3C17-D265-4B99-BD83-9EAFECB9C7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4E3071F9-878C-4454-850A-6E895E06F9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57513</xdr:rowOff>
    </xdr:from>
    <xdr:to>
      <xdr:col>116</xdr:col>
      <xdr:colOff>114300</xdr:colOff>
      <xdr:row>107</xdr:row>
      <xdr:rowOff>159113</xdr:rowOff>
    </xdr:to>
    <xdr:sp macro="" textlink="">
      <xdr:nvSpPr>
        <xdr:cNvPr id="846" name="楕円 845">
          <a:extLst>
            <a:ext uri="{FF2B5EF4-FFF2-40B4-BE49-F238E27FC236}">
              <a16:creationId xmlns:a16="http://schemas.microsoft.com/office/drawing/2014/main" id="{F6EB5B0E-256F-4649-940E-A3193FB4A5B2}"/>
            </a:ext>
          </a:extLst>
        </xdr:cNvPr>
        <xdr:cNvSpPr/>
      </xdr:nvSpPr>
      <xdr:spPr>
        <a:xfrm>
          <a:off x="221107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35940</xdr:rowOff>
    </xdr:from>
    <xdr:ext cx="469744" cy="259045"/>
    <xdr:sp macro="" textlink="">
      <xdr:nvSpPr>
        <xdr:cNvPr id="847" name="【公民館】&#10;一人当たり面積該当値テキスト">
          <a:extLst>
            <a:ext uri="{FF2B5EF4-FFF2-40B4-BE49-F238E27FC236}">
              <a16:creationId xmlns:a16="http://schemas.microsoft.com/office/drawing/2014/main" id="{3505A404-66BE-484D-8D4A-B8FD9FBDDB31}"/>
            </a:ext>
          </a:extLst>
        </xdr:cNvPr>
        <xdr:cNvSpPr txBox="1"/>
      </xdr:nvSpPr>
      <xdr:spPr>
        <a:xfrm>
          <a:off x="22199600" y="183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57513</xdr:rowOff>
    </xdr:from>
    <xdr:to>
      <xdr:col>112</xdr:col>
      <xdr:colOff>38100</xdr:colOff>
      <xdr:row>107</xdr:row>
      <xdr:rowOff>159113</xdr:rowOff>
    </xdr:to>
    <xdr:sp macro="" textlink="">
      <xdr:nvSpPr>
        <xdr:cNvPr id="848" name="楕円 847">
          <a:extLst>
            <a:ext uri="{FF2B5EF4-FFF2-40B4-BE49-F238E27FC236}">
              <a16:creationId xmlns:a16="http://schemas.microsoft.com/office/drawing/2014/main" id="{59021E12-6E25-4BC9-BF76-317DC3118DF0}"/>
            </a:ext>
          </a:extLst>
        </xdr:cNvPr>
        <xdr:cNvSpPr/>
      </xdr:nvSpPr>
      <xdr:spPr>
        <a:xfrm>
          <a:off x="212725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108313</xdr:rowOff>
    </xdr:from>
    <xdr:to>
      <xdr:col>116</xdr:col>
      <xdr:colOff>63500</xdr:colOff>
      <xdr:row>107</xdr:row>
      <xdr:rowOff>108313</xdr:rowOff>
    </xdr:to>
    <xdr:cxnSp macro="">
      <xdr:nvCxnSpPr>
        <xdr:cNvPr id="849" name="直線コネクタ 848">
          <a:extLst>
            <a:ext uri="{FF2B5EF4-FFF2-40B4-BE49-F238E27FC236}">
              <a16:creationId xmlns:a16="http://schemas.microsoft.com/office/drawing/2014/main" id="{C67A1689-B109-4C2B-9197-F87134EC99F3}"/>
            </a:ext>
          </a:extLst>
        </xdr:cNvPr>
        <xdr:cNvCxnSpPr/>
      </xdr:nvCxnSpPr>
      <xdr:spPr>
        <a:xfrm>
          <a:off x="21323300" y="18453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58601</xdr:rowOff>
    </xdr:from>
    <xdr:to>
      <xdr:col>107</xdr:col>
      <xdr:colOff>101600</xdr:colOff>
      <xdr:row>107</xdr:row>
      <xdr:rowOff>160201</xdr:rowOff>
    </xdr:to>
    <xdr:sp macro="" textlink="">
      <xdr:nvSpPr>
        <xdr:cNvPr id="850" name="楕円 849">
          <a:extLst>
            <a:ext uri="{FF2B5EF4-FFF2-40B4-BE49-F238E27FC236}">
              <a16:creationId xmlns:a16="http://schemas.microsoft.com/office/drawing/2014/main" id="{09545302-5671-4845-8602-8025F16DA546}"/>
            </a:ext>
          </a:extLst>
        </xdr:cNvPr>
        <xdr:cNvSpPr/>
      </xdr:nvSpPr>
      <xdr:spPr>
        <a:xfrm>
          <a:off x="20383500" y="184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108313</xdr:rowOff>
    </xdr:from>
    <xdr:to>
      <xdr:col>111</xdr:col>
      <xdr:colOff>177800</xdr:colOff>
      <xdr:row>107</xdr:row>
      <xdr:rowOff>109401</xdr:rowOff>
    </xdr:to>
    <xdr:cxnSp macro="">
      <xdr:nvCxnSpPr>
        <xdr:cNvPr id="851" name="直線コネクタ 850">
          <a:extLst>
            <a:ext uri="{FF2B5EF4-FFF2-40B4-BE49-F238E27FC236}">
              <a16:creationId xmlns:a16="http://schemas.microsoft.com/office/drawing/2014/main" id="{FED1D064-FABD-44ED-B676-F37CEAD259AC}"/>
            </a:ext>
          </a:extLst>
        </xdr:cNvPr>
        <xdr:cNvCxnSpPr/>
      </xdr:nvCxnSpPr>
      <xdr:spPr>
        <a:xfrm flipV="1">
          <a:off x="20434300" y="184534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61868</xdr:rowOff>
    </xdr:from>
    <xdr:to>
      <xdr:col>102</xdr:col>
      <xdr:colOff>165100</xdr:colOff>
      <xdr:row>107</xdr:row>
      <xdr:rowOff>163468</xdr:rowOff>
    </xdr:to>
    <xdr:sp macro="" textlink="">
      <xdr:nvSpPr>
        <xdr:cNvPr id="852" name="楕円 851">
          <a:extLst>
            <a:ext uri="{FF2B5EF4-FFF2-40B4-BE49-F238E27FC236}">
              <a16:creationId xmlns:a16="http://schemas.microsoft.com/office/drawing/2014/main" id="{CCCF61A1-26BF-4DBF-9B94-D215D2B11877}"/>
            </a:ext>
          </a:extLst>
        </xdr:cNvPr>
        <xdr:cNvSpPr/>
      </xdr:nvSpPr>
      <xdr:spPr>
        <a:xfrm>
          <a:off x="19494500" y="184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109401</xdr:rowOff>
    </xdr:from>
    <xdr:to>
      <xdr:col>107</xdr:col>
      <xdr:colOff>50800</xdr:colOff>
      <xdr:row>107</xdr:row>
      <xdr:rowOff>112668</xdr:rowOff>
    </xdr:to>
    <xdr:cxnSp macro="">
      <xdr:nvCxnSpPr>
        <xdr:cNvPr id="853" name="直線コネクタ 852">
          <a:extLst>
            <a:ext uri="{FF2B5EF4-FFF2-40B4-BE49-F238E27FC236}">
              <a16:creationId xmlns:a16="http://schemas.microsoft.com/office/drawing/2014/main" id="{ECAA4817-F801-4150-B990-9E63483D2318}"/>
            </a:ext>
          </a:extLst>
        </xdr:cNvPr>
        <xdr:cNvCxnSpPr/>
      </xdr:nvCxnSpPr>
      <xdr:spPr>
        <a:xfrm flipV="1">
          <a:off x="19545300" y="184545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61868</xdr:rowOff>
    </xdr:from>
    <xdr:to>
      <xdr:col>98</xdr:col>
      <xdr:colOff>38100</xdr:colOff>
      <xdr:row>107</xdr:row>
      <xdr:rowOff>163468</xdr:rowOff>
    </xdr:to>
    <xdr:sp macro="" textlink="">
      <xdr:nvSpPr>
        <xdr:cNvPr id="854" name="楕円 853">
          <a:extLst>
            <a:ext uri="{FF2B5EF4-FFF2-40B4-BE49-F238E27FC236}">
              <a16:creationId xmlns:a16="http://schemas.microsoft.com/office/drawing/2014/main" id="{311DFA55-9AF8-4E40-B88B-287576C57591}"/>
            </a:ext>
          </a:extLst>
        </xdr:cNvPr>
        <xdr:cNvSpPr/>
      </xdr:nvSpPr>
      <xdr:spPr>
        <a:xfrm>
          <a:off x="18605500" y="1840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112668</xdr:rowOff>
    </xdr:from>
    <xdr:to>
      <xdr:col>102</xdr:col>
      <xdr:colOff>114300</xdr:colOff>
      <xdr:row>107</xdr:row>
      <xdr:rowOff>112668</xdr:rowOff>
    </xdr:to>
    <xdr:cxnSp macro="">
      <xdr:nvCxnSpPr>
        <xdr:cNvPr id="855" name="直線コネクタ 854">
          <a:extLst>
            <a:ext uri="{FF2B5EF4-FFF2-40B4-BE49-F238E27FC236}">
              <a16:creationId xmlns:a16="http://schemas.microsoft.com/office/drawing/2014/main" id="{DDC20985-FF7A-4C81-A1B1-CE3C32B7BF46}"/>
            </a:ext>
          </a:extLst>
        </xdr:cNvPr>
        <xdr:cNvCxnSpPr/>
      </xdr:nvCxnSpPr>
      <xdr:spPr>
        <a:xfrm>
          <a:off x="18656300" y="184578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856" name="n_1aveValue【公民館】&#10;一人当たり面積">
          <a:extLst>
            <a:ext uri="{FF2B5EF4-FFF2-40B4-BE49-F238E27FC236}">
              <a16:creationId xmlns:a16="http://schemas.microsoft.com/office/drawing/2014/main" id="{093325BF-286D-4B24-A93E-51F58695C802}"/>
            </a:ext>
          </a:extLst>
        </xdr:cNvPr>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857" name="n_2aveValue【公民館】&#10;一人当たり面積">
          <a:extLst>
            <a:ext uri="{FF2B5EF4-FFF2-40B4-BE49-F238E27FC236}">
              <a16:creationId xmlns:a16="http://schemas.microsoft.com/office/drawing/2014/main" id="{7C1944BF-3646-4C46-9ED7-2C16F7169B3A}"/>
            </a:ext>
          </a:extLst>
        </xdr:cNvPr>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8" name="n_3aveValue【公民館】&#10;一人当たり面積">
          <a:extLst>
            <a:ext uri="{FF2B5EF4-FFF2-40B4-BE49-F238E27FC236}">
              <a16:creationId xmlns:a16="http://schemas.microsoft.com/office/drawing/2014/main" id="{5F0DAB02-BE50-4737-A7F0-20AB9CD24223}"/>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9" name="n_4aveValue【公民館】&#10;一人当たり面積">
          <a:extLst>
            <a:ext uri="{FF2B5EF4-FFF2-40B4-BE49-F238E27FC236}">
              <a16:creationId xmlns:a16="http://schemas.microsoft.com/office/drawing/2014/main" id="{B450333B-C03A-4B5E-AA1A-24C717A20AA8}"/>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150240</xdr:rowOff>
    </xdr:from>
    <xdr:ext cx="469744" cy="259045"/>
    <xdr:sp macro="" textlink="">
      <xdr:nvSpPr>
        <xdr:cNvPr id="860" name="n_1mainValue【公民館】&#10;一人当たり面積">
          <a:extLst>
            <a:ext uri="{FF2B5EF4-FFF2-40B4-BE49-F238E27FC236}">
              <a16:creationId xmlns:a16="http://schemas.microsoft.com/office/drawing/2014/main" id="{AB18C516-1129-41EC-B199-0FB803F3C2B3}"/>
            </a:ext>
          </a:extLst>
        </xdr:cNvPr>
        <xdr:cNvSpPr txBox="1"/>
      </xdr:nvSpPr>
      <xdr:spPr>
        <a:xfrm>
          <a:off x="21075727" y="184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151328</xdr:rowOff>
    </xdr:from>
    <xdr:ext cx="469744" cy="259045"/>
    <xdr:sp macro="" textlink="">
      <xdr:nvSpPr>
        <xdr:cNvPr id="861" name="n_2mainValue【公民館】&#10;一人当たり面積">
          <a:extLst>
            <a:ext uri="{FF2B5EF4-FFF2-40B4-BE49-F238E27FC236}">
              <a16:creationId xmlns:a16="http://schemas.microsoft.com/office/drawing/2014/main" id="{6CEDBC61-8855-48F0-8A59-D7D980C9ECF0}"/>
            </a:ext>
          </a:extLst>
        </xdr:cNvPr>
        <xdr:cNvSpPr txBox="1"/>
      </xdr:nvSpPr>
      <xdr:spPr>
        <a:xfrm>
          <a:off x="20199427"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154595</xdr:rowOff>
    </xdr:from>
    <xdr:ext cx="469744" cy="259045"/>
    <xdr:sp macro="" textlink="">
      <xdr:nvSpPr>
        <xdr:cNvPr id="862" name="n_3mainValue【公民館】&#10;一人当たり面積">
          <a:extLst>
            <a:ext uri="{FF2B5EF4-FFF2-40B4-BE49-F238E27FC236}">
              <a16:creationId xmlns:a16="http://schemas.microsoft.com/office/drawing/2014/main" id="{6DDF35B2-1BD4-4F72-A9FE-4882EE024D03}"/>
            </a:ext>
          </a:extLst>
        </xdr:cNvPr>
        <xdr:cNvSpPr txBox="1"/>
      </xdr:nvSpPr>
      <xdr:spPr>
        <a:xfrm>
          <a:off x="19310427" y="1849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154595</xdr:rowOff>
    </xdr:from>
    <xdr:ext cx="469744" cy="259045"/>
    <xdr:sp macro="" textlink="">
      <xdr:nvSpPr>
        <xdr:cNvPr id="863" name="n_4mainValue【公民館】&#10;一人当たり面積">
          <a:extLst>
            <a:ext uri="{FF2B5EF4-FFF2-40B4-BE49-F238E27FC236}">
              <a16:creationId xmlns:a16="http://schemas.microsoft.com/office/drawing/2014/main" id="{13908E88-F780-4A17-8B6A-723D12B6079E}"/>
            </a:ext>
          </a:extLst>
        </xdr:cNvPr>
        <xdr:cNvSpPr txBox="1"/>
      </xdr:nvSpPr>
      <xdr:spPr>
        <a:xfrm>
          <a:off x="18421427" y="1849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47FA99AE-80A9-4BCC-94C0-CA62ABC340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31912A48-C436-4387-BDC4-B7A0858BE2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3131D354-8B58-4800-AA89-259DA2EE7D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類似団体と比較して、特に有形固定資産減価償却率が高くなっている施設は、道路・幼稚園、児童館、公民館である。いずれも、建設の年数経過による減価償却が進んでいることが要因となっている。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長寿命化工事を必要とする施設が多く、多額の費用がかかることが見込まれるため、経費の平準化を図りつつ計画的な老朽化対策に取り組んでいく。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7633A9-3B23-4DCE-B45C-83275B484C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1C662F-691F-44E3-AAEF-776C1CAC25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2AE1B0-B961-485D-87F0-2EBF40272D8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319265-26D2-45E4-9229-356228403A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50FD53-0FC9-4D8C-806A-490F46D73D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0099D7-93E7-4BDA-B1A9-757C0168B3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6A58F0-91D0-4C58-85D1-13D388CE6D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2BC021-8AA9-4654-869C-D494B07395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AC9AF2-AB03-424F-863B-C88D59B6B3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7E10DE-5A82-4D7B-A831-B46FDF1426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2A9466-8C17-4F84-8FE9-DA653A68A0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6F8850-883B-4D25-ACB4-EB01543237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6B0EC0-C23A-4E8C-A446-D33BE08764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8E32EC-9BA3-4EAB-A65D-23E48DF979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7AD746-5762-41FB-8416-841DB2284F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D7D74B-999A-460D-A39A-3C5DE00E33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DE156E-0614-412F-8646-CE1C3DAC8E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31ADAA-47BF-4588-A0D7-D267D237F1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25A2D2-16BE-4EA7-BE53-C64FC60324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57CF93-37B5-41A9-8516-441928C9D9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FC1916-07D2-494C-B8D4-80263C0049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88A591-F6F0-4551-A111-EE1FB712E8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DE3175-996D-4B03-868A-154B8EDB40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5A97AE-2C46-4CFE-A7D2-7769E6962F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922D30-C98F-4CDD-BCE3-3B48A770EF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040F63-0853-4A88-9FD9-18C34A1AEEC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736BB2-FD70-439F-9288-6AA9106B8B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351E1D-26AF-4414-A750-D02A756FA6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628F68-45E8-4264-AAC2-78592809B0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081F9F-44F8-4C33-B62A-EA853C6755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4B5725-749B-40BC-BEBD-DE11BA3116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0C4601-5453-4862-80E2-730D816458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CE77EF-FD0E-4621-A22B-C5E1751293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6471A1-DC1A-4A9F-A795-C0CF79422A2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8FB2A1-A4EF-427E-BDD3-2217A38B52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7D3C18-32F8-48E3-89BC-D3968A48A2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CF061A-4E3A-4DE5-8EFD-64FF810BC66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D89FE8-A1AB-47D3-9589-B8503C114E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26DA76-6882-4C0A-90A7-A8E4F133B6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91DB384-08A5-4741-B36D-178F80E47C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98A085-5AE3-4345-824A-2DD68E7837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15085E-19CB-4230-9298-D2469B41E6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10A5A93-84A8-4B7D-81D3-7CD5C1C136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174C483-6718-46AA-8A16-9D3BB7C4518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3E661DE-C186-463D-A8E9-674AE1B36E9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E6E46C2-6B1E-4F75-821B-DA94703FC0D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3BA73E3-EA93-4819-A3F4-3280735BF4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4B61BDB-0F0F-46AF-9AFA-FBCAE77234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48F200D-4369-4437-9AE2-857EED393EE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A8808A6-3092-4A6C-9017-2BCDFDAD3FB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5D35CBA-FACC-4381-8BA0-6BB658C076F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F7D2548-EA5F-47B2-B296-187FE301B70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C6E2297-0072-49FE-AE7D-0BCF7C121A4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82F03B1-67A6-49C2-89B7-1EB9225B0D5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9B6198F-151B-4FF7-BEA0-B94DC50195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428F0A6-34D9-44FC-94C1-1DCFCC2315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80B32E59-1E12-49B7-980D-B2320A59C5BE}"/>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0F15C29E-6DE9-4E91-A151-1DE1F95E34B6}"/>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43B7D459-EFD3-4B55-899A-5836EF1F1FE0}"/>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A1EDE84B-59A5-45ED-B7F7-A0DFF1420BD1}"/>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D260B0D7-A8F7-461F-A2E8-66B6FAB06E6F}"/>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144253</xdr:rowOff>
    </xdr:from>
    <xdr:ext cx="405111" cy="259045"/>
    <xdr:sp macro="" textlink="">
      <xdr:nvSpPr>
        <xdr:cNvPr id="63" name="【図書館】&#10;有形固定資産減価償却率平均値テキスト">
          <a:extLst>
            <a:ext uri="{FF2B5EF4-FFF2-40B4-BE49-F238E27FC236}">
              <a16:creationId xmlns:a16="http://schemas.microsoft.com/office/drawing/2014/main" id="{5989B6D7-CC88-4E34-91C5-2EA7688530BB}"/>
            </a:ext>
          </a:extLst>
        </xdr:cNvPr>
        <xdr:cNvSpPr txBox="1"/>
      </xdr:nvSpPr>
      <xdr:spPr>
        <a:xfrm>
          <a:off x="4673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B5E59062-D230-48BF-B57C-2B8B7956A392}"/>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5A1ABA84-B954-4CC5-98DA-74911D493441}"/>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4B2C316F-CA62-4564-9085-E81FBA4C85F5}"/>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9C06FBB2-6901-4F20-8910-02F3D20DA4A5}"/>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CD7EFC8F-FC78-40BD-B9E4-6DFE6C45F765}"/>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59B5D7-7DA1-430E-BF16-AE8CF0717E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44DD2D-C5A0-4BE7-A75F-763F88F867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8F23AB-C597-4B1B-94E5-5F7A35A532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88F5D8C-214F-44AB-9B53-2F9965113E6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1B34B59-F505-47FC-BA98-C8EEC6E16E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a:extLst>
            <a:ext uri="{FF2B5EF4-FFF2-40B4-BE49-F238E27FC236}">
              <a16:creationId xmlns:a16="http://schemas.microsoft.com/office/drawing/2014/main" id="{EA2A0BE1-A467-427F-B991-77D73B729601}"/>
            </a:ext>
          </a:extLst>
        </xdr:cNvPr>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9ACE16E3-0433-4045-A6AD-285FDAF1771F}"/>
            </a:ext>
          </a:extLst>
        </xdr:cNvPr>
        <xdr:cNvSpPr txBox="1"/>
      </xdr:nvSpPr>
      <xdr:spPr>
        <a:xfrm>
          <a:off x="4673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6" name="楕円 75">
          <a:extLst>
            <a:ext uri="{FF2B5EF4-FFF2-40B4-BE49-F238E27FC236}">
              <a16:creationId xmlns:a16="http://schemas.microsoft.com/office/drawing/2014/main" id="{0C630127-5FFD-426D-96B6-ADA13199ED03}"/>
            </a:ext>
          </a:extLst>
        </xdr:cNvPr>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170906</xdr:rowOff>
    </xdr:to>
    <xdr:cxnSp macro="">
      <xdr:nvCxnSpPr>
        <xdr:cNvPr id="77" name="直線コネクタ 76">
          <a:extLst>
            <a:ext uri="{FF2B5EF4-FFF2-40B4-BE49-F238E27FC236}">
              <a16:creationId xmlns:a16="http://schemas.microsoft.com/office/drawing/2014/main" id="{6E2B2E74-9BC2-4AB7-AE75-DE3229976B44}"/>
            </a:ext>
          </a:extLst>
        </xdr:cNvPr>
        <xdr:cNvCxnSpPr/>
      </xdr:nvCxnSpPr>
      <xdr:spPr>
        <a:xfrm>
          <a:off x="3797300" y="628269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xdr:rowOff>
    </xdr:from>
    <xdr:to>
      <xdr:col>15</xdr:col>
      <xdr:colOff>101600</xdr:colOff>
      <xdr:row>36</xdr:row>
      <xdr:rowOff>102507</xdr:rowOff>
    </xdr:to>
    <xdr:sp macro="" textlink="">
      <xdr:nvSpPr>
        <xdr:cNvPr id="78" name="楕円 77">
          <a:extLst>
            <a:ext uri="{FF2B5EF4-FFF2-40B4-BE49-F238E27FC236}">
              <a16:creationId xmlns:a16="http://schemas.microsoft.com/office/drawing/2014/main" id="{FE4AE03A-60D3-4831-9B33-28D4D4E455A1}"/>
            </a:ext>
          </a:extLst>
        </xdr:cNvPr>
        <xdr:cNvSpPr/>
      </xdr:nvSpPr>
      <xdr:spPr>
        <a:xfrm>
          <a:off x="2857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51707</xdr:rowOff>
    </xdr:from>
    <xdr:to>
      <xdr:col>19</xdr:col>
      <xdr:colOff>177800</xdr:colOff>
      <xdr:row>36</xdr:row>
      <xdr:rowOff>110490</xdr:rowOff>
    </xdr:to>
    <xdr:cxnSp macro="">
      <xdr:nvCxnSpPr>
        <xdr:cNvPr id="79" name="直線コネクタ 78">
          <a:extLst>
            <a:ext uri="{FF2B5EF4-FFF2-40B4-BE49-F238E27FC236}">
              <a16:creationId xmlns:a16="http://schemas.microsoft.com/office/drawing/2014/main" id="{B5B2FA73-FE62-444B-9C99-5F5749EC4F32}"/>
            </a:ext>
          </a:extLst>
        </xdr:cNvPr>
        <xdr:cNvCxnSpPr/>
      </xdr:nvCxnSpPr>
      <xdr:spPr>
        <a:xfrm>
          <a:off x="2908300" y="622390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79284</xdr:rowOff>
    </xdr:from>
    <xdr:to>
      <xdr:col>10</xdr:col>
      <xdr:colOff>165100</xdr:colOff>
      <xdr:row>36</xdr:row>
      <xdr:rowOff>9434</xdr:rowOff>
    </xdr:to>
    <xdr:sp macro="" textlink="">
      <xdr:nvSpPr>
        <xdr:cNvPr id="80" name="楕円 79">
          <a:extLst>
            <a:ext uri="{FF2B5EF4-FFF2-40B4-BE49-F238E27FC236}">
              <a16:creationId xmlns:a16="http://schemas.microsoft.com/office/drawing/2014/main" id="{AC62D718-5F0D-40F8-993F-57D60BB3E1EA}"/>
            </a:ext>
          </a:extLst>
        </xdr:cNvPr>
        <xdr:cNvSpPr/>
      </xdr:nvSpPr>
      <xdr:spPr>
        <a:xfrm>
          <a:off x="1968500" y="60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130084</xdr:rowOff>
    </xdr:from>
    <xdr:to>
      <xdr:col>15</xdr:col>
      <xdr:colOff>50800</xdr:colOff>
      <xdr:row>36</xdr:row>
      <xdr:rowOff>51707</xdr:rowOff>
    </xdr:to>
    <xdr:cxnSp macro="">
      <xdr:nvCxnSpPr>
        <xdr:cNvPr id="81" name="直線コネクタ 80">
          <a:extLst>
            <a:ext uri="{FF2B5EF4-FFF2-40B4-BE49-F238E27FC236}">
              <a16:creationId xmlns:a16="http://schemas.microsoft.com/office/drawing/2014/main" id="{71B48059-341E-466C-8230-51F78088BBE3}"/>
            </a:ext>
          </a:extLst>
        </xdr:cNvPr>
        <xdr:cNvCxnSpPr/>
      </xdr:nvCxnSpPr>
      <xdr:spPr>
        <a:xfrm>
          <a:off x="2019300" y="61308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156028</xdr:rowOff>
    </xdr:from>
    <xdr:to>
      <xdr:col>6</xdr:col>
      <xdr:colOff>38100</xdr:colOff>
      <xdr:row>35</xdr:row>
      <xdr:rowOff>86178</xdr:rowOff>
    </xdr:to>
    <xdr:sp macro="" textlink="">
      <xdr:nvSpPr>
        <xdr:cNvPr id="82" name="楕円 81">
          <a:extLst>
            <a:ext uri="{FF2B5EF4-FFF2-40B4-BE49-F238E27FC236}">
              <a16:creationId xmlns:a16="http://schemas.microsoft.com/office/drawing/2014/main" id="{88055014-9B43-41A7-9F7F-EE4AE6C0B499}"/>
            </a:ext>
          </a:extLst>
        </xdr:cNvPr>
        <xdr:cNvSpPr/>
      </xdr:nvSpPr>
      <xdr:spPr>
        <a:xfrm>
          <a:off x="1079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35378</xdr:rowOff>
    </xdr:from>
    <xdr:to>
      <xdr:col>10</xdr:col>
      <xdr:colOff>114300</xdr:colOff>
      <xdr:row>35</xdr:row>
      <xdr:rowOff>130084</xdr:rowOff>
    </xdr:to>
    <xdr:cxnSp macro="">
      <xdr:nvCxnSpPr>
        <xdr:cNvPr id="83" name="直線コネクタ 82">
          <a:extLst>
            <a:ext uri="{FF2B5EF4-FFF2-40B4-BE49-F238E27FC236}">
              <a16:creationId xmlns:a16="http://schemas.microsoft.com/office/drawing/2014/main" id="{C6AAFB80-32AF-4EEC-8BD4-682749DC244D}"/>
            </a:ext>
          </a:extLst>
        </xdr:cNvPr>
        <xdr:cNvCxnSpPr/>
      </xdr:nvCxnSpPr>
      <xdr:spPr>
        <a:xfrm>
          <a:off x="1130300" y="603612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4" name="n_1aveValue【図書館】&#10;有形固定資産減価償却率">
          <a:extLst>
            <a:ext uri="{FF2B5EF4-FFF2-40B4-BE49-F238E27FC236}">
              <a16:creationId xmlns:a16="http://schemas.microsoft.com/office/drawing/2014/main" id="{61283C0C-13A2-422D-AB2F-0BC79D173582}"/>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561</xdr:rowOff>
    </xdr:from>
    <xdr:ext cx="405111" cy="259045"/>
    <xdr:sp macro="" textlink="">
      <xdr:nvSpPr>
        <xdr:cNvPr id="85" name="n_2aveValue【図書館】&#10;有形固定資産減価償却率">
          <a:extLst>
            <a:ext uri="{FF2B5EF4-FFF2-40B4-BE49-F238E27FC236}">
              <a16:creationId xmlns:a16="http://schemas.microsoft.com/office/drawing/2014/main" id="{915CE19B-E885-4AB2-BEE7-4A7C6172CD59}"/>
            </a:ext>
          </a:extLst>
        </xdr:cNvPr>
        <xdr:cNvSpPr txBox="1"/>
      </xdr:nvSpPr>
      <xdr:spPr>
        <a:xfrm>
          <a:off x="2705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6" name="n_3aveValue【図書館】&#10;有形固定資産減価償却率">
          <a:extLst>
            <a:ext uri="{FF2B5EF4-FFF2-40B4-BE49-F238E27FC236}">
              <a16:creationId xmlns:a16="http://schemas.microsoft.com/office/drawing/2014/main" id="{449F12B7-0AF3-4FCC-8C52-6DB3C6BD7CED}"/>
            </a:ext>
          </a:extLst>
        </xdr:cNvPr>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47914</xdr:rowOff>
    </xdr:from>
    <xdr:ext cx="405111" cy="259045"/>
    <xdr:sp macro="" textlink="">
      <xdr:nvSpPr>
        <xdr:cNvPr id="87" name="n_4aveValue【図書館】&#10;有形固定資産減価償却率">
          <a:extLst>
            <a:ext uri="{FF2B5EF4-FFF2-40B4-BE49-F238E27FC236}">
              <a16:creationId xmlns:a16="http://schemas.microsoft.com/office/drawing/2014/main" id="{F8965F58-65DD-43D4-8643-9FB399C0D1DB}"/>
            </a:ext>
          </a:extLst>
        </xdr:cNvPr>
        <xdr:cNvSpPr txBox="1"/>
      </xdr:nvSpPr>
      <xdr:spPr>
        <a:xfrm>
          <a:off x="927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8" name="n_1mainValue【図書館】&#10;有形固定資産減価償却率">
          <a:extLst>
            <a:ext uri="{FF2B5EF4-FFF2-40B4-BE49-F238E27FC236}">
              <a16:creationId xmlns:a16="http://schemas.microsoft.com/office/drawing/2014/main" id="{6336B022-CE5C-41CD-866D-33742670F6AA}"/>
            </a:ext>
          </a:extLst>
        </xdr:cNvPr>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119034</xdr:rowOff>
    </xdr:from>
    <xdr:ext cx="405111" cy="259045"/>
    <xdr:sp macro="" textlink="">
      <xdr:nvSpPr>
        <xdr:cNvPr id="89" name="n_2mainValue【図書館】&#10;有形固定資産減価償却率">
          <a:extLst>
            <a:ext uri="{FF2B5EF4-FFF2-40B4-BE49-F238E27FC236}">
              <a16:creationId xmlns:a16="http://schemas.microsoft.com/office/drawing/2014/main" id="{CEDC977A-70CB-42D7-A155-D41BC02A9F33}"/>
            </a:ext>
          </a:extLst>
        </xdr:cNvPr>
        <xdr:cNvSpPr txBox="1"/>
      </xdr:nvSpPr>
      <xdr:spPr>
        <a:xfrm>
          <a:off x="2705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25961</xdr:rowOff>
    </xdr:from>
    <xdr:ext cx="405111" cy="259045"/>
    <xdr:sp macro="" textlink="">
      <xdr:nvSpPr>
        <xdr:cNvPr id="90" name="n_3mainValue【図書館】&#10;有形固定資産減価償却率">
          <a:extLst>
            <a:ext uri="{FF2B5EF4-FFF2-40B4-BE49-F238E27FC236}">
              <a16:creationId xmlns:a16="http://schemas.microsoft.com/office/drawing/2014/main" id="{13AB5B8D-7D6F-40AD-8888-EB33A2ED809C}"/>
            </a:ext>
          </a:extLst>
        </xdr:cNvPr>
        <xdr:cNvSpPr txBox="1"/>
      </xdr:nvSpPr>
      <xdr:spPr>
        <a:xfrm>
          <a:off x="1816744" y="58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94BD94C3-F005-476B-B225-D73E49AC1F15}"/>
            </a:ext>
          </a:extLst>
        </xdr:cNvPr>
        <xdr:cNvSpPr txBox="1"/>
      </xdr:nvSpPr>
      <xdr:spPr>
        <a:xfrm>
          <a:off x="927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D95246-8660-420D-A41A-7B7B4D8BC4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4331A1E-95DD-44D0-B35B-925E4FF51E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DB96C40-919A-4905-B305-8433B06021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12EE5DF-BD9C-4E89-ADE4-9C1BD3DA1C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63FE7E5-409B-41A1-87C2-B188745DC5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9DC935-F625-44F3-A3A4-0CDBEC00DC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775AF9-F2BE-4344-B15C-E1C74BE560A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3624925-C867-49CA-A6BC-0319A343DA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4CC118-8D3C-42B9-9004-2366D5E7B6B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033445E-7C4A-48BF-A471-EDF17043BBD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F3C240D-097C-46AA-9C36-0B37D93B5CD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E9A3BFF-E068-4C1D-B6AC-EE87C1C5F37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6753251-28CC-43F9-9246-7CE2263F678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7771C2C-D93C-4951-A3F6-A331D885054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AB8868D-130A-43ED-A884-5CCC892316A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6D19095-7527-4DF1-A9ED-34B9776E852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D1CD562-DC14-4B5F-ABC6-D66A1AC033B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CB19DDB-5639-4F78-B910-40295CAA2ED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3B47D04-0F52-4B51-BDA3-AEBE2783E3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A2329D5-F9B7-4562-97FC-E61AEE77361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4E17557-44A1-4C04-8569-45585ED256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5C62883E-9F4F-42D1-AFF1-D13D0412CBB2}"/>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0802C7C-6A83-4F3C-BA1D-44152A12811F}"/>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9B137A69-6274-4F0E-83FC-4CAB9466225B}"/>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0D471B7C-D3BF-483B-97C4-1B49DDA2C8FE}"/>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453A34B4-7C2F-4228-96C8-207DC53521C7}"/>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469A1FDE-B450-403C-8622-AF4D90155750}"/>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4556ECC4-DD45-410F-87BE-4E00B73C87F3}"/>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9798A475-1CED-4249-95EA-1C7008AA54F8}"/>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E8C73742-098F-49EC-BE5C-85260514874B}"/>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CBC4847B-79ED-4646-8B2E-020D8AFF154C}"/>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B9431476-5F5B-4918-AC62-FD0AA969D850}"/>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35F7938-B55E-429E-AAF0-199277C5EA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3712131-5520-43D7-B2EF-2D987BE416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F72CEE8-1B9F-4CBA-9669-247891E77BB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3D4F08-11C5-4EA4-8C21-2B285F9F4F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AD4212-E5A4-4118-8667-33194F8A32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84836</xdr:rowOff>
    </xdr:from>
    <xdr:to>
      <xdr:col>55</xdr:col>
      <xdr:colOff>50800</xdr:colOff>
      <xdr:row>37</xdr:row>
      <xdr:rowOff>14986</xdr:rowOff>
    </xdr:to>
    <xdr:sp macro="" textlink="">
      <xdr:nvSpPr>
        <xdr:cNvPr id="129" name="楕円 128">
          <a:extLst>
            <a:ext uri="{FF2B5EF4-FFF2-40B4-BE49-F238E27FC236}">
              <a16:creationId xmlns:a16="http://schemas.microsoft.com/office/drawing/2014/main" id="{8340B846-9FD0-4D42-B0A8-A3F5ED77A6CD}"/>
            </a:ext>
          </a:extLst>
        </xdr:cNvPr>
        <xdr:cNvSpPr/>
      </xdr:nvSpPr>
      <xdr:spPr>
        <a:xfrm>
          <a:off x="10426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107713</xdr:rowOff>
    </xdr:from>
    <xdr:ext cx="469744" cy="259045"/>
    <xdr:sp macro="" textlink="">
      <xdr:nvSpPr>
        <xdr:cNvPr id="130" name="【図書館】&#10;一人当たり面積該当値テキスト">
          <a:extLst>
            <a:ext uri="{FF2B5EF4-FFF2-40B4-BE49-F238E27FC236}">
              <a16:creationId xmlns:a16="http://schemas.microsoft.com/office/drawing/2014/main" id="{31EB286C-E485-4CFC-A7FD-E5ADEC848A7C}"/>
            </a:ext>
          </a:extLst>
        </xdr:cNvPr>
        <xdr:cNvSpPr txBox="1"/>
      </xdr:nvSpPr>
      <xdr:spPr>
        <a:xfrm>
          <a:off x="10515600"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84836</xdr:rowOff>
    </xdr:from>
    <xdr:to>
      <xdr:col>50</xdr:col>
      <xdr:colOff>165100</xdr:colOff>
      <xdr:row>37</xdr:row>
      <xdr:rowOff>14986</xdr:rowOff>
    </xdr:to>
    <xdr:sp macro="" textlink="">
      <xdr:nvSpPr>
        <xdr:cNvPr id="131" name="楕円 130">
          <a:extLst>
            <a:ext uri="{FF2B5EF4-FFF2-40B4-BE49-F238E27FC236}">
              <a16:creationId xmlns:a16="http://schemas.microsoft.com/office/drawing/2014/main" id="{1085C506-A090-4FB1-A1D7-ABDCF9E0AB21}"/>
            </a:ext>
          </a:extLst>
        </xdr:cNvPr>
        <xdr:cNvSpPr/>
      </xdr:nvSpPr>
      <xdr:spPr>
        <a:xfrm>
          <a:off x="9588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135636</xdr:rowOff>
    </xdr:from>
    <xdr:to>
      <xdr:col>55</xdr:col>
      <xdr:colOff>0</xdr:colOff>
      <xdr:row>36</xdr:row>
      <xdr:rowOff>135636</xdr:rowOff>
    </xdr:to>
    <xdr:cxnSp macro="">
      <xdr:nvCxnSpPr>
        <xdr:cNvPr id="132" name="直線コネクタ 131">
          <a:extLst>
            <a:ext uri="{FF2B5EF4-FFF2-40B4-BE49-F238E27FC236}">
              <a16:creationId xmlns:a16="http://schemas.microsoft.com/office/drawing/2014/main" id="{2D4AC325-AB3F-458E-BE42-7CBA99F2C954}"/>
            </a:ext>
          </a:extLst>
        </xdr:cNvPr>
        <xdr:cNvCxnSpPr/>
      </xdr:nvCxnSpPr>
      <xdr:spPr>
        <a:xfrm>
          <a:off x="9639300" y="6307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89408</xdr:rowOff>
    </xdr:from>
    <xdr:to>
      <xdr:col>46</xdr:col>
      <xdr:colOff>38100</xdr:colOff>
      <xdr:row>37</xdr:row>
      <xdr:rowOff>19558</xdr:rowOff>
    </xdr:to>
    <xdr:sp macro="" textlink="">
      <xdr:nvSpPr>
        <xdr:cNvPr id="133" name="楕円 132">
          <a:extLst>
            <a:ext uri="{FF2B5EF4-FFF2-40B4-BE49-F238E27FC236}">
              <a16:creationId xmlns:a16="http://schemas.microsoft.com/office/drawing/2014/main" id="{A79F9422-A961-4D4B-A57B-D5146B674ECD}"/>
            </a:ext>
          </a:extLst>
        </xdr:cNvPr>
        <xdr:cNvSpPr/>
      </xdr:nvSpPr>
      <xdr:spPr>
        <a:xfrm>
          <a:off x="8699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135636</xdr:rowOff>
    </xdr:from>
    <xdr:to>
      <xdr:col>50</xdr:col>
      <xdr:colOff>114300</xdr:colOff>
      <xdr:row>36</xdr:row>
      <xdr:rowOff>140208</xdr:rowOff>
    </xdr:to>
    <xdr:cxnSp macro="">
      <xdr:nvCxnSpPr>
        <xdr:cNvPr id="134" name="直線コネクタ 133">
          <a:extLst>
            <a:ext uri="{FF2B5EF4-FFF2-40B4-BE49-F238E27FC236}">
              <a16:creationId xmlns:a16="http://schemas.microsoft.com/office/drawing/2014/main" id="{B438217A-3C86-489A-8AEE-701465979AC7}"/>
            </a:ext>
          </a:extLst>
        </xdr:cNvPr>
        <xdr:cNvCxnSpPr/>
      </xdr:nvCxnSpPr>
      <xdr:spPr>
        <a:xfrm flipV="1">
          <a:off x="8750300" y="63078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98552</xdr:rowOff>
    </xdr:from>
    <xdr:to>
      <xdr:col>41</xdr:col>
      <xdr:colOff>101600</xdr:colOff>
      <xdr:row>37</xdr:row>
      <xdr:rowOff>28702</xdr:rowOff>
    </xdr:to>
    <xdr:sp macro="" textlink="">
      <xdr:nvSpPr>
        <xdr:cNvPr id="135" name="楕円 134">
          <a:extLst>
            <a:ext uri="{FF2B5EF4-FFF2-40B4-BE49-F238E27FC236}">
              <a16:creationId xmlns:a16="http://schemas.microsoft.com/office/drawing/2014/main" id="{E191FB54-DB69-4391-8FB1-F6A782E37A7D}"/>
            </a:ext>
          </a:extLst>
        </xdr:cNvPr>
        <xdr:cNvSpPr/>
      </xdr:nvSpPr>
      <xdr:spPr>
        <a:xfrm>
          <a:off x="7810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140208</xdr:rowOff>
    </xdr:from>
    <xdr:to>
      <xdr:col>45</xdr:col>
      <xdr:colOff>177800</xdr:colOff>
      <xdr:row>36</xdr:row>
      <xdr:rowOff>149352</xdr:rowOff>
    </xdr:to>
    <xdr:cxnSp macro="">
      <xdr:nvCxnSpPr>
        <xdr:cNvPr id="136" name="直線コネクタ 135">
          <a:extLst>
            <a:ext uri="{FF2B5EF4-FFF2-40B4-BE49-F238E27FC236}">
              <a16:creationId xmlns:a16="http://schemas.microsoft.com/office/drawing/2014/main" id="{AB03D33F-5751-4891-9279-16AF93EB52C2}"/>
            </a:ext>
          </a:extLst>
        </xdr:cNvPr>
        <xdr:cNvCxnSpPr/>
      </xdr:nvCxnSpPr>
      <xdr:spPr>
        <a:xfrm flipV="1">
          <a:off x="7861300" y="63124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98552</xdr:rowOff>
    </xdr:from>
    <xdr:to>
      <xdr:col>36</xdr:col>
      <xdr:colOff>165100</xdr:colOff>
      <xdr:row>37</xdr:row>
      <xdr:rowOff>28702</xdr:rowOff>
    </xdr:to>
    <xdr:sp macro="" textlink="">
      <xdr:nvSpPr>
        <xdr:cNvPr id="137" name="楕円 136">
          <a:extLst>
            <a:ext uri="{FF2B5EF4-FFF2-40B4-BE49-F238E27FC236}">
              <a16:creationId xmlns:a16="http://schemas.microsoft.com/office/drawing/2014/main" id="{311221A0-3996-4A76-8C5A-C6F2777D027A}"/>
            </a:ext>
          </a:extLst>
        </xdr:cNvPr>
        <xdr:cNvSpPr/>
      </xdr:nvSpPr>
      <xdr:spPr>
        <a:xfrm>
          <a:off x="6921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149352</xdr:rowOff>
    </xdr:from>
    <xdr:to>
      <xdr:col>41</xdr:col>
      <xdr:colOff>50800</xdr:colOff>
      <xdr:row>36</xdr:row>
      <xdr:rowOff>149352</xdr:rowOff>
    </xdr:to>
    <xdr:cxnSp macro="">
      <xdr:nvCxnSpPr>
        <xdr:cNvPr id="138" name="直線コネクタ 137">
          <a:extLst>
            <a:ext uri="{FF2B5EF4-FFF2-40B4-BE49-F238E27FC236}">
              <a16:creationId xmlns:a16="http://schemas.microsoft.com/office/drawing/2014/main" id="{7E4EEEA4-E9F8-4F1D-9FA5-52F5EF0FC517}"/>
            </a:ext>
          </a:extLst>
        </xdr:cNvPr>
        <xdr:cNvCxnSpPr/>
      </xdr:nvCxnSpPr>
      <xdr:spPr>
        <a:xfrm>
          <a:off x="6972300" y="6321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a:extLst>
            <a:ext uri="{FF2B5EF4-FFF2-40B4-BE49-F238E27FC236}">
              <a16:creationId xmlns:a16="http://schemas.microsoft.com/office/drawing/2014/main" id="{CCA59206-A153-47D6-AC00-55F1DCAFAD2E}"/>
            </a:ext>
          </a:extLst>
        </xdr:cNvPr>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a:extLst>
            <a:ext uri="{FF2B5EF4-FFF2-40B4-BE49-F238E27FC236}">
              <a16:creationId xmlns:a16="http://schemas.microsoft.com/office/drawing/2014/main" id="{378F7B89-75F6-4026-B8BD-53B061B1E212}"/>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1" name="n_3aveValue【図書館】&#10;一人当たり面積">
          <a:extLst>
            <a:ext uri="{FF2B5EF4-FFF2-40B4-BE49-F238E27FC236}">
              <a16:creationId xmlns:a16="http://schemas.microsoft.com/office/drawing/2014/main" id="{E6C99DAC-D806-4DE4-98BD-1F4B7A196B67}"/>
            </a:ext>
          </a:extLst>
        </xdr:cNvPr>
        <xdr:cNvSpPr txBox="1"/>
      </xdr:nvSpPr>
      <xdr:spPr>
        <a:xfrm>
          <a:off x="7626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746E1F7E-9FBD-4F55-9A0C-1117C8F0A4BD}"/>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31513</xdr:rowOff>
    </xdr:from>
    <xdr:ext cx="469744" cy="259045"/>
    <xdr:sp macro="" textlink="">
      <xdr:nvSpPr>
        <xdr:cNvPr id="143" name="n_1mainValue【図書館】&#10;一人当たり面積">
          <a:extLst>
            <a:ext uri="{FF2B5EF4-FFF2-40B4-BE49-F238E27FC236}">
              <a16:creationId xmlns:a16="http://schemas.microsoft.com/office/drawing/2014/main" id="{466D89A3-459C-4B9E-B804-B4BEBE42902D}"/>
            </a:ext>
          </a:extLst>
        </xdr:cNvPr>
        <xdr:cNvSpPr txBox="1"/>
      </xdr:nvSpPr>
      <xdr:spPr>
        <a:xfrm>
          <a:off x="9391727"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36085</xdr:rowOff>
    </xdr:from>
    <xdr:ext cx="469744" cy="259045"/>
    <xdr:sp macro="" textlink="">
      <xdr:nvSpPr>
        <xdr:cNvPr id="144" name="n_2mainValue【図書館】&#10;一人当たり面積">
          <a:extLst>
            <a:ext uri="{FF2B5EF4-FFF2-40B4-BE49-F238E27FC236}">
              <a16:creationId xmlns:a16="http://schemas.microsoft.com/office/drawing/2014/main" id="{0EE15754-066F-4796-A145-376028F1381C}"/>
            </a:ext>
          </a:extLst>
        </xdr:cNvPr>
        <xdr:cNvSpPr txBox="1"/>
      </xdr:nvSpPr>
      <xdr:spPr>
        <a:xfrm>
          <a:off x="85154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45229</xdr:rowOff>
    </xdr:from>
    <xdr:ext cx="469744" cy="259045"/>
    <xdr:sp macro="" textlink="">
      <xdr:nvSpPr>
        <xdr:cNvPr id="145" name="n_3mainValue【図書館】&#10;一人当たり面積">
          <a:extLst>
            <a:ext uri="{FF2B5EF4-FFF2-40B4-BE49-F238E27FC236}">
              <a16:creationId xmlns:a16="http://schemas.microsoft.com/office/drawing/2014/main" id="{599CC527-7B49-4FE1-8740-65AD6A5E5B35}"/>
            </a:ext>
          </a:extLst>
        </xdr:cNvPr>
        <xdr:cNvSpPr txBox="1"/>
      </xdr:nvSpPr>
      <xdr:spPr>
        <a:xfrm>
          <a:off x="76264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45229</xdr:rowOff>
    </xdr:from>
    <xdr:ext cx="469744" cy="259045"/>
    <xdr:sp macro="" textlink="">
      <xdr:nvSpPr>
        <xdr:cNvPr id="146" name="n_4mainValue【図書館】&#10;一人当たり面積">
          <a:extLst>
            <a:ext uri="{FF2B5EF4-FFF2-40B4-BE49-F238E27FC236}">
              <a16:creationId xmlns:a16="http://schemas.microsoft.com/office/drawing/2014/main" id="{02ED6853-0B84-4A42-98FB-113F47AB5383}"/>
            </a:ext>
          </a:extLst>
        </xdr:cNvPr>
        <xdr:cNvSpPr txBox="1"/>
      </xdr:nvSpPr>
      <xdr:spPr>
        <a:xfrm>
          <a:off x="6737427"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2B3A697-F684-410E-8E09-0285C417A10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E8E6A47-6CB5-4F8F-9E57-CF31C39CBBD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74810DD-D87B-4441-B407-0928E34221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C374190-0EF8-4107-92A2-0E9CAA56B0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363521B-8B17-4E24-A6F3-D6F290CB88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CBBA830-D55F-4ABB-AA0C-4C212170A9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098E33A-2167-42EF-A13B-145052B4DA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A2EB5D9-CA6B-48A2-8E5F-2F2B2D925E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58C657F-5E5A-41C6-B5EE-13F9B18DA27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9811F5E-8B6F-4BAC-82F2-239839EE21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96ECEE6-DBE9-4093-8E09-E9DEB47D0F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ED3E726-E92B-42DD-8B87-FBBFF5550C7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869BA76-41C8-4734-BD3A-A112535F8A6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C989B8D-89AB-47DE-B414-9F5EFCAF6E1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4260B81-9252-4826-A33A-B36078D182C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75ABDCF-DABB-4D27-9619-CE4861EEB31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25BEF28-DF40-4A7A-A4DA-B8EAAE0EBDB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AE84F96-5449-4BAE-814C-79FA9B31DF2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84330A5-9A2D-4654-A2CA-83868D2022C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C7E6194-1153-4FE8-974C-E2AE3BD8977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AD12FFD-2C11-4093-8B25-7D826F1467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19F4B82-A0C1-4FDF-A67F-8244B7B563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357F4F-4B40-4AB1-94E5-40858E30A39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1162CA0-199D-4FCC-8CEF-D70DF13536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AF72DFB-D846-427F-9FEF-97A10EEDF81E}"/>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3178C55-047E-4F14-B0B2-E1726C054E7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8797A47-B1E5-4676-AE47-0DFB7D81CC7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E7363BD-EAFA-4248-9F28-B2024A29C017}"/>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1DE680FF-BA31-4D42-9001-74E42375C3DA}"/>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576A96A-64D9-4992-8CF4-965FA5C94DE9}"/>
            </a:ext>
          </a:extLst>
        </xdr:cNvPr>
        <xdr:cNvSpPr txBox="1"/>
      </xdr:nvSpPr>
      <xdr:spPr>
        <a:xfrm>
          <a:off x="4673600" y="10312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2F906B0C-2DB9-45FA-9441-E2F8C4E021ED}"/>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06F766E6-4DC4-49FD-A500-9BDF4A525B11}"/>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F09DDEF9-C297-4296-BF70-BF0550535902}"/>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532B1F8A-9CF0-4321-BD74-13DE290C82AC}"/>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A64D98AA-2D22-459F-A64D-2D138131A702}"/>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01A174E-563D-4DFF-ACAB-D4331C436B8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FECD8BD-3499-4ABB-BC9F-204254DBA4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2E1CFC-B1A7-45DC-8EB9-9906E5D9B3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0AF71EC-E9DA-4EE7-9A02-F24424A59D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53525A7-B330-4CFD-8BAD-753D154D86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a:extLst>
            <a:ext uri="{FF2B5EF4-FFF2-40B4-BE49-F238E27FC236}">
              <a16:creationId xmlns:a16="http://schemas.microsoft.com/office/drawing/2014/main" id="{A51DD796-AB1A-4D08-8806-765306A86A14}"/>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FDE77D49-17BE-4069-8C37-175532EF4CED}"/>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9" name="楕円 188">
          <a:extLst>
            <a:ext uri="{FF2B5EF4-FFF2-40B4-BE49-F238E27FC236}">
              <a16:creationId xmlns:a16="http://schemas.microsoft.com/office/drawing/2014/main" id="{50F29B02-892C-4A37-9D06-949ACCB2FE38}"/>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0" name="直線コネクタ 189">
          <a:extLst>
            <a:ext uri="{FF2B5EF4-FFF2-40B4-BE49-F238E27FC236}">
              <a16:creationId xmlns:a16="http://schemas.microsoft.com/office/drawing/2014/main" id="{089D2571-B4ED-4194-BCB5-2644EF953ABC}"/>
            </a:ext>
          </a:extLst>
        </xdr:cNvPr>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12065</xdr:rowOff>
    </xdr:from>
    <xdr:to>
      <xdr:col>15</xdr:col>
      <xdr:colOff>101600</xdr:colOff>
      <xdr:row>64</xdr:row>
      <xdr:rowOff>113665</xdr:rowOff>
    </xdr:to>
    <xdr:sp macro="" textlink="">
      <xdr:nvSpPr>
        <xdr:cNvPr id="191" name="楕円 190">
          <a:extLst>
            <a:ext uri="{FF2B5EF4-FFF2-40B4-BE49-F238E27FC236}">
              <a16:creationId xmlns:a16="http://schemas.microsoft.com/office/drawing/2014/main" id="{BCD39174-28A6-4323-8A4F-C8CC05DEF8B6}"/>
            </a:ext>
          </a:extLst>
        </xdr:cNvPr>
        <xdr:cNvSpPr/>
      </xdr:nvSpPr>
      <xdr:spPr>
        <a:xfrm>
          <a:off x="2857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62865</xdr:rowOff>
    </xdr:from>
    <xdr:to>
      <xdr:col>19</xdr:col>
      <xdr:colOff>177800</xdr:colOff>
      <xdr:row>64</xdr:row>
      <xdr:rowOff>76200</xdr:rowOff>
    </xdr:to>
    <xdr:cxnSp macro="">
      <xdr:nvCxnSpPr>
        <xdr:cNvPr id="192" name="直線コネクタ 191">
          <a:extLst>
            <a:ext uri="{FF2B5EF4-FFF2-40B4-BE49-F238E27FC236}">
              <a16:creationId xmlns:a16="http://schemas.microsoft.com/office/drawing/2014/main" id="{FECE4073-081B-49DA-A633-B7865FA69889}"/>
            </a:ext>
          </a:extLst>
        </xdr:cNvPr>
        <xdr:cNvCxnSpPr/>
      </xdr:nvCxnSpPr>
      <xdr:spPr>
        <a:xfrm>
          <a:off x="2908300" y="110356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143510</xdr:rowOff>
    </xdr:from>
    <xdr:to>
      <xdr:col>10</xdr:col>
      <xdr:colOff>165100</xdr:colOff>
      <xdr:row>64</xdr:row>
      <xdr:rowOff>73660</xdr:rowOff>
    </xdr:to>
    <xdr:sp macro="" textlink="">
      <xdr:nvSpPr>
        <xdr:cNvPr id="193" name="楕円 192">
          <a:extLst>
            <a:ext uri="{FF2B5EF4-FFF2-40B4-BE49-F238E27FC236}">
              <a16:creationId xmlns:a16="http://schemas.microsoft.com/office/drawing/2014/main" id="{CC49E357-F12B-4B94-B73A-2F7612823699}"/>
            </a:ext>
          </a:extLst>
        </xdr:cNvPr>
        <xdr:cNvSpPr/>
      </xdr:nvSpPr>
      <xdr:spPr>
        <a:xfrm>
          <a:off x="1968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22860</xdr:rowOff>
    </xdr:from>
    <xdr:to>
      <xdr:col>15</xdr:col>
      <xdr:colOff>50800</xdr:colOff>
      <xdr:row>64</xdr:row>
      <xdr:rowOff>62865</xdr:rowOff>
    </xdr:to>
    <xdr:cxnSp macro="">
      <xdr:nvCxnSpPr>
        <xdr:cNvPr id="194" name="直線コネクタ 193">
          <a:extLst>
            <a:ext uri="{FF2B5EF4-FFF2-40B4-BE49-F238E27FC236}">
              <a16:creationId xmlns:a16="http://schemas.microsoft.com/office/drawing/2014/main" id="{A181D831-BBBF-407F-BD2F-C297E662B559}"/>
            </a:ext>
          </a:extLst>
        </xdr:cNvPr>
        <xdr:cNvCxnSpPr/>
      </xdr:nvCxnSpPr>
      <xdr:spPr>
        <a:xfrm>
          <a:off x="2019300" y="109956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103505</xdr:rowOff>
    </xdr:from>
    <xdr:to>
      <xdr:col>6</xdr:col>
      <xdr:colOff>38100</xdr:colOff>
      <xdr:row>64</xdr:row>
      <xdr:rowOff>33655</xdr:rowOff>
    </xdr:to>
    <xdr:sp macro="" textlink="">
      <xdr:nvSpPr>
        <xdr:cNvPr id="195" name="楕円 194">
          <a:extLst>
            <a:ext uri="{FF2B5EF4-FFF2-40B4-BE49-F238E27FC236}">
              <a16:creationId xmlns:a16="http://schemas.microsoft.com/office/drawing/2014/main" id="{37680F25-0039-4E6C-BD8A-B3CC53CC0F69}"/>
            </a:ext>
          </a:extLst>
        </xdr:cNvPr>
        <xdr:cNvSpPr/>
      </xdr:nvSpPr>
      <xdr:spPr>
        <a:xfrm>
          <a:off x="1079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154305</xdr:rowOff>
    </xdr:from>
    <xdr:to>
      <xdr:col>10</xdr:col>
      <xdr:colOff>114300</xdr:colOff>
      <xdr:row>64</xdr:row>
      <xdr:rowOff>22860</xdr:rowOff>
    </xdr:to>
    <xdr:cxnSp macro="">
      <xdr:nvCxnSpPr>
        <xdr:cNvPr id="196" name="直線コネクタ 195">
          <a:extLst>
            <a:ext uri="{FF2B5EF4-FFF2-40B4-BE49-F238E27FC236}">
              <a16:creationId xmlns:a16="http://schemas.microsoft.com/office/drawing/2014/main" id="{650287E4-D61F-402C-8992-74B3B2FF09EB}"/>
            </a:ext>
          </a:extLst>
        </xdr:cNvPr>
        <xdr:cNvCxnSpPr/>
      </xdr:nvCxnSpPr>
      <xdr:spPr>
        <a:xfrm>
          <a:off x="1130300" y="109556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体育館・プール】&#10;有形固定資産減価償却率">
          <a:extLst>
            <a:ext uri="{FF2B5EF4-FFF2-40B4-BE49-F238E27FC236}">
              <a16:creationId xmlns:a16="http://schemas.microsoft.com/office/drawing/2014/main" id="{A953A076-F4DF-4EC3-BE24-6ECBA8CB03BF}"/>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61612</xdr:rowOff>
    </xdr:from>
    <xdr:ext cx="405111" cy="259045"/>
    <xdr:sp macro="" textlink="">
      <xdr:nvSpPr>
        <xdr:cNvPr id="198" name="n_2aveValue【体育館・プール】&#10;有形固定資産減価償却率">
          <a:extLst>
            <a:ext uri="{FF2B5EF4-FFF2-40B4-BE49-F238E27FC236}">
              <a16:creationId xmlns:a16="http://schemas.microsoft.com/office/drawing/2014/main" id="{96F66153-9823-40AB-BBD3-FDA47912C6A3}"/>
            </a:ext>
          </a:extLst>
        </xdr:cNvPr>
        <xdr:cNvSpPr txBox="1"/>
      </xdr:nvSpPr>
      <xdr:spPr>
        <a:xfrm>
          <a:off x="2705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99" name="n_3aveValue【体育館・プール】&#10;有形固定資産減価償却率">
          <a:extLst>
            <a:ext uri="{FF2B5EF4-FFF2-40B4-BE49-F238E27FC236}">
              <a16:creationId xmlns:a16="http://schemas.microsoft.com/office/drawing/2014/main" id="{E9B2B466-EB00-44F9-A88C-B389D4CB78CE}"/>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0" name="n_4aveValue【体育館・プール】&#10;有形固定資産減価償却率">
          <a:extLst>
            <a:ext uri="{FF2B5EF4-FFF2-40B4-BE49-F238E27FC236}">
              <a16:creationId xmlns:a16="http://schemas.microsoft.com/office/drawing/2014/main" id="{F4D6DC2D-116A-4EE5-9554-BFF94B1C15C3}"/>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1" name="n_1mainValue【体育館・プール】&#10;有形固定資産減価償却率">
          <a:extLst>
            <a:ext uri="{FF2B5EF4-FFF2-40B4-BE49-F238E27FC236}">
              <a16:creationId xmlns:a16="http://schemas.microsoft.com/office/drawing/2014/main" id="{5EC07DFE-2818-4F99-AD66-F49D2B0D60FB}"/>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104792</xdr:rowOff>
    </xdr:from>
    <xdr:ext cx="405111" cy="259045"/>
    <xdr:sp macro="" textlink="">
      <xdr:nvSpPr>
        <xdr:cNvPr id="202" name="n_2mainValue【体育館・プール】&#10;有形固定資産減価償却率">
          <a:extLst>
            <a:ext uri="{FF2B5EF4-FFF2-40B4-BE49-F238E27FC236}">
              <a16:creationId xmlns:a16="http://schemas.microsoft.com/office/drawing/2014/main" id="{280B815D-515B-45F8-A70B-AEC9FAE49B7F}"/>
            </a:ext>
          </a:extLst>
        </xdr:cNvPr>
        <xdr:cNvSpPr txBox="1"/>
      </xdr:nvSpPr>
      <xdr:spPr>
        <a:xfrm>
          <a:off x="2705744" y="1107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64787</xdr:rowOff>
    </xdr:from>
    <xdr:ext cx="405111" cy="259045"/>
    <xdr:sp macro="" textlink="">
      <xdr:nvSpPr>
        <xdr:cNvPr id="203" name="n_3mainValue【体育館・プール】&#10;有形固定資産減価償却率">
          <a:extLst>
            <a:ext uri="{FF2B5EF4-FFF2-40B4-BE49-F238E27FC236}">
              <a16:creationId xmlns:a16="http://schemas.microsoft.com/office/drawing/2014/main" id="{88073B51-D427-4BA9-8DE1-E513081A8BD4}"/>
            </a:ext>
          </a:extLst>
        </xdr:cNvPr>
        <xdr:cNvSpPr txBox="1"/>
      </xdr:nvSpPr>
      <xdr:spPr>
        <a:xfrm>
          <a:off x="18167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31A06871-2BF5-492D-97F6-6D89BAFD7786}"/>
            </a:ext>
          </a:extLst>
        </xdr:cNvPr>
        <xdr:cNvSpPr txBox="1"/>
      </xdr:nvSpPr>
      <xdr:spPr>
        <a:xfrm>
          <a:off x="927744" y="1099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7398221-ACA3-4CD3-A357-DD836B234B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F990103-F6E4-4C44-9EF1-0F3E2BCA8CF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249F3F-7969-4E6C-8136-3C59767B55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5964DDA-6E39-4239-A4DC-CFED60ACF8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AF2ED1E-E654-4B5C-B43A-A19D7365EA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5660038-1AE7-453A-8B1F-72AB029F232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767FF28-ED99-428C-B615-ED3F3F797E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FE334CF-66B5-4E3D-84F1-C1FBF659DE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BF025CA-3874-4673-9325-A5AE6047F2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1E7C34F-9383-47D6-ADD9-F9D4D05BBD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9E5624B-DE3C-4113-90FE-947554F3ED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9F9AF1F-1415-43EC-9BA8-C01AE572C6D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B066123-DD7C-4410-A467-0EF9D2EB210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805080A-DE44-493F-A185-0C843EAA2F7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0C53C7E-B450-4A15-8894-990378BD55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FB98749-87F5-4B9B-AA38-05E08B52A36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3F62A19-1E9E-4CC2-9431-83ABE8B33D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17C83F2-9D52-43DE-A0E7-17B3C5001D0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0A7FA14-49A8-470E-BCBF-A6106A6CC8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81875FA-4AA6-4DE6-BA88-EEEE03BD7FA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C07A0A7-27C2-4C1F-A01C-99E4D8B177F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599CD45-A896-4166-843D-851D514F32A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2CA0885-E2DD-4F6C-BBA0-A965F137DC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A984DFB8-C804-4FF5-BF59-CF379696B234}"/>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41B092C4-40CA-4AEC-AA06-985F1727F493}"/>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CD6AB2FC-4B4F-499B-9141-D5D1808C4709}"/>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F2416BAC-EFE9-4A27-8F4C-73D3C42309CA}"/>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1BB9C56C-F638-4C1E-B0DD-A580093515F4}"/>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a:extLst>
            <a:ext uri="{FF2B5EF4-FFF2-40B4-BE49-F238E27FC236}">
              <a16:creationId xmlns:a16="http://schemas.microsoft.com/office/drawing/2014/main" id="{03611F4D-D4B5-4267-8543-4A57B446D1F2}"/>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D4D94949-BB57-4909-A936-1664DA90D3F5}"/>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42E2096E-F11E-4023-885E-A0C99109F14C}"/>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6B63F454-80DD-44DA-B302-2DABE7AAAD27}"/>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C12C2089-ABAE-4290-ACAD-9129AFCF96C7}"/>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8FBA9D41-B77E-493B-BE5D-742F3864AB00}"/>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7723590-147B-4104-8036-2F616C3378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EE941E0-8A15-42AA-9CA0-E615EE43AB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D3399B-736B-4A60-9EE2-FB82D8887E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308725B-DE7B-4EC9-A218-E118945612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490CCF-F4CF-42C1-BA21-250134E799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44" name="楕円 243">
          <a:extLst>
            <a:ext uri="{FF2B5EF4-FFF2-40B4-BE49-F238E27FC236}">
              <a16:creationId xmlns:a16="http://schemas.microsoft.com/office/drawing/2014/main" id="{49337692-CB12-484C-986E-ED3DC31D24A9}"/>
            </a:ext>
          </a:extLst>
        </xdr:cNvPr>
        <xdr:cNvSpPr/>
      </xdr:nvSpPr>
      <xdr:spPr>
        <a:xfrm>
          <a:off x="10426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93997</xdr:rowOff>
    </xdr:from>
    <xdr:ext cx="469744" cy="259045"/>
    <xdr:sp macro="" textlink="">
      <xdr:nvSpPr>
        <xdr:cNvPr id="245" name="【体育館・プール】&#10;一人当たり面積該当値テキスト">
          <a:extLst>
            <a:ext uri="{FF2B5EF4-FFF2-40B4-BE49-F238E27FC236}">
              <a16:creationId xmlns:a16="http://schemas.microsoft.com/office/drawing/2014/main" id="{21E8F619-706E-4A3E-826E-4446B2F5CAAD}"/>
            </a:ext>
          </a:extLst>
        </xdr:cNvPr>
        <xdr:cNvSpPr txBox="1"/>
      </xdr:nvSpPr>
      <xdr:spPr>
        <a:xfrm>
          <a:off x="10515600"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46" name="楕円 245">
          <a:extLst>
            <a:ext uri="{FF2B5EF4-FFF2-40B4-BE49-F238E27FC236}">
              <a16:creationId xmlns:a16="http://schemas.microsoft.com/office/drawing/2014/main" id="{69610B07-A919-4AC8-912F-0E9DD988CEF0}"/>
            </a:ext>
          </a:extLst>
        </xdr:cNvPr>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121158</xdr:rowOff>
    </xdr:from>
    <xdr:to>
      <xdr:col>55</xdr:col>
      <xdr:colOff>0</xdr:colOff>
      <xdr:row>61</xdr:row>
      <xdr:rowOff>121920</xdr:rowOff>
    </xdr:to>
    <xdr:cxnSp macro="">
      <xdr:nvCxnSpPr>
        <xdr:cNvPr id="247" name="直線コネクタ 246">
          <a:extLst>
            <a:ext uri="{FF2B5EF4-FFF2-40B4-BE49-F238E27FC236}">
              <a16:creationId xmlns:a16="http://schemas.microsoft.com/office/drawing/2014/main" id="{A6EB6969-15A7-47E2-B643-037556E5A888}"/>
            </a:ext>
          </a:extLst>
        </xdr:cNvPr>
        <xdr:cNvCxnSpPr/>
      </xdr:nvCxnSpPr>
      <xdr:spPr>
        <a:xfrm>
          <a:off x="9639300" y="1057960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72644</xdr:rowOff>
    </xdr:from>
    <xdr:to>
      <xdr:col>46</xdr:col>
      <xdr:colOff>38100</xdr:colOff>
      <xdr:row>62</xdr:row>
      <xdr:rowOff>2794</xdr:rowOff>
    </xdr:to>
    <xdr:sp macro="" textlink="">
      <xdr:nvSpPr>
        <xdr:cNvPr id="248" name="楕円 247">
          <a:extLst>
            <a:ext uri="{FF2B5EF4-FFF2-40B4-BE49-F238E27FC236}">
              <a16:creationId xmlns:a16="http://schemas.microsoft.com/office/drawing/2014/main" id="{A98F8781-1994-4325-9E60-DC9B702BDE4D}"/>
            </a:ext>
          </a:extLst>
        </xdr:cNvPr>
        <xdr:cNvSpPr/>
      </xdr:nvSpPr>
      <xdr:spPr>
        <a:xfrm>
          <a:off x="8699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121158</xdr:rowOff>
    </xdr:from>
    <xdr:to>
      <xdr:col>50</xdr:col>
      <xdr:colOff>114300</xdr:colOff>
      <xdr:row>61</xdr:row>
      <xdr:rowOff>123444</xdr:rowOff>
    </xdr:to>
    <xdr:cxnSp macro="">
      <xdr:nvCxnSpPr>
        <xdr:cNvPr id="249" name="直線コネクタ 248">
          <a:extLst>
            <a:ext uri="{FF2B5EF4-FFF2-40B4-BE49-F238E27FC236}">
              <a16:creationId xmlns:a16="http://schemas.microsoft.com/office/drawing/2014/main" id="{8B2A566E-9CA0-4F6B-8CA3-BD0E289270E2}"/>
            </a:ext>
          </a:extLst>
        </xdr:cNvPr>
        <xdr:cNvCxnSpPr/>
      </xdr:nvCxnSpPr>
      <xdr:spPr>
        <a:xfrm flipV="1">
          <a:off x="8750300" y="105796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77978</xdr:rowOff>
    </xdr:from>
    <xdr:to>
      <xdr:col>41</xdr:col>
      <xdr:colOff>101600</xdr:colOff>
      <xdr:row>62</xdr:row>
      <xdr:rowOff>8128</xdr:rowOff>
    </xdr:to>
    <xdr:sp macro="" textlink="">
      <xdr:nvSpPr>
        <xdr:cNvPr id="250" name="楕円 249">
          <a:extLst>
            <a:ext uri="{FF2B5EF4-FFF2-40B4-BE49-F238E27FC236}">
              <a16:creationId xmlns:a16="http://schemas.microsoft.com/office/drawing/2014/main" id="{36189310-9DE1-4DA0-92C8-CE3EAB7C3ABF}"/>
            </a:ext>
          </a:extLst>
        </xdr:cNvPr>
        <xdr:cNvSpPr/>
      </xdr:nvSpPr>
      <xdr:spPr>
        <a:xfrm>
          <a:off x="7810500" y="105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123444</xdr:rowOff>
    </xdr:from>
    <xdr:to>
      <xdr:col>45</xdr:col>
      <xdr:colOff>177800</xdr:colOff>
      <xdr:row>61</xdr:row>
      <xdr:rowOff>128778</xdr:rowOff>
    </xdr:to>
    <xdr:cxnSp macro="">
      <xdr:nvCxnSpPr>
        <xdr:cNvPr id="251" name="直線コネクタ 250">
          <a:extLst>
            <a:ext uri="{FF2B5EF4-FFF2-40B4-BE49-F238E27FC236}">
              <a16:creationId xmlns:a16="http://schemas.microsoft.com/office/drawing/2014/main" id="{26F9BB8E-6540-400D-8B6C-2F7DA43DBA1A}"/>
            </a:ext>
          </a:extLst>
        </xdr:cNvPr>
        <xdr:cNvCxnSpPr/>
      </xdr:nvCxnSpPr>
      <xdr:spPr>
        <a:xfrm flipV="1">
          <a:off x="7861300" y="1058189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78740</xdr:rowOff>
    </xdr:from>
    <xdr:to>
      <xdr:col>36</xdr:col>
      <xdr:colOff>165100</xdr:colOff>
      <xdr:row>62</xdr:row>
      <xdr:rowOff>8890</xdr:rowOff>
    </xdr:to>
    <xdr:sp macro="" textlink="">
      <xdr:nvSpPr>
        <xdr:cNvPr id="252" name="楕円 251">
          <a:extLst>
            <a:ext uri="{FF2B5EF4-FFF2-40B4-BE49-F238E27FC236}">
              <a16:creationId xmlns:a16="http://schemas.microsoft.com/office/drawing/2014/main" id="{B2FE7A54-7E5D-486E-A278-67A94128AE62}"/>
            </a:ext>
          </a:extLst>
        </xdr:cNvPr>
        <xdr:cNvSpPr/>
      </xdr:nvSpPr>
      <xdr:spPr>
        <a:xfrm>
          <a:off x="692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128778</xdr:rowOff>
    </xdr:from>
    <xdr:to>
      <xdr:col>41</xdr:col>
      <xdr:colOff>50800</xdr:colOff>
      <xdr:row>61</xdr:row>
      <xdr:rowOff>129540</xdr:rowOff>
    </xdr:to>
    <xdr:cxnSp macro="">
      <xdr:nvCxnSpPr>
        <xdr:cNvPr id="253" name="直線コネクタ 252">
          <a:extLst>
            <a:ext uri="{FF2B5EF4-FFF2-40B4-BE49-F238E27FC236}">
              <a16:creationId xmlns:a16="http://schemas.microsoft.com/office/drawing/2014/main" id="{E186B455-D651-413B-BDD5-30B757D21116}"/>
            </a:ext>
          </a:extLst>
        </xdr:cNvPr>
        <xdr:cNvCxnSpPr/>
      </xdr:nvCxnSpPr>
      <xdr:spPr>
        <a:xfrm flipV="1">
          <a:off x="6972300" y="105872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a:extLst>
            <a:ext uri="{FF2B5EF4-FFF2-40B4-BE49-F238E27FC236}">
              <a16:creationId xmlns:a16="http://schemas.microsoft.com/office/drawing/2014/main" id="{37F0E36B-2A70-48F8-96BC-9643EFB91322}"/>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255" name="n_2aveValue【体育館・プール】&#10;一人当たり面積">
          <a:extLst>
            <a:ext uri="{FF2B5EF4-FFF2-40B4-BE49-F238E27FC236}">
              <a16:creationId xmlns:a16="http://schemas.microsoft.com/office/drawing/2014/main" id="{BD7729A8-4244-4167-886F-A6CA90869B23}"/>
            </a:ext>
          </a:extLst>
        </xdr:cNvPr>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256" name="n_3aveValue【体育館・プール】&#10;一人当たり面積">
          <a:extLst>
            <a:ext uri="{FF2B5EF4-FFF2-40B4-BE49-F238E27FC236}">
              <a16:creationId xmlns:a16="http://schemas.microsoft.com/office/drawing/2014/main" id="{CE0BA1C0-82FC-4E4A-B819-1A9D79E622D8}"/>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57" name="n_4aveValue【体育館・プール】&#10;一人当たり面積">
          <a:extLst>
            <a:ext uri="{FF2B5EF4-FFF2-40B4-BE49-F238E27FC236}">
              <a16:creationId xmlns:a16="http://schemas.microsoft.com/office/drawing/2014/main" id="{D8951E7B-4FFF-4AF5-AD37-D66D171D752B}"/>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17035</xdr:rowOff>
    </xdr:from>
    <xdr:ext cx="469744" cy="259045"/>
    <xdr:sp macro="" textlink="">
      <xdr:nvSpPr>
        <xdr:cNvPr id="258" name="n_1mainValue【体育館・プール】&#10;一人当たり面積">
          <a:extLst>
            <a:ext uri="{FF2B5EF4-FFF2-40B4-BE49-F238E27FC236}">
              <a16:creationId xmlns:a16="http://schemas.microsoft.com/office/drawing/2014/main" id="{98BEEDBE-51A5-4508-8D06-76B9DAD81FBA}"/>
            </a:ext>
          </a:extLst>
        </xdr:cNvPr>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19321</xdr:rowOff>
    </xdr:from>
    <xdr:ext cx="469744" cy="259045"/>
    <xdr:sp macro="" textlink="">
      <xdr:nvSpPr>
        <xdr:cNvPr id="259" name="n_2mainValue【体育館・プール】&#10;一人当たり面積">
          <a:extLst>
            <a:ext uri="{FF2B5EF4-FFF2-40B4-BE49-F238E27FC236}">
              <a16:creationId xmlns:a16="http://schemas.microsoft.com/office/drawing/2014/main" id="{04FB8C73-A366-4D5B-92C3-335705F8E624}"/>
            </a:ext>
          </a:extLst>
        </xdr:cNvPr>
        <xdr:cNvSpPr txBox="1"/>
      </xdr:nvSpPr>
      <xdr:spPr>
        <a:xfrm>
          <a:off x="85154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24655</xdr:rowOff>
    </xdr:from>
    <xdr:ext cx="469744" cy="259045"/>
    <xdr:sp macro="" textlink="">
      <xdr:nvSpPr>
        <xdr:cNvPr id="260" name="n_3mainValue【体育館・プール】&#10;一人当たり面積">
          <a:extLst>
            <a:ext uri="{FF2B5EF4-FFF2-40B4-BE49-F238E27FC236}">
              <a16:creationId xmlns:a16="http://schemas.microsoft.com/office/drawing/2014/main" id="{57492A0F-5BD0-4235-9CF9-13BDE8625D80}"/>
            </a:ext>
          </a:extLst>
        </xdr:cNvPr>
        <xdr:cNvSpPr txBox="1"/>
      </xdr:nvSpPr>
      <xdr:spPr>
        <a:xfrm>
          <a:off x="7626427" y="103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25417</xdr:rowOff>
    </xdr:from>
    <xdr:ext cx="469744" cy="259045"/>
    <xdr:sp macro="" textlink="">
      <xdr:nvSpPr>
        <xdr:cNvPr id="261" name="n_4mainValue【体育館・プール】&#10;一人当たり面積">
          <a:extLst>
            <a:ext uri="{FF2B5EF4-FFF2-40B4-BE49-F238E27FC236}">
              <a16:creationId xmlns:a16="http://schemas.microsoft.com/office/drawing/2014/main" id="{B47379DA-D7A7-4A64-985E-CE34F893C7C4}"/>
            </a:ext>
          </a:extLst>
        </xdr:cNvPr>
        <xdr:cNvSpPr txBox="1"/>
      </xdr:nvSpPr>
      <xdr:spPr>
        <a:xfrm>
          <a:off x="6737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F58FA35-24CC-4990-92E2-70285C413D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779222C-E1F8-46F1-9F6D-CE55D6C2426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6196C2C-00F9-4520-B07D-6621984289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46C9A24-220E-4201-B94F-F1E968B2B4B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AB78CD9-E097-407E-9C5F-0D46EB1A32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181E935-0F19-42D0-8F55-C188D2595F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C12BAFF-16B4-4F44-B7D3-31E22514599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B510655-02E9-4295-8EDD-5CB95FDD04B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1DCEE73-22EA-4229-A237-D1239F5847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313F277-8605-417B-869C-3EA9894090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EC2CACBE-B64E-4F6D-A9CF-C69867C933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232C2F95-F0EE-428C-B24D-404D4AFE60F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DD9C1592-07E1-4C18-B29A-A8364D03D1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3FBD7A84-FEB8-4120-9E41-1E4C084E54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83235E14-8F67-4779-8D36-8CA1667FDA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C59D9CA2-EC0B-49EF-877E-150EE049426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5B608937-A10D-4A5E-8FAD-6F0E03F037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5D537A8-1089-4E16-BBF9-FC4C6FC0CC8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5861A631-E510-4728-82AA-9AFE103FDC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F53FBA0-41D9-488C-8B0C-E45AFB21438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5629CC56-7833-41DB-9CD1-314D70123F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6AC9951E-F981-4431-8883-7F5D29CCA5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40E245C-9609-493A-BCF8-76BFCB23B7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8C1FBCA8-8EEB-42C1-9B27-DE8B2DED30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B2114E8A-6D3E-44CC-8F33-7A8E192A2F4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8805B598-D0A2-4DE0-8EEF-2DFA2039474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594B664B-A655-4222-B979-26253F7EEC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AA7C9E67-2552-4959-9F06-E59B36945BF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4D9F23D7-03A0-46A6-92A1-CBDBCAEAB9B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FC35D2EE-321F-4F49-B67B-0503DD806A0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8FFA008-9653-41B5-9D24-5FEB294ACD6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8197FC41-37D3-4F32-A01B-EE735137563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C8CAF330-C590-47BF-96DE-513F63A0710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32D65134-D396-4264-8D3F-B5BD0BC4E79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5500038D-5F42-40AC-B267-34FDFA0A804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A98AC871-393E-46F0-B496-C265D772D9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C3377F22-1F9A-455F-8277-CF6DB7A8709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21FDFDCE-0B65-4AC4-BF3B-C5CBD8545A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71410DAC-AF92-4D4B-9B54-180B2C124E3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4B905464-A9AC-4880-9319-7BAD7F6F87D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EDDCC724-7721-4E86-8E67-C7C3D61EC497}"/>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791C7689-2F09-4B40-8887-78A1F05D7E4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8976EEAD-CE20-4433-AC75-9E63A2D15CF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F05E05E-5002-4E30-9160-F93DED82AE2B}"/>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306" name="直線コネクタ 305">
          <a:extLst>
            <a:ext uri="{FF2B5EF4-FFF2-40B4-BE49-F238E27FC236}">
              <a16:creationId xmlns:a16="http://schemas.microsoft.com/office/drawing/2014/main" id="{F14117C9-665B-4181-93D7-873C48984529}"/>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2D6555D9-8310-4A37-AFAC-8FC02EAFCF58}"/>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8" name="フローチャート: 判断 307">
          <a:extLst>
            <a:ext uri="{FF2B5EF4-FFF2-40B4-BE49-F238E27FC236}">
              <a16:creationId xmlns:a16="http://schemas.microsoft.com/office/drawing/2014/main" id="{DF8AEA89-ED4D-4C9A-AA03-25AF0E3C370F}"/>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309" name="フローチャート: 判断 308">
          <a:extLst>
            <a:ext uri="{FF2B5EF4-FFF2-40B4-BE49-F238E27FC236}">
              <a16:creationId xmlns:a16="http://schemas.microsoft.com/office/drawing/2014/main" id="{EE5CAAFB-7458-4C40-9C98-74F3C2EE760F}"/>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310" name="フローチャート: 判断 309">
          <a:extLst>
            <a:ext uri="{FF2B5EF4-FFF2-40B4-BE49-F238E27FC236}">
              <a16:creationId xmlns:a16="http://schemas.microsoft.com/office/drawing/2014/main" id="{59AC3C81-E930-4587-B9A0-0A01B1D3E418}"/>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311" name="フローチャート: 判断 310">
          <a:extLst>
            <a:ext uri="{FF2B5EF4-FFF2-40B4-BE49-F238E27FC236}">
              <a16:creationId xmlns:a16="http://schemas.microsoft.com/office/drawing/2014/main" id="{CF2446EC-BAE1-4451-89D5-885398C524A4}"/>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312" name="フローチャート: 判断 311">
          <a:extLst>
            <a:ext uri="{FF2B5EF4-FFF2-40B4-BE49-F238E27FC236}">
              <a16:creationId xmlns:a16="http://schemas.microsoft.com/office/drawing/2014/main" id="{282ED651-58B8-40F9-8D54-F0A8EAD4520C}"/>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627EAFB8-8A70-45C1-98E4-17B4DC68FF8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9F2BD8A-B54D-4A8E-824F-95F707B06F6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B86C9077-84B3-4E1C-834F-54E7B7C5842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7460BE6-0124-4845-9E56-468931FF742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D285519-6007-4380-8FA4-8F810F04E8A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xdr:rowOff>
    </xdr:from>
    <xdr:to>
      <xdr:col>24</xdr:col>
      <xdr:colOff>114300</xdr:colOff>
      <xdr:row>105</xdr:row>
      <xdr:rowOff>106045</xdr:rowOff>
    </xdr:to>
    <xdr:sp macro="" textlink="">
      <xdr:nvSpPr>
        <xdr:cNvPr id="318" name="楕円 317">
          <a:extLst>
            <a:ext uri="{FF2B5EF4-FFF2-40B4-BE49-F238E27FC236}">
              <a16:creationId xmlns:a16="http://schemas.microsoft.com/office/drawing/2014/main" id="{CF1EDB90-F7B7-4990-9A20-1BACE14D48B7}"/>
            </a:ext>
          </a:extLst>
        </xdr:cNvPr>
        <xdr:cNvSpPr/>
      </xdr:nvSpPr>
      <xdr:spPr>
        <a:xfrm>
          <a:off x="45847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154322</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ADC7F795-D5AB-4EFD-AA4D-114E798CD99B}"/>
            </a:ext>
          </a:extLst>
        </xdr:cNvPr>
        <xdr:cNvSpPr txBox="1"/>
      </xdr:nvSpPr>
      <xdr:spPr>
        <a:xfrm>
          <a:off x="4673600"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107314</xdr:rowOff>
    </xdr:from>
    <xdr:to>
      <xdr:col>20</xdr:col>
      <xdr:colOff>38100</xdr:colOff>
      <xdr:row>105</xdr:row>
      <xdr:rowOff>37464</xdr:rowOff>
    </xdr:to>
    <xdr:sp macro="" textlink="">
      <xdr:nvSpPr>
        <xdr:cNvPr id="320" name="楕円 319">
          <a:extLst>
            <a:ext uri="{FF2B5EF4-FFF2-40B4-BE49-F238E27FC236}">
              <a16:creationId xmlns:a16="http://schemas.microsoft.com/office/drawing/2014/main" id="{6FCEDD95-6624-4505-8CE4-2997725D8DF3}"/>
            </a:ext>
          </a:extLst>
        </xdr:cNvPr>
        <xdr:cNvSpPr/>
      </xdr:nvSpPr>
      <xdr:spPr>
        <a:xfrm>
          <a:off x="3746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158114</xdr:rowOff>
    </xdr:from>
    <xdr:to>
      <xdr:col>24</xdr:col>
      <xdr:colOff>63500</xdr:colOff>
      <xdr:row>105</xdr:row>
      <xdr:rowOff>55245</xdr:rowOff>
    </xdr:to>
    <xdr:cxnSp macro="">
      <xdr:nvCxnSpPr>
        <xdr:cNvPr id="321" name="直線コネクタ 320">
          <a:extLst>
            <a:ext uri="{FF2B5EF4-FFF2-40B4-BE49-F238E27FC236}">
              <a16:creationId xmlns:a16="http://schemas.microsoft.com/office/drawing/2014/main" id="{55854581-674A-4190-B423-FACA00671C59}"/>
            </a:ext>
          </a:extLst>
        </xdr:cNvPr>
        <xdr:cNvCxnSpPr/>
      </xdr:nvCxnSpPr>
      <xdr:spPr>
        <a:xfrm>
          <a:off x="3797300" y="1798891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69214</xdr:rowOff>
    </xdr:from>
    <xdr:to>
      <xdr:col>15</xdr:col>
      <xdr:colOff>101600</xdr:colOff>
      <xdr:row>104</xdr:row>
      <xdr:rowOff>170814</xdr:rowOff>
    </xdr:to>
    <xdr:sp macro="" textlink="">
      <xdr:nvSpPr>
        <xdr:cNvPr id="322" name="楕円 321">
          <a:extLst>
            <a:ext uri="{FF2B5EF4-FFF2-40B4-BE49-F238E27FC236}">
              <a16:creationId xmlns:a16="http://schemas.microsoft.com/office/drawing/2014/main" id="{F2FF7BAD-1BD6-431F-A731-B97F2FF9EEB2}"/>
            </a:ext>
          </a:extLst>
        </xdr:cNvPr>
        <xdr:cNvSpPr/>
      </xdr:nvSpPr>
      <xdr:spPr>
        <a:xfrm>
          <a:off x="2857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120014</xdr:rowOff>
    </xdr:from>
    <xdr:to>
      <xdr:col>19</xdr:col>
      <xdr:colOff>177800</xdr:colOff>
      <xdr:row>104</xdr:row>
      <xdr:rowOff>158114</xdr:rowOff>
    </xdr:to>
    <xdr:cxnSp macro="">
      <xdr:nvCxnSpPr>
        <xdr:cNvPr id="323" name="直線コネクタ 322">
          <a:extLst>
            <a:ext uri="{FF2B5EF4-FFF2-40B4-BE49-F238E27FC236}">
              <a16:creationId xmlns:a16="http://schemas.microsoft.com/office/drawing/2014/main" id="{6FD6D483-14FB-490F-BA78-F4D5A1F1AD39}"/>
            </a:ext>
          </a:extLst>
        </xdr:cNvPr>
        <xdr:cNvCxnSpPr/>
      </xdr:nvCxnSpPr>
      <xdr:spPr>
        <a:xfrm>
          <a:off x="2908300" y="17950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40639</xdr:rowOff>
    </xdr:from>
    <xdr:to>
      <xdr:col>10</xdr:col>
      <xdr:colOff>165100</xdr:colOff>
      <xdr:row>104</xdr:row>
      <xdr:rowOff>142239</xdr:rowOff>
    </xdr:to>
    <xdr:sp macro="" textlink="">
      <xdr:nvSpPr>
        <xdr:cNvPr id="324" name="楕円 323">
          <a:extLst>
            <a:ext uri="{FF2B5EF4-FFF2-40B4-BE49-F238E27FC236}">
              <a16:creationId xmlns:a16="http://schemas.microsoft.com/office/drawing/2014/main" id="{8E849DDD-0E64-4B68-B009-BA00D9834EB3}"/>
            </a:ext>
          </a:extLst>
        </xdr:cNvPr>
        <xdr:cNvSpPr/>
      </xdr:nvSpPr>
      <xdr:spPr>
        <a:xfrm>
          <a:off x="196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91439</xdr:rowOff>
    </xdr:from>
    <xdr:to>
      <xdr:col>15</xdr:col>
      <xdr:colOff>50800</xdr:colOff>
      <xdr:row>104</xdr:row>
      <xdr:rowOff>120014</xdr:rowOff>
    </xdr:to>
    <xdr:cxnSp macro="">
      <xdr:nvCxnSpPr>
        <xdr:cNvPr id="325" name="直線コネクタ 324">
          <a:extLst>
            <a:ext uri="{FF2B5EF4-FFF2-40B4-BE49-F238E27FC236}">
              <a16:creationId xmlns:a16="http://schemas.microsoft.com/office/drawing/2014/main" id="{1138F2FE-C81F-41CA-987F-EDCD4E5A5BC3}"/>
            </a:ext>
          </a:extLst>
        </xdr:cNvPr>
        <xdr:cNvCxnSpPr/>
      </xdr:nvCxnSpPr>
      <xdr:spPr>
        <a:xfrm>
          <a:off x="2019300" y="179222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xdr:rowOff>
    </xdr:from>
    <xdr:to>
      <xdr:col>6</xdr:col>
      <xdr:colOff>38100</xdr:colOff>
      <xdr:row>104</xdr:row>
      <xdr:rowOff>117475</xdr:rowOff>
    </xdr:to>
    <xdr:sp macro="" textlink="">
      <xdr:nvSpPr>
        <xdr:cNvPr id="326" name="楕円 325">
          <a:extLst>
            <a:ext uri="{FF2B5EF4-FFF2-40B4-BE49-F238E27FC236}">
              <a16:creationId xmlns:a16="http://schemas.microsoft.com/office/drawing/2014/main" id="{84A4C48B-888F-49DA-9924-5CECCD61AC0B}"/>
            </a:ext>
          </a:extLst>
        </xdr:cNvPr>
        <xdr:cNvSpPr/>
      </xdr:nvSpPr>
      <xdr:spPr>
        <a:xfrm>
          <a:off x="1079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66675</xdr:rowOff>
    </xdr:from>
    <xdr:to>
      <xdr:col>10</xdr:col>
      <xdr:colOff>114300</xdr:colOff>
      <xdr:row>104</xdr:row>
      <xdr:rowOff>91439</xdr:rowOff>
    </xdr:to>
    <xdr:cxnSp macro="">
      <xdr:nvCxnSpPr>
        <xdr:cNvPr id="327" name="直線コネクタ 326">
          <a:extLst>
            <a:ext uri="{FF2B5EF4-FFF2-40B4-BE49-F238E27FC236}">
              <a16:creationId xmlns:a16="http://schemas.microsoft.com/office/drawing/2014/main" id="{FA6554DB-ECF9-46FC-A115-0A88FA287390}"/>
            </a:ext>
          </a:extLst>
        </xdr:cNvPr>
        <xdr:cNvCxnSpPr/>
      </xdr:nvCxnSpPr>
      <xdr:spPr>
        <a:xfrm>
          <a:off x="1130300" y="178974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95902</xdr:rowOff>
    </xdr:from>
    <xdr:ext cx="405111" cy="259045"/>
    <xdr:sp macro="" textlink="">
      <xdr:nvSpPr>
        <xdr:cNvPr id="328" name="n_1aveValue【市民会館】&#10;有形固定資産減価償却率">
          <a:extLst>
            <a:ext uri="{FF2B5EF4-FFF2-40B4-BE49-F238E27FC236}">
              <a16:creationId xmlns:a16="http://schemas.microsoft.com/office/drawing/2014/main" id="{206EC7E1-99F3-452A-AB99-9E187930C7F7}"/>
            </a:ext>
          </a:extLst>
        </xdr:cNvPr>
        <xdr:cNvSpPr txBox="1"/>
      </xdr:nvSpPr>
      <xdr:spPr>
        <a:xfrm>
          <a:off x="3582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71138</xdr:rowOff>
    </xdr:from>
    <xdr:ext cx="405111" cy="259045"/>
    <xdr:sp macro="" textlink="">
      <xdr:nvSpPr>
        <xdr:cNvPr id="329" name="n_2aveValue【市民会館】&#10;有形固定資産減価償却率">
          <a:extLst>
            <a:ext uri="{FF2B5EF4-FFF2-40B4-BE49-F238E27FC236}">
              <a16:creationId xmlns:a16="http://schemas.microsoft.com/office/drawing/2014/main" id="{92AA4D36-940F-4DB2-9240-449F47C50E1C}"/>
            </a:ext>
          </a:extLst>
        </xdr:cNvPr>
        <xdr:cNvSpPr txBox="1"/>
      </xdr:nvSpPr>
      <xdr:spPr>
        <a:xfrm>
          <a:off x="2705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95902</xdr:rowOff>
    </xdr:from>
    <xdr:ext cx="405111" cy="259045"/>
    <xdr:sp macro="" textlink="">
      <xdr:nvSpPr>
        <xdr:cNvPr id="330" name="n_3aveValue【市民会館】&#10;有形固定資産減価償却率">
          <a:extLst>
            <a:ext uri="{FF2B5EF4-FFF2-40B4-BE49-F238E27FC236}">
              <a16:creationId xmlns:a16="http://schemas.microsoft.com/office/drawing/2014/main" id="{829B0E03-8AAB-4795-9199-22EBE61FB213}"/>
            </a:ext>
          </a:extLst>
        </xdr:cNvPr>
        <xdr:cNvSpPr txBox="1"/>
      </xdr:nvSpPr>
      <xdr:spPr>
        <a:xfrm>
          <a:off x="1816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44466</xdr:rowOff>
    </xdr:from>
    <xdr:ext cx="405111" cy="259045"/>
    <xdr:sp macro="" textlink="">
      <xdr:nvSpPr>
        <xdr:cNvPr id="331" name="n_4aveValue【市民会館】&#10;有形固定資産減価償却率">
          <a:extLst>
            <a:ext uri="{FF2B5EF4-FFF2-40B4-BE49-F238E27FC236}">
              <a16:creationId xmlns:a16="http://schemas.microsoft.com/office/drawing/2014/main" id="{CDE1E3BF-2BF1-4BB1-BECF-2C129ADCE8F2}"/>
            </a:ext>
          </a:extLst>
        </xdr:cNvPr>
        <xdr:cNvSpPr txBox="1"/>
      </xdr:nvSpPr>
      <xdr:spPr>
        <a:xfrm>
          <a:off x="927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28591</xdr:rowOff>
    </xdr:from>
    <xdr:ext cx="405111" cy="259045"/>
    <xdr:sp macro="" textlink="">
      <xdr:nvSpPr>
        <xdr:cNvPr id="332" name="n_1mainValue【市民会館】&#10;有形固定資産減価償却率">
          <a:extLst>
            <a:ext uri="{FF2B5EF4-FFF2-40B4-BE49-F238E27FC236}">
              <a16:creationId xmlns:a16="http://schemas.microsoft.com/office/drawing/2014/main" id="{3F4FC278-CFA8-478E-9BDE-4389E10F0EFC}"/>
            </a:ext>
          </a:extLst>
        </xdr:cNvPr>
        <xdr:cNvSpPr txBox="1"/>
      </xdr:nvSpPr>
      <xdr:spPr>
        <a:xfrm>
          <a:off x="35820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161941</xdr:rowOff>
    </xdr:from>
    <xdr:ext cx="405111" cy="259045"/>
    <xdr:sp macro="" textlink="">
      <xdr:nvSpPr>
        <xdr:cNvPr id="333" name="n_2mainValue【市民会館】&#10;有形固定資産減価償却率">
          <a:extLst>
            <a:ext uri="{FF2B5EF4-FFF2-40B4-BE49-F238E27FC236}">
              <a16:creationId xmlns:a16="http://schemas.microsoft.com/office/drawing/2014/main" id="{7E9DC0FE-A7FE-4D4F-BB94-C4ACC332EE17}"/>
            </a:ext>
          </a:extLst>
        </xdr:cNvPr>
        <xdr:cNvSpPr txBox="1"/>
      </xdr:nvSpPr>
      <xdr:spPr>
        <a:xfrm>
          <a:off x="2705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133366</xdr:rowOff>
    </xdr:from>
    <xdr:ext cx="405111" cy="259045"/>
    <xdr:sp macro="" textlink="">
      <xdr:nvSpPr>
        <xdr:cNvPr id="334" name="n_3mainValue【市民会館】&#10;有形固定資産減価償却率">
          <a:extLst>
            <a:ext uri="{FF2B5EF4-FFF2-40B4-BE49-F238E27FC236}">
              <a16:creationId xmlns:a16="http://schemas.microsoft.com/office/drawing/2014/main" id="{0FE833E9-2561-4EDE-9B55-F8F18168101D}"/>
            </a:ext>
          </a:extLst>
        </xdr:cNvPr>
        <xdr:cNvSpPr txBox="1"/>
      </xdr:nvSpPr>
      <xdr:spPr>
        <a:xfrm>
          <a:off x="1816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108602</xdr:rowOff>
    </xdr:from>
    <xdr:ext cx="405111" cy="259045"/>
    <xdr:sp macro="" textlink="">
      <xdr:nvSpPr>
        <xdr:cNvPr id="335" name="n_4mainValue【市民会館】&#10;有形固定資産減価償却率">
          <a:extLst>
            <a:ext uri="{FF2B5EF4-FFF2-40B4-BE49-F238E27FC236}">
              <a16:creationId xmlns:a16="http://schemas.microsoft.com/office/drawing/2014/main" id="{6B6D506A-194C-41C5-A2ED-85E665E8E0D3}"/>
            </a:ext>
          </a:extLst>
        </xdr:cNvPr>
        <xdr:cNvSpPr txBox="1"/>
      </xdr:nvSpPr>
      <xdr:spPr>
        <a:xfrm>
          <a:off x="927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1F1152B7-1D92-4CCE-BA86-EF5F9E75117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DB7F62F0-566D-4D98-BD53-D2A64A3686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87377FFE-85EF-4CBF-887E-54DE1C6C7E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5A1C8746-E262-40C2-A75A-E625A4F45A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4D03611F-52CD-47D9-9354-91F6F23F2F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3A005E90-E21E-4B9D-98E2-C581E40709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1F26340F-9AF2-4E77-B7DA-CD1C68AF45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DC615A0E-7EC6-41FD-9ED0-8EB00ED8E74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FA46F5AD-F41C-4E96-A23B-71A5EE3C860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A17601D9-21A7-4820-B099-21F9D13163D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773CD8B2-E20D-40F6-A264-B9C03611F1A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756E24CC-CCE6-4061-ABD2-915433425F4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ECD15C36-70C3-4E82-9385-0B8A59EEF7F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C1FDE7E9-51E7-4BC2-92F2-6E72CF29605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DD0A97EE-0F40-45A4-AB6D-F160529780C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DC58E02E-5428-4AED-9802-5C7F0E5ADB8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F78AB444-A3CC-4081-A3BE-FED08C393CD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7DAC3A0A-97D2-4F03-8D7C-F890EF0246C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2A307348-01EB-40E7-B824-EF146F9385C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3EEB1BD-E5B6-4CFB-8D4C-461F9806932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B8DC7FA-9C76-4697-8D0E-E31E3B362D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4D12465B-46FB-442D-B095-2E13E908C9F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B5167B91-1272-400F-BE8C-26894F50CB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7D9F086B-25E5-41F9-8F74-9D3A95474ECD}"/>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1AC894F9-7E46-4DCE-B3AF-7C6648C553E4}"/>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5DE6E7DD-D373-4507-96DE-8B4989C8C2B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362" name="【市民会館】&#10;一人当たり面積最大値テキスト">
          <a:extLst>
            <a:ext uri="{FF2B5EF4-FFF2-40B4-BE49-F238E27FC236}">
              <a16:creationId xmlns:a16="http://schemas.microsoft.com/office/drawing/2014/main" id="{79220714-646C-4347-91B7-B284F3E3E270}"/>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363" name="直線コネクタ 362">
          <a:extLst>
            <a:ext uri="{FF2B5EF4-FFF2-40B4-BE49-F238E27FC236}">
              <a16:creationId xmlns:a16="http://schemas.microsoft.com/office/drawing/2014/main" id="{3DFA7D3F-70F7-4B0F-ABEE-6209B420F9CC}"/>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123841</xdr:rowOff>
    </xdr:from>
    <xdr:ext cx="469744" cy="259045"/>
    <xdr:sp macro="" textlink="">
      <xdr:nvSpPr>
        <xdr:cNvPr id="364" name="【市民会館】&#10;一人当たり面積平均値テキスト">
          <a:extLst>
            <a:ext uri="{FF2B5EF4-FFF2-40B4-BE49-F238E27FC236}">
              <a16:creationId xmlns:a16="http://schemas.microsoft.com/office/drawing/2014/main" id="{A8D4E9D3-6972-4B33-B193-78C53185EBE7}"/>
            </a:ext>
          </a:extLst>
        </xdr:cNvPr>
        <xdr:cNvSpPr txBox="1"/>
      </xdr:nvSpPr>
      <xdr:spPr>
        <a:xfrm>
          <a:off x="10515600" y="18126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365" name="フローチャート: 判断 364">
          <a:extLst>
            <a:ext uri="{FF2B5EF4-FFF2-40B4-BE49-F238E27FC236}">
              <a16:creationId xmlns:a16="http://schemas.microsoft.com/office/drawing/2014/main" id="{90BA2569-BD57-462F-BF92-DE9783008104}"/>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366" name="フローチャート: 判断 365">
          <a:extLst>
            <a:ext uri="{FF2B5EF4-FFF2-40B4-BE49-F238E27FC236}">
              <a16:creationId xmlns:a16="http://schemas.microsoft.com/office/drawing/2014/main" id="{4DE102D2-C8F3-4628-9CCA-F154F1074962}"/>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67" name="フローチャート: 判断 366">
          <a:extLst>
            <a:ext uri="{FF2B5EF4-FFF2-40B4-BE49-F238E27FC236}">
              <a16:creationId xmlns:a16="http://schemas.microsoft.com/office/drawing/2014/main" id="{9C8B0B08-1D52-43AE-9422-88A36C4BD97C}"/>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68" name="フローチャート: 判断 367">
          <a:extLst>
            <a:ext uri="{FF2B5EF4-FFF2-40B4-BE49-F238E27FC236}">
              <a16:creationId xmlns:a16="http://schemas.microsoft.com/office/drawing/2014/main" id="{A99ED925-7574-4519-BD0C-712D1C6C7201}"/>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369" name="フローチャート: 判断 368">
          <a:extLst>
            <a:ext uri="{FF2B5EF4-FFF2-40B4-BE49-F238E27FC236}">
              <a16:creationId xmlns:a16="http://schemas.microsoft.com/office/drawing/2014/main" id="{1DF9C464-76C1-4125-A268-A3B909C60945}"/>
            </a:ext>
          </a:extLst>
        </xdr:cNvPr>
        <xdr:cNvSpPr/>
      </xdr:nvSpPr>
      <xdr:spPr>
        <a:xfrm>
          <a:off x="692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8AA8D64-3147-4038-87D5-92E7B5AD0A9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A1F864E9-5BD7-4C21-AB9E-4B42E26417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71941F4-E9E2-4649-899B-3371BAD20C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EABE7FC9-1EC7-4350-9A7A-FA2E3DCE03B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BE801AB0-FFEA-42AE-BD27-FEA8F201FF2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95886</xdr:rowOff>
    </xdr:from>
    <xdr:to>
      <xdr:col>55</xdr:col>
      <xdr:colOff>50800</xdr:colOff>
      <xdr:row>106</xdr:row>
      <xdr:rowOff>26036</xdr:rowOff>
    </xdr:to>
    <xdr:sp macro="" textlink="">
      <xdr:nvSpPr>
        <xdr:cNvPr id="375" name="楕円 374">
          <a:extLst>
            <a:ext uri="{FF2B5EF4-FFF2-40B4-BE49-F238E27FC236}">
              <a16:creationId xmlns:a16="http://schemas.microsoft.com/office/drawing/2014/main" id="{549024F1-6AE8-4246-83FF-9E3CC52D10DA}"/>
            </a:ext>
          </a:extLst>
        </xdr:cNvPr>
        <xdr:cNvSpPr/>
      </xdr:nvSpPr>
      <xdr:spPr>
        <a:xfrm>
          <a:off x="104267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118763</xdr:rowOff>
    </xdr:from>
    <xdr:ext cx="469744" cy="259045"/>
    <xdr:sp macro="" textlink="">
      <xdr:nvSpPr>
        <xdr:cNvPr id="376" name="【市民会館】&#10;一人当たり面積該当値テキスト">
          <a:extLst>
            <a:ext uri="{FF2B5EF4-FFF2-40B4-BE49-F238E27FC236}">
              <a16:creationId xmlns:a16="http://schemas.microsoft.com/office/drawing/2014/main" id="{12815BF5-4B12-400D-8F5C-A4C88DE505D3}"/>
            </a:ext>
          </a:extLst>
        </xdr:cNvPr>
        <xdr:cNvSpPr txBox="1"/>
      </xdr:nvSpPr>
      <xdr:spPr>
        <a:xfrm>
          <a:off x="10515600"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95886</xdr:rowOff>
    </xdr:from>
    <xdr:to>
      <xdr:col>50</xdr:col>
      <xdr:colOff>165100</xdr:colOff>
      <xdr:row>106</xdr:row>
      <xdr:rowOff>26036</xdr:rowOff>
    </xdr:to>
    <xdr:sp macro="" textlink="">
      <xdr:nvSpPr>
        <xdr:cNvPr id="377" name="楕円 376">
          <a:extLst>
            <a:ext uri="{FF2B5EF4-FFF2-40B4-BE49-F238E27FC236}">
              <a16:creationId xmlns:a16="http://schemas.microsoft.com/office/drawing/2014/main" id="{9294E844-ADA5-4B11-AD3C-CA8FDF1C4917}"/>
            </a:ext>
          </a:extLst>
        </xdr:cNvPr>
        <xdr:cNvSpPr/>
      </xdr:nvSpPr>
      <xdr:spPr>
        <a:xfrm>
          <a:off x="9588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146686</xdr:rowOff>
    </xdr:from>
    <xdr:to>
      <xdr:col>55</xdr:col>
      <xdr:colOff>0</xdr:colOff>
      <xdr:row>105</xdr:row>
      <xdr:rowOff>146686</xdr:rowOff>
    </xdr:to>
    <xdr:cxnSp macro="">
      <xdr:nvCxnSpPr>
        <xdr:cNvPr id="378" name="直線コネクタ 377">
          <a:extLst>
            <a:ext uri="{FF2B5EF4-FFF2-40B4-BE49-F238E27FC236}">
              <a16:creationId xmlns:a16="http://schemas.microsoft.com/office/drawing/2014/main" id="{19BF8100-44A4-4A97-9461-452073479B70}"/>
            </a:ext>
          </a:extLst>
        </xdr:cNvPr>
        <xdr:cNvCxnSpPr/>
      </xdr:nvCxnSpPr>
      <xdr:spPr>
        <a:xfrm>
          <a:off x="9639300" y="18148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379" name="楕円 378">
          <a:extLst>
            <a:ext uri="{FF2B5EF4-FFF2-40B4-BE49-F238E27FC236}">
              <a16:creationId xmlns:a16="http://schemas.microsoft.com/office/drawing/2014/main" id="{B28CFE75-2E73-49C9-811C-0C06F3D11DAF}"/>
            </a:ext>
          </a:extLst>
        </xdr:cNvPr>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146686</xdr:rowOff>
    </xdr:from>
    <xdr:to>
      <xdr:col>50</xdr:col>
      <xdr:colOff>114300</xdr:colOff>
      <xdr:row>105</xdr:row>
      <xdr:rowOff>148589</xdr:rowOff>
    </xdr:to>
    <xdr:cxnSp macro="">
      <xdr:nvCxnSpPr>
        <xdr:cNvPr id="380" name="直線コネクタ 379">
          <a:extLst>
            <a:ext uri="{FF2B5EF4-FFF2-40B4-BE49-F238E27FC236}">
              <a16:creationId xmlns:a16="http://schemas.microsoft.com/office/drawing/2014/main" id="{04341D42-C799-475C-B297-0B9C2F61765C}"/>
            </a:ext>
          </a:extLst>
        </xdr:cNvPr>
        <xdr:cNvCxnSpPr/>
      </xdr:nvCxnSpPr>
      <xdr:spPr>
        <a:xfrm flipV="1">
          <a:off x="8750300" y="181489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103505</xdr:rowOff>
    </xdr:from>
    <xdr:to>
      <xdr:col>41</xdr:col>
      <xdr:colOff>101600</xdr:colOff>
      <xdr:row>106</xdr:row>
      <xdr:rowOff>33655</xdr:rowOff>
    </xdr:to>
    <xdr:sp macro="" textlink="">
      <xdr:nvSpPr>
        <xdr:cNvPr id="381" name="楕円 380">
          <a:extLst>
            <a:ext uri="{FF2B5EF4-FFF2-40B4-BE49-F238E27FC236}">
              <a16:creationId xmlns:a16="http://schemas.microsoft.com/office/drawing/2014/main" id="{182F05A2-3365-41C5-9BEC-76782F8C8CBF}"/>
            </a:ext>
          </a:extLst>
        </xdr:cNvPr>
        <xdr:cNvSpPr/>
      </xdr:nvSpPr>
      <xdr:spPr>
        <a:xfrm>
          <a:off x="781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154305</xdr:rowOff>
    </xdr:to>
    <xdr:cxnSp macro="">
      <xdr:nvCxnSpPr>
        <xdr:cNvPr id="382" name="直線コネクタ 381">
          <a:extLst>
            <a:ext uri="{FF2B5EF4-FFF2-40B4-BE49-F238E27FC236}">
              <a16:creationId xmlns:a16="http://schemas.microsoft.com/office/drawing/2014/main" id="{876977D8-F584-4C95-B7CE-A8D9A8A09ECF}"/>
            </a:ext>
          </a:extLst>
        </xdr:cNvPr>
        <xdr:cNvCxnSpPr/>
      </xdr:nvCxnSpPr>
      <xdr:spPr>
        <a:xfrm flipV="1">
          <a:off x="7861300" y="181508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103505</xdr:rowOff>
    </xdr:from>
    <xdr:to>
      <xdr:col>36</xdr:col>
      <xdr:colOff>165100</xdr:colOff>
      <xdr:row>106</xdr:row>
      <xdr:rowOff>33655</xdr:rowOff>
    </xdr:to>
    <xdr:sp macro="" textlink="">
      <xdr:nvSpPr>
        <xdr:cNvPr id="383" name="楕円 382">
          <a:extLst>
            <a:ext uri="{FF2B5EF4-FFF2-40B4-BE49-F238E27FC236}">
              <a16:creationId xmlns:a16="http://schemas.microsoft.com/office/drawing/2014/main" id="{DB46DB75-726D-491F-92A6-8434E52BE89E}"/>
            </a:ext>
          </a:extLst>
        </xdr:cNvPr>
        <xdr:cNvSpPr/>
      </xdr:nvSpPr>
      <xdr:spPr>
        <a:xfrm>
          <a:off x="6921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154305</xdr:rowOff>
    </xdr:from>
    <xdr:to>
      <xdr:col>41</xdr:col>
      <xdr:colOff>50800</xdr:colOff>
      <xdr:row>105</xdr:row>
      <xdr:rowOff>154305</xdr:rowOff>
    </xdr:to>
    <xdr:cxnSp macro="">
      <xdr:nvCxnSpPr>
        <xdr:cNvPr id="384" name="直線コネクタ 383">
          <a:extLst>
            <a:ext uri="{FF2B5EF4-FFF2-40B4-BE49-F238E27FC236}">
              <a16:creationId xmlns:a16="http://schemas.microsoft.com/office/drawing/2014/main" id="{7FC80F08-EE49-46B4-838C-B3DC95FFF202}"/>
            </a:ext>
          </a:extLst>
        </xdr:cNvPr>
        <xdr:cNvCxnSpPr/>
      </xdr:nvCxnSpPr>
      <xdr:spPr>
        <a:xfrm>
          <a:off x="6972300" y="18156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70502</xdr:rowOff>
    </xdr:from>
    <xdr:ext cx="469744" cy="259045"/>
    <xdr:sp macro="" textlink="">
      <xdr:nvSpPr>
        <xdr:cNvPr id="385" name="n_1aveValue【市民会館】&#10;一人当たり面積">
          <a:extLst>
            <a:ext uri="{FF2B5EF4-FFF2-40B4-BE49-F238E27FC236}">
              <a16:creationId xmlns:a16="http://schemas.microsoft.com/office/drawing/2014/main" id="{380E009F-4612-4A40-A3E2-42B3BC470907}"/>
            </a:ext>
          </a:extLst>
        </xdr:cNvPr>
        <xdr:cNvSpPr txBox="1"/>
      </xdr:nvSpPr>
      <xdr:spPr>
        <a:xfrm>
          <a:off x="93917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386" name="n_2aveValue【市民会館】&#10;一人当たり面積">
          <a:extLst>
            <a:ext uri="{FF2B5EF4-FFF2-40B4-BE49-F238E27FC236}">
              <a16:creationId xmlns:a16="http://schemas.microsoft.com/office/drawing/2014/main" id="{B9965DDA-04B5-4A9D-8EE0-68279015CC58}"/>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387" name="n_3aveValue【市民会館】&#10;一人当たり面積">
          <a:extLst>
            <a:ext uri="{FF2B5EF4-FFF2-40B4-BE49-F238E27FC236}">
              <a16:creationId xmlns:a16="http://schemas.microsoft.com/office/drawing/2014/main" id="{BE3AB5CA-4E4A-4F3D-89BF-E10486006818}"/>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4463</xdr:rowOff>
    </xdr:from>
    <xdr:ext cx="469744" cy="259045"/>
    <xdr:sp macro="" textlink="">
      <xdr:nvSpPr>
        <xdr:cNvPr id="388" name="n_4aveValue【市民会館】&#10;一人当たり面積">
          <a:extLst>
            <a:ext uri="{FF2B5EF4-FFF2-40B4-BE49-F238E27FC236}">
              <a16:creationId xmlns:a16="http://schemas.microsoft.com/office/drawing/2014/main" id="{E065FDA5-8015-46A4-8FD0-C0A837B6E70D}"/>
            </a:ext>
          </a:extLst>
        </xdr:cNvPr>
        <xdr:cNvSpPr txBox="1"/>
      </xdr:nvSpPr>
      <xdr:spPr>
        <a:xfrm>
          <a:off x="6737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42563</xdr:rowOff>
    </xdr:from>
    <xdr:ext cx="469744" cy="259045"/>
    <xdr:sp macro="" textlink="">
      <xdr:nvSpPr>
        <xdr:cNvPr id="389" name="n_1mainValue【市民会館】&#10;一人当たり面積">
          <a:extLst>
            <a:ext uri="{FF2B5EF4-FFF2-40B4-BE49-F238E27FC236}">
              <a16:creationId xmlns:a16="http://schemas.microsoft.com/office/drawing/2014/main" id="{DF49148C-900D-46A9-BA43-F35F0466C80F}"/>
            </a:ext>
          </a:extLst>
        </xdr:cNvPr>
        <xdr:cNvSpPr txBox="1"/>
      </xdr:nvSpPr>
      <xdr:spPr>
        <a:xfrm>
          <a:off x="93917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390" name="n_2mainValue【市民会館】&#10;一人当たり面積">
          <a:extLst>
            <a:ext uri="{FF2B5EF4-FFF2-40B4-BE49-F238E27FC236}">
              <a16:creationId xmlns:a16="http://schemas.microsoft.com/office/drawing/2014/main" id="{0D412836-9754-4F69-90F8-B0E43E762A22}"/>
            </a:ext>
          </a:extLst>
        </xdr:cNvPr>
        <xdr:cNvSpPr txBox="1"/>
      </xdr:nvSpPr>
      <xdr:spPr>
        <a:xfrm>
          <a:off x="8515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24782</xdr:rowOff>
    </xdr:from>
    <xdr:ext cx="469744" cy="259045"/>
    <xdr:sp macro="" textlink="">
      <xdr:nvSpPr>
        <xdr:cNvPr id="391" name="n_3mainValue【市民会館】&#10;一人当たり面積">
          <a:extLst>
            <a:ext uri="{FF2B5EF4-FFF2-40B4-BE49-F238E27FC236}">
              <a16:creationId xmlns:a16="http://schemas.microsoft.com/office/drawing/2014/main" id="{5F9563E9-17F4-4F2F-B569-91CE5610F21A}"/>
            </a:ext>
          </a:extLst>
        </xdr:cNvPr>
        <xdr:cNvSpPr txBox="1"/>
      </xdr:nvSpPr>
      <xdr:spPr>
        <a:xfrm>
          <a:off x="76264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24782</xdr:rowOff>
    </xdr:from>
    <xdr:ext cx="469744" cy="259045"/>
    <xdr:sp macro="" textlink="">
      <xdr:nvSpPr>
        <xdr:cNvPr id="392" name="n_4mainValue【市民会館】&#10;一人当たり面積">
          <a:extLst>
            <a:ext uri="{FF2B5EF4-FFF2-40B4-BE49-F238E27FC236}">
              <a16:creationId xmlns:a16="http://schemas.microsoft.com/office/drawing/2014/main" id="{C65E9702-CFC5-4592-AD11-B9153B0D09E5}"/>
            </a:ext>
          </a:extLst>
        </xdr:cNvPr>
        <xdr:cNvSpPr txBox="1"/>
      </xdr:nvSpPr>
      <xdr:spPr>
        <a:xfrm>
          <a:off x="67374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63DC330-1C5C-4097-BFA1-6FB6C62D11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3EE66005-5E6D-4077-A382-26BD115AF2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E7A5A81-6B71-4CA3-BD62-702192B586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BDCA377-D34F-415E-87DA-65EE6752E3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FF50E6D-FEAE-43B8-8424-EE439D662D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20A5F4DF-BC91-4240-A44E-F848040E25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CDA1CFA5-3E1C-48E8-A72E-DF38354CC9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51A4997-DEF3-46A0-BB26-E7A8C0A9DDC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C299B102-EB0E-4684-B66C-B7162312D9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21C80128-1C4E-4231-94DD-6560762875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1000DC88-1F70-4D44-BA1B-DE15661664A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92AED63D-731E-4B3C-97B7-C0725FDD54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3E56B5D1-376F-4541-B0A2-D7F85580300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E6FFDFAD-20FB-49D2-93A4-782B876063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5FA071EA-71E9-4F94-8478-E9DA343613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62C648CF-8EC6-4DD9-9685-A69B0015B0D4}"/>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6CAFC91-1CA6-4940-9649-93316BFA52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E3A5F9F4-54D2-46DB-AD18-80BD2A10B6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14B16579-32EC-4965-8304-7D5676CA06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D7CBB6D1-530F-494D-8DAD-E17AE0DA77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2178EA1A-B2C7-4AF6-9435-A44125FD21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E1507474-9672-48E5-B3AB-7F78D55ADC0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2C930ECD-F2E4-4CCE-9851-329E267E0C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3F5D86BC-8B1C-4673-B64F-26114E66A34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EE64CC36-5114-40E8-A050-A21CE1A5F6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E7D1D54B-C15B-4D67-B6AA-347BE9A599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A593D2C0-0E58-4E7B-865E-BA67E78CA2A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18568AD4-6A5B-44AD-9E0C-B44A4DA69AB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id="{230C091A-1B0D-4A37-B861-2FB11E66DF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813DA940-4E35-4F92-8BE6-AA7CAE6E9C6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4166493A-84C3-49EE-8D0F-CC1422A076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BAA6E49F-D44B-4BED-92DA-05F8E26CBD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A01511D5-087A-44FF-B446-0D2BBD46B3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25C2B0F8-D4F2-4EE9-8A63-146C3B8E6E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710019D4-049A-4CBB-AA69-74FD3D52FFA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6FC3EF37-F591-4900-94F8-8F8942A3FE6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1D1C0C12-EEA2-41B9-8D4F-48FD5035DE9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B3032A0B-5397-401C-8085-38BFD4BDBF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id="{53B0DC2A-E210-49A1-BD6D-3118A038D20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82BD2454-124D-4755-898A-0E7D510616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3" name="直線コネクタ 432">
          <a:extLst>
            <a:ext uri="{FF2B5EF4-FFF2-40B4-BE49-F238E27FC236}">
              <a16:creationId xmlns:a16="http://schemas.microsoft.com/office/drawing/2014/main" id="{0A987B7F-C7CB-48D8-8295-85581880D5E9}"/>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4" name="【保健センター・保健所】&#10;有形固定資産減価償却率最小値テキスト">
          <a:extLst>
            <a:ext uri="{FF2B5EF4-FFF2-40B4-BE49-F238E27FC236}">
              <a16:creationId xmlns:a16="http://schemas.microsoft.com/office/drawing/2014/main" id="{F01E3827-B8E3-48EB-B0DD-6F0CDAA3C7A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5" name="直線コネクタ 434">
          <a:extLst>
            <a:ext uri="{FF2B5EF4-FFF2-40B4-BE49-F238E27FC236}">
              <a16:creationId xmlns:a16="http://schemas.microsoft.com/office/drawing/2014/main" id="{0D039224-873B-4BC5-B5C6-CB182C8FD06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6" name="【保健センター・保健所】&#10;有形固定資産減価償却率最大値テキスト">
          <a:extLst>
            <a:ext uri="{FF2B5EF4-FFF2-40B4-BE49-F238E27FC236}">
              <a16:creationId xmlns:a16="http://schemas.microsoft.com/office/drawing/2014/main" id="{89F2D08A-C9A6-4536-B872-8896810B6098}"/>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37" name="直線コネクタ 436">
          <a:extLst>
            <a:ext uri="{FF2B5EF4-FFF2-40B4-BE49-F238E27FC236}">
              <a16:creationId xmlns:a16="http://schemas.microsoft.com/office/drawing/2014/main" id="{F6635721-8149-4766-B919-93236D1FB9DC}"/>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D806B3B0-625C-4E4E-83FC-4E261C44C5C2}"/>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39" name="フローチャート: 判断 438">
          <a:extLst>
            <a:ext uri="{FF2B5EF4-FFF2-40B4-BE49-F238E27FC236}">
              <a16:creationId xmlns:a16="http://schemas.microsoft.com/office/drawing/2014/main" id="{57F9402B-8889-48DB-A2C8-B9CDF657EE6E}"/>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440" name="フローチャート: 判断 439">
          <a:extLst>
            <a:ext uri="{FF2B5EF4-FFF2-40B4-BE49-F238E27FC236}">
              <a16:creationId xmlns:a16="http://schemas.microsoft.com/office/drawing/2014/main" id="{2D317749-8281-4E46-80B9-1AB836AA368B}"/>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41" name="フローチャート: 判断 440">
          <a:extLst>
            <a:ext uri="{FF2B5EF4-FFF2-40B4-BE49-F238E27FC236}">
              <a16:creationId xmlns:a16="http://schemas.microsoft.com/office/drawing/2014/main" id="{9FD817A1-5C92-4BDB-86C5-572A5AD4A63B}"/>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442" name="フローチャート: 判断 441">
          <a:extLst>
            <a:ext uri="{FF2B5EF4-FFF2-40B4-BE49-F238E27FC236}">
              <a16:creationId xmlns:a16="http://schemas.microsoft.com/office/drawing/2014/main" id="{534844FF-7D04-48E5-883A-8B4D3922ED31}"/>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43" name="フローチャート: 判断 442">
          <a:extLst>
            <a:ext uri="{FF2B5EF4-FFF2-40B4-BE49-F238E27FC236}">
              <a16:creationId xmlns:a16="http://schemas.microsoft.com/office/drawing/2014/main" id="{4D321646-FA91-4032-B9B0-4923E407C6D2}"/>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34BCED40-5D43-45C8-8500-B6EACE5444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399CA36-D988-48AF-A133-F7FD9DB0B9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240CD2A-7142-423F-9112-5614D1B52B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E359B07-1B1B-42C0-BFF4-D1F839FB69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CC671ED2-DB2B-48C4-8A38-B4EA698E33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449" name="楕円 448">
          <a:extLst>
            <a:ext uri="{FF2B5EF4-FFF2-40B4-BE49-F238E27FC236}">
              <a16:creationId xmlns:a16="http://schemas.microsoft.com/office/drawing/2014/main" id="{05887097-FC08-47F5-A2F8-B67B06DBB8A2}"/>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123842</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32D80B30-D69F-409D-B51D-B2C5E1EB1A8D}"/>
            </a:ext>
          </a:extLst>
        </xdr:cNvPr>
        <xdr:cNvSpPr txBox="1"/>
      </xdr:nvSpPr>
      <xdr:spPr>
        <a:xfrm>
          <a:off x="16357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451" name="楕円 450">
          <a:extLst>
            <a:ext uri="{FF2B5EF4-FFF2-40B4-BE49-F238E27FC236}">
              <a16:creationId xmlns:a16="http://schemas.microsoft.com/office/drawing/2014/main" id="{AD7DDD8E-07C1-4644-AED4-F04AE5CE5F7B}"/>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160020</xdr:rowOff>
    </xdr:from>
    <xdr:to>
      <xdr:col>85</xdr:col>
      <xdr:colOff>127000</xdr:colOff>
      <xdr:row>60</xdr:row>
      <xdr:rowOff>24765</xdr:rowOff>
    </xdr:to>
    <xdr:cxnSp macro="">
      <xdr:nvCxnSpPr>
        <xdr:cNvPr id="452" name="直線コネクタ 451">
          <a:extLst>
            <a:ext uri="{FF2B5EF4-FFF2-40B4-BE49-F238E27FC236}">
              <a16:creationId xmlns:a16="http://schemas.microsoft.com/office/drawing/2014/main" id="{527A511D-285F-47A6-8C52-64AF6FF54B9B}"/>
            </a:ext>
          </a:extLst>
        </xdr:cNvPr>
        <xdr:cNvCxnSpPr/>
      </xdr:nvCxnSpPr>
      <xdr:spPr>
        <a:xfrm>
          <a:off x="15481300" y="102755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453" name="楕円 452">
          <a:extLst>
            <a:ext uri="{FF2B5EF4-FFF2-40B4-BE49-F238E27FC236}">
              <a16:creationId xmlns:a16="http://schemas.microsoft.com/office/drawing/2014/main" id="{BEEF08B6-09DA-4901-99B3-02A061DCB86A}"/>
            </a:ext>
          </a:extLst>
        </xdr:cNvPr>
        <xdr:cNvSpPr/>
      </xdr:nvSpPr>
      <xdr:spPr>
        <a:xfrm>
          <a:off x="14541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160020</xdr:rowOff>
    </xdr:to>
    <xdr:cxnSp macro="">
      <xdr:nvCxnSpPr>
        <xdr:cNvPr id="454" name="直線コネクタ 453">
          <a:extLst>
            <a:ext uri="{FF2B5EF4-FFF2-40B4-BE49-F238E27FC236}">
              <a16:creationId xmlns:a16="http://schemas.microsoft.com/office/drawing/2014/main" id="{6C09A698-4B80-41CB-B97E-F9CD14B52E53}"/>
            </a:ext>
          </a:extLst>
        </xdr:cNvPr>
        <xdr:cNvCxnSpPr/>
      </xdr:nvCxnSpPr>
      <xdr:spPr>
        <a:xfrm>
          <a:off x="14592300" y="102336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55" name="楕円 454">
          <a:extLst>
            <a:ext uri="{FF2B5EF4-FFF2-40B4-BE49-F238E27FC236}">
              <a16:creationId xmlns:a16="http://schemas.microsoft.com/office/drawing/2014/main" id="{EF46582B-DB33-4CF4-9E15-4E6CAB4E4240}"/>
            </a:ext>
          </a:extLst>
        </xdr:cNvPr>
        <xdr:cNvSpPr/>
      </xdr:nvSpPr>
      <xdr:spPr>
        <a:xfrm>
          <a:off x="1365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80010</xdr:rowOff>
    </xdr:from>
    <xdr:to>
      <xdr:col>76</xdr:col>
      <xdr:colOff>114300</xdr:colOff>
      <xdr:row>59</xdr:row>
      <xdr:rowOff>118110</xdr:rowOff>
    </xdr:to>
    <xdr:cxnSp macro="">
      <xdr:nvCxnSpPr>
        <xdr:cNvPr id="456" name="直線コネクタ 455">
          <a:extLst>
            <a:ext uri="{FF2B5EF4-FFF2-40B4-BE49-F238E27FC236}">
              <a16:creationId xmlns:a16="http://schemas.microsoft.com/office/drawing/2014/main" id="{EA4A6E1A-00BA-4F48-AA10-E1AB44C99D70}"/>
            </a:ext>
          </a:extLst>
        </xdr:cNvPr>
        <xdr:cNvCxnSpPr/>
      </xdr:nvCxnSpPr>
      <xdr:spPr>
        <a:xfrm>
          <a:off x="13703300" y="10195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158750</xdr:rowOff>
    </xdr:from>
    <xdr:to>
      <xdr:col>67</xdr:col>
      <xdr:colOff>101600</xdr:colOff>
      <xdr:row>59</xdr:row>
      <xdr:rowOff>88900</xdr:rowOff>
    </xdr:to>
    <xdr:sp macro="" textlink="">
      <xdr:nvSpPr>
        <xdr:cNvPr id="457" name="楕円 456">
          <a:extLst>
            <a:ext uri="{FF2B5EF4-FFF2-40B4-BE49-F238E27FC236}">
              <a16:creationId xmlns:a16="http://schemas.microsoft.com/office/drawing/2014/main" id="{7EFCA893-7E5B-46EC-9F55-D1B89207D8E9}"/>
            </a:ext>
          </a:extLst>
        </xdr:cNvPr>
        <xdr:cNvSpPr/>
      </xdr:nvSpPr>
      <xdr:spPr>
        <a:xfrm>
          <a:off x="12763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38100</xdr:rowOff>
    </xdr:from>
    <xdr:to>
      <xdr:col>71</xdr:col>
      <xdr:colOff>177800</xdr:colOff>
      <xdr:row>59</xdr:row>
      <xdr:rowOff>80010</xdr:rowOff>
    </xdr:to>
    <xdr:cxnSp macro="">
      <xdr:nvCxnSpPr>
        <xdr:cNvPr id="458" name="直線コネクタ 457">
          <a:extLst>
            <a:ext uri="{FF2B5EF4-FFF2-40B4-BE49-F238E27FC236}">
              <a16:creationId xmlns:a16="http://schemas.microsoft.com/office/drawing/2014/main" id="{0F1B688E-6103-4A32-99AB-244C1B80AFB9}"/>
            </a:ext>
          </a:extLst>
        </xdr:cNvPr>
        <xdr:cNvCxnSpPr/>
      </xdr:nvCxnSpPr>
      <xdr:spPr>
        <a:xfrm>
          <a:off x="12814300" y="10153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482BF566-5493-403D-939C-AD18EC0275A1}"/>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DD1D33C1-08BA-4DE2-AC02-B2155D5E276D}"/>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9BBCC314-384A-4719-AC51-632D09981C83}"/>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3E6C510B-93D1-4089-A46E-6CA9BD57C56D}"/>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A9A7F906-C855-4428-882A-7951BF0C2036}"/>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ABD2B077-8F84-438B-A988-DD881F0DAE5A}"/>
            </a:ext>
          </a:extLst>
        </xdr:cNvPr>
        <xdr:cNvSpPr txBox="1"/>
      </xdr:nvSpPr>
      <xdr:spPr>
        <a:xfrm>
          <a:off x="14389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CAD15592-CC9C-4E11-B528-E33CDFA6E250}"/>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8CE42739-910A-4C9B-8F57-2FD76C62D2E5}"/>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8C68036-259B-4B3F-AFA3-93C0CF3983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F7DD17F5-8700-45AF-B026-CA4BCEED26E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679FA894-838C-4537-842B-975762D14D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F989CA6-34BC-409A-9D63-F168C59BC8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1C97FB79-D5CC-439F-98FD-11B50B1C14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E2F109DE-5995-457D-A705-32A9185571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3E6FCB3F-44C5-414F-A31C-33A4F2CE31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EF94207-E267-4E0E-AEB0-423218A5D9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3B1F2062-4938-491C-A085-EDF2457B59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D707362C-7856-42B2-BF32-53B7C5641C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a:extLst>
            <a:ext uri="{FF2B5EF4-FFF2-40B4-BE49-F238E27FC236}">
              <a16:creationId xmlns:a16="http://schemas.microsoft.com/office/drawing/2014/main" id="{D037CDB0-027F-40BB-B069-F1B473B83D9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a:extLst>
            <a:ext uri="{FF2B5EF4-FFF2-40B4-BE49-F238E27FC236}">
              <a16:creationId xmlns:a16="http://schemas.microsoft.com/office/drawing/2014/main" id="{A13B1FE8-818E-43F9-A7E8-C3F1738A57F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a:extLst>
            <a:ext uri="{FF2B5EF4-FFF2-40B4-BE49-F238E27FC236}">
              <a16:creationId xmlns:a16="http://schemas.microsoft.com/office/drawing/2014/main" id="{596E63B7-6F6C-45AA-A5DC-D92A283F3B1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a:extLst>
            <a:ext uri="{FF2B5EF4-FFF2-40B4-BE49-F238E27FC236}">
              <a16:creationId xmlns:a16="http://schemas.microsoft.com/office/drawing/2014/main" id="{D8EAF5FB-F943-4023-948A-9EC3EC65F22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a:extLst>
            <a:ext uri="{FF2B5EF4-FFF2-40B4-BE49-F238E27FC236}">
              <a16:creationId xmlns:a16="http://schemas.microsoft.com/office/drawing/2014/main" id="{B18DA665-DCD5-47DF-BE9E-06E725CCB00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a:extLst>
            <a:ext uri="{FF2B5EF4-FFF2-40B4-BE49-F238E27FC236}">
              <a16:creationId xmlns:a16="http://schemas.microsoft.com/office/drawing/2014/main" id="{463727E0-B912-4BC9-A9C5-C2A5C27FC4B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a:extLst>
            <a:ext uri="{FF2B5EF4-FFF2-40B4-BE49-F238E27FC236}">
              <a16:creationId xmlns:a16="http://schemas.microsoft.com/office/drawing/2014/main" id="{02552287-8ADA-490D-8135-285E928C6E5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a:extLst>
            <a:ext uri="{FF2B5EF4-FFF2-40B4-BE49-F238E27FC236}">
              <a16:creationId xmlns:a16="http://schemas.microsoft.com/office/drawing/2014/main" id="{DF302709-1294-42CC-9DAB-F7E19F3D509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a:extLst>
            <a:ext uri="{FF2B5EF4-FFF2-40B4-BE49-F238E27FC236}">
              <a16:creationId xmlns:a16="http://schemas.microsoft.com/office/drawing/2014/main" id="{A27A045B-9A43-42DF-B788-58AC903E84E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a:extLst>
            <a:ext uri="{FF2B5EF4-FFF2-40B4-BE49-F238E27FC236}">
              <a16:creationId xmlns:a16="http://schemas.microsoft.com/office/drawing/2014/main" id="{3F0BB565-E388-494F-80FF-8CB7010EA69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a:extLst>
            <a:ext uri="{FF2B5EF4-FFF2-40B4-BE49-F238E27FC236}">
              <a16:creationId xmlns:a16="http://schemas.microsoft.com/office/drawing/2014/main" id="{312788E1-BE74-4144-A1B7-193BF7B48A6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a:extLst>
            <a:ext uri="{FF2B5EF4-FFF2-40B4-BE49-F238E27FC236}">
              <a16:creationId xmlns:a16="http://schemas.microsoft.com/office/drawing/2014/main" id="{0F2877A5-F1B3-42E6-A2AF-2705D164DE2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8EC213B5-4AA7-418D-ABC1-4F927606AD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C2A32FBE-AB4E-4465-9EF5-0A263C54BC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2BA95D18-5F6F-4588-AA6B-E0A53902D6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492" name="直線コネクタ 491">
          <a:extLst>
            <a:ext uri="{FF2B5EF4-FFF2-40B4-BE49-F238E27FC236}">
              <a16:creationId xmlns:a16="http://schemas.microsoft.com/office/drawing/2014/main" id="{DA0FCBB5-574C-460F-B5AD-FCEEEA5587F0}"/>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EB42BA6B-5EB6-4152-93BA-2FB74C671316}"/>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4" name="直線コネクタ 493">
          <a:extLst>
            <a:ext uri="{FF2B5EF4-FFF2-40B4-BE49-F238E27FC236}">
              <a16:creationId xmlns:a16="http://schemas.microsoft.com/office/drawing/2014/main" id="{B1B15D8D-07F6-4BC8-8563-6C9A68933F63}"/>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ABCF0FF9-5D45-4609-942C-474BFDF20A6D}"/>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496" name="直線コネクタ 495">
          <a:extLst>
            <a:ext uri="{FF2B5EF4-FFF2-40B4-BE49-F238E27FC236}">
              <a16:creationId xmlns:a16="http://schemas.microsoft.com/office/drawing/2014/main" id="{BD6CFD6B-D6FE-4392-8F37-F7B3C6137D73}"/>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B97536BC-F028-4C01-8EDE-B6281403F8F1}"/>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98" name="フローチャート: 判断 497">
          <a:extLst>
            <a:ext uri="{FF2B5EF4-FFF2-40B4-BE49-F238E27FC236}">
              <a16:creationId xmlns:a16="http://schemas.microsoft.com/office/drawing/2014/main" id="{1C4825CE-0FED-4AC5-BDCA-C95BFC5AFEA4}"/>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499" name="フローチャート: 判断 498">
          <a:extLst>
            <a:ext uri="{FF2B5EF4-FFF2-40B4-BE49-F238E27FC236}">
              <a16:creationId xmlns:a16="http://schemas.microsoft.com/office/drawing/2014/main" id="{19E0AF84-A80D-4043-83EA-730B33889F4F}"/>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0" name="フローチャート: 判断 499">
          <a:extLst>
            <a:ext uri="{FF2B5EF4-FFF2-40B4-BE49-F238E27FC236}">
              <a16:creationId xmlns:a16="http://schemas.microsoft.com/office/drawing/2014/main" id="{DC658C1B-F2B5-4363-8E29-D419FAD52031}"/>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501" name="フローチャート: 判断 500">
          <a:extLst>
            <a:ext uri="{FF2B5EF4-FFF2-40B4-BE49-F238E27FC236}">
              <a16:creationId xmlns:a16="http://schemas.microsoft.com/office/drawing/2014/main" id="{BAD4CB23-F10A-4F12-88AB-A16641A68359}"/>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2" name="フローチャート: 判断 501">
          <a:extLst>
            <a:ext uri="{FF2B5EF4-FFF2-40B4-BE49-F238E27FC236}">
              <a16:creationId xmlns:a16="http://schemas.microsoft.com/office/drawing/2014/main" id="{0221892F-399D-494B-B72E-2D2041773C8E}"/>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C711751-2B17-4EA5-8BA5-1DB86CB504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1F50737-07F9-48E1-BEA3-9B65CB2792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A404ED7-CB37-4A59-AE5D-FFB503464A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2303C2B-DF2D-41CF-B2E8-D5595A7EBA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F5CFC40-FB73-469D-BB3C-63FA5C69CF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107587</xdr:rowOff>
    </xdr:from>
    <xdr:to>
      <xdr:col>116</xdr:col>
      <xdr:colOff>114300</xdr:colOff>
      <xdr:row>62</xdr:row>
      <xdr:rowOff>37737</xdr:rowOff>
    </xdr:to>
    <xdr:sp macro="" textlink="">
      <xdr:nvSpPr>
        <xdr:cNvPr id="508" name="楕円 507">
          <a:extLst>
            <a:ext uri="{FF2B5EF4-FFF2-40B4-BE49-F238E27FC236}">
              <a16:creationId xmlns:a16="http://schemas.microsoft.com/office/drawing/2014/main" id="{9D8CCAF5-CADC-47A7-B58D-219BA778DCE7}"/>
            </a:ext>
          </a:extLst>
        </xdr:cNvPr>
        <xdr:cNvSpPr/>
      </xdr:nvSpPr>
      <xdr:spPr>
        <a:xfrm>
          <a:off x="22110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130464</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54F135AF-A517-4553-BAFB-5BE268586D32}"/>
            </a:ext>
          </a:extLst>
        </xdr:cNvPr>
        <xdr:cNvSpPr txBox="1"/>
      </xdr:nvSpPr>
      <xdr:spPr>
        <a:xfrm>
          <a:off x="22199600" y="104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107587</xdr:rowOff>
    </xdr:from>
    <xdr:to>
      <xdr:col>112</xdr:col>
      <xdr:colOff>38100</xdr:colOff>
      <xdr:row>62</xdr:row>
      <xdr:rowOff>37737</xdr:rowOff>
    </xdr:to>
    <xdr:sp macro="" textlink="">
      <xdr:nvSpPr>
        <xdr:cNvPr id="510" name="楕円 509">
          <a:extLst>
            <a:ext uri="{FF2B5EF4-FFF2-40B4-BE49-F238E27FC236}">
              <a16:creationId xmlns:a16="http://schemas.microsoft.com/office/drawing/2014/main" id="{8087928E-56C2-4AAC-BA24-F28A886831DE}"/>
            </a:ext>
          </a:extLst>
        </xdr:cNvPr>
        <xdr:cNvSpPr/>
      </xdr:nvSpPr>
      <xdr:spPr>
        <a:xfrm>
          <a:off x="2127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158387</xdr:rowOff>
    </xdr:from>
    <xdr:to>
      <xdr:col>116</xdr:col>
      <xdr:colOff>63500</xdr:colOff>
      <xdr:row>61</xdr:row>
      <xdr:rowOff>158387</xdr:rowOff>
    </xdr:to>
    <xdr:cxnSp macro="">
      <xdr:nvCxnSpPr>
        <xdr:cNvPr id="511" name="直線コネクタ 510">
          <a:extLst>
            <a:ext uri="{FF2B5EF4-FFF2-40B4-BE49-F238E27FC236}">
              <a16:creationId xmlns:a16="http://schemas.microsoft.com/office/drawing/2014/main" id="{AA20F378-0C0F-4592-B010-17C3838DC3AB}"/>
            </a:ext>
          </a:extLst>
        </xdr:cNvPr>
        <xdr:cNvCxnSpPr/>
      </xdr:nvCxnSpPr>
      <xdr:spPr>
        <a:xfrm>
          <a:off x="21323300" y="106168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12" name="楕円 511">
          <a:extLst>
            <a:ext uri="{FF2B5EF4-FFF2-40B4-BE49-F238E27FC236}">
              <a16:creationId xmlns:a16="http://schemas.microsoft.com/office/drawing/2014/main" id="{D0674ECF-5BFE-446A-A35A-99FE200975F0}"/>
            </a:ext>
          </a:extLst>
        </xdr:cNvPr>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158387</xdr:rowOff>
    </xdr:from>
    <xdr:to>
      <xdr:col>111</xdr:col>
      <xdr:colOff>177800</xdr:colOff>
      <xdr:row>61</xdr:row>
      <xdr:rowOff>158387</xdr:rowOff>
    </xdr:to>
    <xdr:cxnSp macro="">
      <xdr:nvCxnSpPr>
        <xdr:cNvPr id="513" name="直線コネクタ 512">
          <a:extLst>
            <a:ext uri="{FF2B5EF4-FFF2-40B4-BE49-F238E27FC236}">
              <a16:creationId xmlns:a16="http://schemas.microsoft.com/office/drawing/2014/main" id="{32F57888-CBFB-46B4-8378-C990B87813FE}"/>
            </a:ext>
          </a:extLst>
        </xdr:cNvPr>
        <xdr:cNvCxnSpPr/>
      </xdr:nvCxnSpPr>
      <xdr:spPr>
        <a:xfrm>
          <a:off x="20434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114119</xdr:rowOff>
    </xdr:from>
    <xdr:to>
      <xdr:col>102</xdr:col>
      <xdr:colOff>165100</xdr:colOff>
      <xdr:row>62</xdr:row>
      <xdr:rowOff>44269</xdr:rowOff>
    </xdr:to>
    <xdr:sp macro="" textlink="">
      <xdr:nvSpPr>
        <xdr:cNvPr id="514" name="楕円 513">
          <a:extLst>
            <a:ext uri="{FF2B5EF4-FFF2-40B4-BE49-F238E27FC236}">
              <a16:creationId xmlns:a16="http://schemas.microsoft.com/office/drawing/2014/main" id="{9A0BA705-B67D-469F-AEE5-809C93E8388C}"/>
            </a:ext>
          </a:extLst>
        </xdr:cNvPr>
        <xdr:cNvSpPr/>
      </xdr:nvSpPr>
      <xdr:spPr>
        <a:xfrm>
          <a:off x="19494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164919</xdr:rowOff>
    </xdr:to>
    <xdr:cxnSp macro="">
      <xdr:nvCxnSpPr>
        <xdr:cNvPr id="515" name="直線コネクタ 514">
          <a:extLst>
            <a:ext uri="{FF2B5EF4-FFF2-40B4-BE49-F238E27FC236}">
              <a16:creationId xmlns:a16="http://schemas.microsoft.com/office/drawing/2014/main" id="{6F5C2B37-C769-4285-9DA1-AE3EEFF64EF3}"/>
            </a:ext>
          </a:extLst>
        </xdr:cNvPr>
        <xdr:cNvCxnSpPr/>
      </xdr:nvCxnSpPr>
      <xdr:spPr>
        <a:xfrm flipV="1">
          <a:off x="19545300" y="1061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114119</xdr:rowOff>
    </xdr:from>
    <xdr:to>
      <xdr:col>98</xdr:col>
      <xdr:colOff>38100</xdr:colOff>
      <xdr:row>62</xdr:row>
      <xdr:rowOff>44269</xdr:rowOff>
    </xdr:to>
    <xdr:sp macro="" textlink="">
      <xdr:nvSpPr>
        <xdr:cNvPr id="516" name="楕円 515">
          <a:extLst>
            <a:ext uri="{FF2B5EF4-FFF2-40B4-BE49-F238E27FC236}">
              <a16:creationId xmlns:a16="http://schemas.microsoft.com/office/drawing/2014/main" id="{3AB08488-1057-4B24-91E4-5EAB31C5B153}"/>
            </a:ext>
          </a:extLst>
        </xdr:cNvPr>
        <xdr:cNvSpPr/>
      </xdr:nvSpPr>
      <xdr:spPr>
        <a:xfrm>
          <a:off x="18605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164919</xdr:rowOff>
    </xdr:from>
    <xdr:to>
      <xdr:col>102</xdr:col>
      <xdr:colOff>114300</xdr:colOff>
      <xdr:row>61</xdr:row>
      <xdr:rowOff>164919</xdr:rowOff>
    </xdr:to>
    <xdr:cxnSp macro="">
      <xdr:nvCxnSpPr>
        <xdr:cNvPr id="517" name="直線コネクタ 516">
          <a:extLst>
            <a:ext uri="{FF2B5EF4-FFF2-40B4-BE49-F238E27FC236}">
              <a16:creationId xmlns:a16="http://schemas.microsoft.com/office/drawing/2014/main" id="{FD4B82D4-2ACC-4B74-96AE-E37A47BFA9C5}"/>
            </a:ext>
          </a:extLst>
        </xdr:cNvPr>
        <xdr:cNvCxnSpPr/>
      </xdr:nvCxnSpPr>
      <xdr:spPr>
        <a:xfrm>
          <a:off x="18656300" y="106233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518" name="n_1aveValue【保健センター・保健所】&#10;一人当たり面積">
          <a:extLst>
            <a:ext uri="{FF2B5EF4-FFF2-40B4-BE49-F238E27FC236}">
              <a16:creationId xmlns:a16="http://schemas.microsoft.com/office/drawing/2014/main" id="{C6F52D2C-3E56-4975-997D-F3089BAFE324}"/>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19" name="n_2aveValue【保健センター・保健所】&#10;一人当たり面積">
          <a:extLst>
            <a:ext uri="{FF2B5EF4-FFF2-40B4-BE49-F238E27FC236}">
              <a16:creationId xmlns:a16="http://schemas.microsoft.com/office/drawing/2014/main" id="{2A55DB1B-F0BD-4A81-91DF-A78D1A0401DC}"/>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149696</xdr:rowOff>
    </xdr:from>
    <xdr:ext cx="469744" cy="259045"/>
    <xdr:sp macro="" textlink="">
      <xdr:nvSpPr>
        <xdr:cNvPr id="520" name="n_3aveValue【保健センター・保健所】&#10;一人当たり面積">
          <a:extLst>
            <a:ext uri="{FF2B5EF4-FFF2-40B4-BE49-F238E27FC236}">
              <a16:creationId xmlns:a16="http://schemas.microsoft.com/office/drawing/2014/main" id="{BE13B7E2-812A-447C-9613-802ABE12681E}"/>
            </a:ext>
          </a:extLst>
        </xdr:cNvPr>
        <xdr:cNvSpPr txBox="1"/>
      </xdr:nvSpPr>
      <xdr:spPr>
        <a:xfrm>
          <a:off x="19310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521" name="n_4aveValue【保健センター・保健所】&#10;一人当たり面積">
          <a:extLst>
            <a:ext uri="{FF2B5EF4-FFF2-40B4-BE49-F238E27FC236}">
              <a16:creationId xmlns:a16="http://schemas.microsoft.com/office/drawing/2014/main" id="{B35FA178-E073-45DE-A6FB-220FF4FF5E7C}"/>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54264</xdr:rowOff>
    </xdr:from>
    <xdr:ext cx="469744" cy="259045"/>
    <xdr:sp macro="" textlink="">
      <xdr:nvSpPr>
        <xdr:cNvPr id="522" name="n_1mainValue【保健センター・保健所】&#10;一人当たり面積">
          <a:extLst>
            <a:ext uri="{FF2B5EF4-FFF2-40B4-BE49-F238E27FC236}">
              <a16:creationId xmlns:a16="http://schemas.microsoft.com/office/drawing/2014/main" id="{B2E59186-120D-4D98-9A53-DDEDB0764A50}"/>
            </a:ext>
          </a:extLst>
        </xdr:cNvPr>
        <xdr:cNvSpPr txBox="1"/>
      </xdr:nvSpPr>
      <xdr:spPr>
        <a:xfrm>
          <a:off x="210757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54264</xdr:rowOff>
    </xdr:from>
    <xdr:ext cx="469744" cy="259045"/>
    <xdr:sp macro="" textlink="">
      <xdr:nvSpPr>
        <xdr:cNvPr id="523" name="n_2mainValue【保健センター・保健所】&#10;一人当たり面積">
          <a:extLst>
            <a:ext uri="{FF2B5EF4-FFF2-40B4-BE49-F238E27FC236}">
              <a16:creationId xmlns:a16="http://schemas.microsoft.com/office/drawing/2014/main" id="{D0DB0F65-46B3-4981-9B57-47539D0AC05D}"/>
            </a:ext>
          </a:extLst>
        </xdr:cNvPr>
        <xdr:cNvSpPr txBox="1"/>
      </xdr:nvSpPr>
      <xdr:spPr>
        <a:xfrm>
          <a:off x="20199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60796</xdr:rowOff>
    </xdr:from>
    <xdr:ext cx="469744" cy="259045"/>
    <xdr:sp macro="" textlink="">
      <xdr:nvSpPr>
        <xdr:cNvPr id="524" name="n_3mainValue【保健センター・保健所】&#10;一人当たり面積">
          <a:extLst>
            <a:ext uri="{FF2B5EF4-FFF2-40B4-BE49-F238E27FC236}">
              <a16:creationId xmlns:a16="http://schemas.microsoft.com/office/drawing/2014/main" id="{E6B84FD2-8601-43F0-A9E5-E1B169F086D5}"/>
            </a:ext>
          </a:extLst>
        </xdr:cNvPr>
        <xdr:cNvSpPr txBox="1"/>
      </xdr:nvSpPr>
      <xdr:spPr>
        <a:xfrm>
          <a:off x="19310427" y="103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60796</xdr:rowOff>
    </xdr:from>
    <xdr:ext cx="469744" cy="259045"/>
    <xdr:sp macro="" textlink="">
      <xdr:nvSpPr>
        <xdr:cNvPr id="525" name="n_4mainValue【保健センター・保健所】&#10;一人当たり面積">
          <a:extLst>
            <a:ext uri="{FF2B5EF4-FFF2-40B4-BE49-F238E27FC236}">
              <a16:creationId xmlns:a16="http://schemas.microsoft.com/office/drawing/2014/main" id="{EBC30EAC-C8F3-486B-8C8F-9A6A074B85F0}"/>
            </a:ext>
          </a:extLst>
        </xdr:cNvPr>
        <xdr:cNvSpPr txBox="1"/>
      </xdr:nvSpPr>
      <xdr:spPr>
        <a:xfrm>
          <a:off x="18421427" y="103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D9A13926-C68D-4CF5-9237-A8034445B9E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2B47826A-6F7C-485C-A008-7A49107BC94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EE36C8DB-0245-4D26-B8CD-B7F985C19C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E2AAEEA9-A7EB-42F6-AB2C-FB4C90EC687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9D16B3B8-483C-4A8A-8EAC-9A712ECE4A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88B4C0E8-F2F9-4716-A279-A8E167BD6F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37160F2-A784-45A5-BA2D-8EA3FA1F43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8DE7011F-D68D-4D6B-9A57-639B473B938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CC4227B-0C66-486E-A6D0-EFDC36DB886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7D14A050-8C52-4C96-B7CB-B506462457F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A5B00919-3C79-4E7B-9055-67AA8CB01EE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37A72FE6-C4B8-44F5-933A-8C8B487A5A2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305F4C6D-57E5-43FD-A8E4-502F132D243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A9ADA360-48E6-4F5F-BE16-B81603BE258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CB4B0BC5-369D-4499-92CA-62FD42A69A9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87BA6F3E-8229-43E2-8977-6BD76C079F7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265B57B1-DF20-4DF1-AD90-BA54333DBE4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A9676E80-C57A-4939-AAF5-517AAD5AF2A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1847EF67-EEC9-40E2-8A57-6F5A1E111AB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5E94FDA7-9EFB-4CDA-BAB7-EB6981928FA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FE112904-0577-4B91-8D82-D1C7DA5834B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AFFBE238-6201-4568-B7B2-C0FBC339567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177B3942-4932-4DA3-A972-7BDA28C5971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A83378FC-75A0-4573-8906-D4D9626762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941C3514-F23B-45AA-8D57-EF0256751B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551" name="直線コネクタ 550">
          <a:extLst>
            <a:ext uri="{FF2B5EF4-FFF2-40B4-BE49-F238E27FC236}">
              <a16:creationId xmlns:a16="http://schemas.microsoft.com/office/drawing/2014/main" id="{22965443-C3C9-432C-B597-26741594665C}"/>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CC6F0030-8B0A-4179-AF75-D603756545C5}"/>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553" name="直線コネクタ 552">
          <a:extLst>
            <a:ext uri="{FF2B5EF4-FFF2-40B4-BE49-F238E27FC236}">
              <a16:creationId xmlns:a16="http://schemas.microsoft.com/office/drawing/2014/main" id="{35295786-531C-4871-AACA-7AFC157AEADA}"/>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4" name="【消防施設】&#10;有形固定資産減価償却率最大値テキスト">
          <a:extLst>
            <a:ext uri="{FF2B5EF4-FFF2-40B4-BE49-F238E27FC236}">
              <a16:creationId xmlns:a16="http://schemas.microsoft.com/office/drawing/2014/main" id="{8A7C1D14-7C4B-43AF-95F0-113604FFD40F}"/>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5" name="直線コネクタ 554">
          <a:extLst>
            <a:ext uri="{FF2B5EF4-FFF2-40B4-BE49-F238E27FC236}">
              <a16:creationId xmlns:a16="http://schemas.microsoft.com/office/drawing/2014/main" id="{AEFB6046-0969-4FC6-80BB-7DAE3D8C5E8E}"/>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2F5B84AE-954C-49F8-8271-13BB0A3FBE70}"/>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7" name="フローチャート: 判断 556">
          <a:extLst>
            <a:ext uri="{FF2B5EF4-FFF2-40B4-BE49-F238E27FC236}">
              <a16:creationId xmlns:a16="http://schemas.microsoft.com/office/drawing/2014/main" id="{5E40AC05-C2F5-4DA3-88E1-8BF2D443A1D5}"/>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8" name="フローチャート: 判断 557">
          <a:extLst>
            <a:ext uri="{FF2B5EF4-FFF2-40B4-BE49-F238E27FC236}">
              <a16:creationId xmlns:a16="http://schemas.microsoft.com/office/drawing/2014/main" id="{600E54A9-774E-4C8F-9594-72C362EF92D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559" name="フローチャート: 判断 558">
          <a:extLst>
            <a:ext uri="{FF2B5EF4-FFF2-40B4-BE49-F238E27FC236}">
              <a16:creationId xmlns:a16="http://schemas.microsoft.com/office/drawing/2014/main" id="{00B920BA-E61A-413C-BAB5-FF2BA7BCB3D1}"/>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0" name="フローチャート: 判断 559">
          <a:extLst>
            <a:ext uri="{FF2B5EF4-FFF2-40B4-BE49-F238E27FC236}">
              <a16:creationId xmlns:a16="http://schemas.microsoft.com/office/drawing/2014/main" id="{7D078906-9B15-4A1F-AD8D-FC32837FBE92}"/>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561" name="フローチャート: 判断 560">
          <a:extLst>
            <a:ext uri="{FF2B5EF4-FFF2-40B4-BE49-F238E27FC236}">
              <a16:creationId xmlns:a16="http://schemas.microsoft.com/office/drawing/2014/main" id="{D85BB7F1-20AA-4659-929C-B7F7098943A7}"/>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C6306AFC-4732-4C87-AF6A-1E5841A0BC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5AF80D9-7EA8-48FE-AC67-6983056EEC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6E2430A-9EAA-4ADA-B47B-0B745D9A05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21713C72-C804-4B0C-84F0-0EADE30219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E3B4FD1-85E9-4AAD-8C6D-3AC7BF16346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88537</xdr:rowOff>
    </xdr:from>
    <xdr:to>
      <xdr:col>85</xdr:col>
      <xdr:colOff>177800</xdr:colOff>
      <xdr:row>86</xdr:row>
      <xdr:rowOff>18687</xdr:rowOff>
    </xdr:to>
    <xdr:sp macro="" textlink="">
      <xdr:nvSpPr>
        <xdr:cNvPr id="567" name="楕円 566">
          <a:extLst>
            <a:ext uri="{FF2B5EF4-FFF2-40B4-BE49-F238E27FC236}">
              <a16:creationId xmlns:a16="http://schemas.microsoft.com/office/drawing/2014/main" id="{A215C538-D5A0-43A0-9321-A2581A1556AB}"/>
            </a:ext>
          </a:extLst>
        </xdr:cNvPr>
        <xdr:cNvSpPr/>
      </xdr:nvSpPr>
      <xdr:spPr>
        <a:xfrm>
          <a:off x="162687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66964</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FEF99DB0-253C-4060-8AE1-E2534DF08796}"/>
            </a:ext>
          </a:extLst>
        </xdr:cNvPr>
        <xdr:cNvSpPr txBox="1"/>
      </xdr:nvSpPr>
      <xdr:spPr>
        <a:xfrm>
          <a:off x="16357600"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95069</xdr:rowOff>
    </xdr:from>
    <xdr:to>
      <xdr:col>81</xdr:col>
      <xdr:colOff>101600</xdr:colOff>
      <xdr:row>87</xdr:row>
      <xdr:rowOff>25219</xdr:rowOff>
    </xdr:to>
    <xdr:sp macro="" textlink="">
      <xdr:nvSpPr>
        <xdr:cNvPr id="569" name="楕円 568">
          <a:extLst>
            <a:ext uri="{FF2B5EF4-FFF2-40B4-BE49-F238E27FC236}">
              <a16:creationId xmlns:a16="http://schemas.microsoft.com/office/drawing/2014/main" id="{2FA6F50D-B22B-4F73-9F50-D1F828EA4771}"/>
            </a:ext>
          </a:extLst>
        </xdr:cNvPr>
        <xdr:cNvSpPr/>
      </xdr:nvSpPr>
      <xdr:spPr>
        <a:xfrm>
          <a:off x="15430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139337</xdr:rowOff>
    </xdr:from>
    <xdr:to>
      <xdr:col>85</xdr:col>
      <xdr:colOff>127000</xdr:colOff>
      <xdr:row>86</xdr:row>
      <xdr:rowOff>145869</xdr:rowOff>
    </xdr:to>
    <xdr:cxnSp macro="">
      <xdr:nvCxnSpPr>
        <xdr:cNvPr id="570" name="直線コネクタ 569">
          <a:extLst>
            <a:ext uri="{FF2B5EF4-FFF2-40B4-BE49-F238E27FC236}">
              <a16:creationId xmlns:a16="http://schemas.microsoft.com/office/drawing/2014/main" id="{A6776A31-5DA6-4571-A343-3F0B3F2DADA7}"/>
            </a:ext>
          </a:extLst>
        </xdr:cNvPr>
        <xdr:cNvCxnSpPr/>
      </xdr:nvCxnSpPr>
      <xdr:spPr>
        <a:xfrm flipV="1">
          <a:off x="15481300" y="14712587"/>
          <a:ext cx="8382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72208</xdr:rowOff>
    </xdr:from>
    <xdr:to>
      <xdr:col>76</xdr:col>
      <xdr:colOff>165100</xdr:colOff>
      <xdr:row>87</xdr:row>
      <xdr:rowOff>2358</xdr:rowOff>
    </xdr:to>
    <xdr:sp macro="" textlink="">
      <xdr:nvSpPr>
        <xdr:cNvPr id="571" name="楕円 570">
          <a:extLst>
            <a:ext uri="{FF2B5EF4-FFF2-40B4-BE49-F238E27FC236}">
              <a16:creationId xmlns:a16="http://schemas.microsoft.com/office/drawing/2014/main" id="{23B77AED-C278-49CA-A906-046A135785C7}"/>
            </a:ext>
          </a:extLst>
        </xdr:cNvPr>
        <xdr:cNvSpPr/>
      </xdr:nvSpPr>
      <xdr:spPr>
        <a:xfrm>
          <a:off x="14541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123008</xdr:rowOff>
    </xdr:from>
    <xdr:to>
      <xdr:col>81</xdr:col>
      <xdr:colOff>50800</xdr:colOff>
      <xdr:row>86</xdr:row>
      <xdr:rowOff>145869</xdr:rowOff>
    </xdr:to>
    <xdr:cxnSp macro="">
      <xdr:nvCxnSpPr>
        <xdr:cNvPr id="572" name="直線コネクタ 571">
          <a:extLst>
            <a:ext uri="{FF2B5EF4-FFF2-40B4-BE49-F238E27FC236}">
              <a16:creationId xmlns:a16="http://schemas.microsoft.com/office/drawing/2014/main" id="{F3714F00-B9BB-4B05-A12E-A2F8ED6B88EB}"/>
            </a:ext>
          </a:extLst>
        </xdr:cNvPr>
        <xdr:cNvCxnSpPr/>
      </xdr:nvCxnSpPr>
      <xdr:spPr>
        <a:xfrm>
          <a:off x="14592300" y="14867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86905</xdr:rowOff>
    </xdr:from>
    <xdr:to>
      <xdr:col>72</xdr:col>
      <xdr:colOff>38100</xdr:colOff>
      <xdr:row>87</xdr:row>
      <xdr:rowOff>17055</xdr:rowOff>
    </xdr:to>
    <xdr:sp macro="" textlink="">
      <xdr:nvSpPr>
        <xdr:cNvPr id="573" name="楕円 572">
          <a:extLst>
            <a:ext uri="{FF2B5EF4-FFF2-40B4-BE49-F238E27FC236}">
              <a16:creationId xmlns:a16="http://schemas.microsoft.com/office/drawing/2014/main" id="{F2E5C342-E156-4FE4-92DD-C32B0D1EFAFE}"/>
            </a:ext>
          </a:extLst>
        </xdr:cNvPr>
        <xdr:cNvSpPr/>
      </xdr:nvSpPr>
      <xdr:spPr>
        <a:xfrm>
          <a:off x="13652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123008</xdr:rowOff>
    </xdr:from>
    <xdr:to>
      <xdr:col>76</xdr:col>
      <xdr:colOff>114300</xdr:colOff>
      <xdr:row>86</xdr:row>
      <xdr:rowOff>137705</xdr:rowOff>
    </xdr:to>
    <xdr:cxnSp macro="">
      <xdr:nvCxnSpPr>
        <xdr:cNvPr id="574" name="直線コネクタ 573">
          <a:extLst>
            <a:ext uri="{FF2B5EF4-FFF2-40B4-BE49-F238E27FC236}">
              <a16:creationId xmlns:a16="http://schemas.microsoft.com/office/drawing/2014/main" id="{7C57CCBB-862A-4203-9F80-43A0DEDA1B32}"/>
            </a:ext>
          </a:extLst>
        </xdr:cNvPr>
        <xdr:cNvCxnSpPr/>
      </xdr:nvCxnSpPr>
      <xdr:spPr>
        <a:xfrm flipV="1">
          <a:off x="13703300" y="1486770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140788</xdr:rowOff>
    </xdr:from>
    <xdr:to>
      <xdr:col>67</xdr:col>
      <xdr:colOff>101600</xdr:colOff>
      <xdr:row>85</xdr:row>
      <xdr:rowOff>70938</xdr:rowOff>
    </xdr:to>
    <xdr:sp macro="" textlink="">
      <xdr:nvSpPr>
        <xdr:cNvPr id="575" name="楕円 574">
          <a:extLst>
            <a:ext uri="{FF2B5EF4-FFF2-40B4-BE49-F238E27FC236}">
              <a16:creationId xmlns:a16="http://schemas.microsoft.com/office/drawing/2014/main" id="{A6F4F8BC-2EEA-4914-AB3E-C4BB08EEB529}"/>
            </a:ext>
          </a:extLst>
        </xdr:cNvPr>
        <xdr:cNvSpPr/>
      </xdr:nvSpPr>
      <xdr:spPr>
        <a:xfrm>
          <a:off x="12763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20138</xdr:rowOff>
    </xdr:from>
    <xdr:to>
      <xdr:col>71</xdr:col>
      <xdr:colOff>177800</xdr:colOff>
      <xdr:row>86</xdr:row>
      <xdr:rowOff>137705</xdr:rowOff>
    </xdr:to>
    <xdr:cxnSp macro="">
      <xdr:nvCxnSpPr>
        <xdr:cNvPr id="576" name="直線コネクタ 575">
          <a:extLst>
            <a:ext uri="{FF2B5EF4-FFF2-40B4-BE49-F238E27FC236}">
              <a16:creationId xmlns:a16="http://schemas.microsoft.com/office/drawing/2014/main" id="{A37D6BA3-C034-45C6-A64C-AB46914D8337}"/>
            </a:ext>
          </a:extLst>
        </xdr:cNvPr>
        <xdr:cNvCxnSpPr/>
      </xdr:nvCxnSpPr>
      <xdr:spPr>
        <a:xfrm>
          <a:off x="12814300" y="14593388"/>
          <a:ext cx="889000" cy="2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77" name="n_1aveValue【消防施設】&#10;有形固定資産減価償却率">
          <a:extLst>
            <a:ext uri="{FF2B5EF4-FFF2-40B4-BE49-F238E27FC236}">
              <a16:creationId xmlns:a16="http://schemas.microsoft.com/office/drawing/2014/main" id="{989E8621-1598-4639-A403-889D6098B87F}"/>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578" name="n_2aveValue【消防施設】&#10;有形固定資産減価償却率">
          <a:extLst>
            <a:ext uri="{FF2B5EF4-FFF2-40B4-BE49-F238E27FC236}">
              <a16:creationId xmlns:a16="http://schemas.microsoft.com/office/drawing/2014/main" id="{E31DC38D-B6A1-421C-91F7-326F676CB6E3}"/>
            </a:ext>
          </a:extLst>
        </xdr:cNvPr>
        <xdr:cNvSpPr txBox="1"/>
      </xdr:nvSpPr>
      <xdr:spPr>
        <a:xfrm>
          <a:off x="14389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79" name="n_3aveValue【消防施設】&#10;有形固定資産減価償却率">
          <a:extLst>
            <a:ext uri="{FF2B5EF4-FFF2-40B4-BE49-F238E27FC236}">
              <a16:creationId xmlns:a16="http://schemas.microsoft.com/office/drawing/2014/main" id="{069D8419-2B25-4E0B-A0C6-69B1AC61C700}"/>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580" name="n_4aveValue【消防施設】&#10;有形固定資産減価償却率">
          <a:extLst>
            <a:ext uri="{FF2B5EF4-FFF2-40B4-BE49-F238E27FC236}">
              <a16:creationId xmlns:a16="http://schemas.microsoft.com/office/drawing/2014/main" id="{944FEBA8-F07E-4E8B-AFDA-6D27200421B5}"/>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16346</xdr:rowOff>
    </xdr:from>
    <xdr:ext cx="405111" cy="259045"/>
    <xdr:sp macro="" textlink="">
      <xdr:nvSpPr>
        <xdr:cNvPr id="581" name="n_1mainValue【消防施設】&#10;有形固定資産減価償却率">
          <a:extLst>
            <a:ext uri="{FF2B5EF4-FFF2-40B4-BE49-F238E27FC236}">
              <a16:creationId xmlns:a16="http://schemas.microsoft.com/office/drawing/2014/main" id="{F1537DC8-7403-4DC6-82CC-874C12F5A95E}"/>
            </a:ext>
          </a:extLst>
        </xdr:cNvPr>
        <xdr:cNvSpPr txBox="1"/>
      </xdr:nvSpPr>
      <xdr:spPr>
        <a:xfrm>
          <a:off x="152660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164935</xdr:rowOff>
    </xdr:from>
    <xdr:ext cx="405111" cy="259045"/>
    <xdr:sp macro="" textlink="">
      <xdr:nvSpPr>
        <xdr:cNvPr id="582" name="n_2mainValue【消防施設】&#10;有形固定資産減価償却率">
          <a:extLst>
            <a:ext uri="{FF2B5EF4-FFF2-40B4-BE49-F238E27FC236}">
              <a16:creationId xmlns:a16="http://schemas.microsoft.com/office/drawing/2014/main" id="{031C56F5-3D27-4DE2-AD1D-4534A40FE4CE}"/>
            </a:ext>
          </a:extLst>
        </xdr:cNvPr>
        <xdr:cNvSpPr txBox="1"/>
      </xdr:nvSpPr>
      <xdr:spPr>
        <a:xfrm>
          <a:off x="143897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8182</xdr:rowOff>
    </xdr:from>
    <xdr:ext cx="405111" cy="259045"/>
    <xdr:sp macro="" textlink="">
      <xdr:nvSpPr>
        <xdr:cNvPr id="583" name="n_3mainValue【消防施設】&#10;有形固定資産減価償却率">
          <a:extLst>
            <a:ext uri="{FF2B5EF4-FFF2-40B4-BE49-F238E27FC236}">
              <a16:creationId xmlns:a16="http://schemas.microsoft.com/office/drawing/2014/main" id="{7988720C-A9EF-4B95-978F-5531BC3C5226}"/>
            </a:ext>
          </a:extLst>
        </xdr:cNvPr>
        <xdr:cNvSpPr txBox="1"/>
      </xdr:nvSpPr>
      <xdr:spPr>
        <a:xfrm>
          <a:off x="13500744" y="1492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62065</xdr:rowOff>
    </xdr:from>
    <xdr:ext cx="405111" cy="259045"/>
    <xdr:sp macro="" textlink="">
      <xdr:nvSpPr>
        <xdr:cNvPr id="584" name="n_4mainValue【消防施設】&#10;有形固定資産減価償却率">
          <a:extLst>
            <a:ext uri="{FF2B5EF4-FFF2-40B4-BE49-F238E27FC236}">
              <a16:creationId xmlns:a16="http://schemas.microsoft.com/office/drawing/2014/main" id="{351E69CE-E354-4D91-B3EF-386E9750FEF4}"/>
            </a:ext>
          </a:extLst>
        </xdr:cNvPr>
        <xdr:cNvSpPr txBox="1"/>
      </xdr:nvSpPr>
      <xdr:spPr>
        <a:xfrm>
          <a:off x="126117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48467651-8734-4151-AE3B-EA3687805FE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2DEBF9B1-CC17-4112-ACA6-6E8F3F8EE0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44C16FD8-5DD5-4E79-9EE1-C7C1E6D05C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347D8B8B-3DBB-41FD-BEA3-CEECA7CB90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344130AC-672F-40D0-A903-A9350F4BC4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F36146AA-7FC0-491A-8E5A-495A8BA09E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669F6336-44E3-4C13-B306-A9B738079E1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5CBD2BCB-894A-4F4F-8D85-02922AE0A3E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2156641F-203D-419C-8C5B-C6A499C8CC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E1C30BE3-F260-47ED-B3C2-24FF918B65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a:extLst>
            <a:ext uri="{FF2B5EF4-FFF2-40B4-BE49-F238E27FC236}">
              <a16:creationId xmlns:a16="http://schemas.microsoft.com/office/drawing/2014/main" id="{A03434C5-C683-448E-85D1-28A3B1BA38C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a:extLst>
            <a:ext uri="{FF2B5EF4-FFF2-40B4-BE49-F238E27FC236}">
              <a16:creationId xmlns:a16="http://schemas.microsoft.com/office/drawing/2014/main" id="{5510121A-18C7-49F4-A823-73E1FCD21A4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a:extLst>
            <a:ext uri="{FF2B5EF4-FFF2-40B4-BE49-F238E27FC236}">
              <a16:creationId xmlns:a16="http://schemas.microsoft.com/office/drawing/2014/main" id="{0290AA12-6CD9-4331-808F-D708C7D1B91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a:extLst>
            <a:ext uri="{FF2B5EF4-FFF2-40B4-BE49-F238E27FC236}">
              <a16:creationId xmlns:a16="http://schemas.microsoft.com/office/drawing/2014/main" id="{B4711A44-3D16-472B-BAAE-34D7D1B4784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a:extLst>
            <a:ext uri="{FF2B5EF4-FFF2-40B4-BE49-F238E27FC236}">
              <a16:creationId xmlns:a16="http://schemas.microsoft.com/office/drawing/2014/main" id="{74C68CD4-E583-46AD-8578-E90CF233FD3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a:extLst>
            <a:ext uri="{FF2B5EF4-FFF2-40B4-BE49-F238E27FC236}">
              <a16:creationId xmlns:a16="http://schemas.microsoft.com/office/drawing/2014/main" id="{4912500B-5152-4214-9190-526A8C2D2BF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a:extLst>
            <a:ext uri="{FF2B5EF4-FFF2-40B4-BE49-F238E27FC236}">
              <a16:creationId xmlns:a16="http://schemas.microsoft.com/office/drawing/2014/main" id="{3EAE0D60-178E-4DEE-9E82-5CB6E730F5E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a:extLst>
            <a:ext uri="{FF2B5EF4-FFF2-40B4-BE49-F238E27FC236}">
              <a16:creationId xmlns:a16="http://schemas.microsoft.com/office/drawing/2014/main" id="{88C88A85-3256-472A-B95F-680D3A27D64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a:extLst>
            <a:ext uri="{FF2B5EF4-FFF2-40B4-BE49-F238E27FC236}">
              <a16:creationId xmlns:a16="http://schemas.microsoft.com/office/drawing/2014/main" id="{0F586A4C-98F7-4778-999B-3A2BA2CC612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a:extLst>
            <a:ext uri="{FF2B5EF4-FFF2-40B4-BE49-F238E27FC236}">
              <a16:creationId xmlns:a16="http://schemas.microsoft.com/office/drawing/2014/main" id="{F62FCDBD-7556-46BB-8C7D-BF7FB91C82A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a:extLst>
            <a:ext uri="{FF2B5EF4-FFF2-40B4-BE49-F238E27FC236}">
              <a16:creationId xmlns:a16="http://schemas.microsoft.com/office/drawing/2014/main" id="{B5AEBAEA-F961-410E-800D-1BE468477FC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a:extLst>
            <a:ext uri="{FF2B5EF4-FFF2-40B4-BE49-F238E27FC236}">
              <a16:creationId xmlns:a16="http://schemas.microsoft.com/office/drawing/2014/main" id="{04E27758-2465-4BE3-81C9-098E9BC78B9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77057EF6-2A6A-45C2-8AC9-CE24D42BD3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B3907FB1-F336-446D-B6BA-48A14A2246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id="{E2EEB8A1-6ADB-4402-A307-27F4A2EB42A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610" name="直線コネクタ 609">
          <a:extLst>
            <a:ext uri="{FF2B5EF4-FFF2-40B4-BE49-F238E27FC236}">
              <a16:creationId xmlns:a16="http://schemas.microsoft.com/office/drawing/2014/main" id="{FE5EA36F-4696-45B3-BC06-E17AC3FD9E01}"/>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11" name="【消防施設】&#10;一人当たり面積最小値テキスト">
          <a:extLst>
            <a:ext uri="{FF2B5EF4-FFF2-40B4-BE49-F238E27FC236}">
              <a16:creationId xmlns:a16="http://schemas.microsoft.com/office/drawing/2014/main" id="{D8612A6E-3E1B-4DF5-93DC-F2136938BB68}"/>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2" name="直線コネクタ 611">
          <a:extLst>
            <a:ext uri="{FF2B5EF4-FFF2-40B4-BE49-F238E27FC236}">
              <a16:creationId xmlns:a16="http://schemas.microsoft.com/office/drawing/2014/main" id="{42356B7D-9D18-47FC-A001-A5CFB376B40C}"/>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613" name="【消防施設】&#10;一人当たり面積最大値テキスト">
          <a:extLst>
            <a:ext uri="{FF2B5EF4-FFF2-40B4-BE49-F238E27FC236}">
              <a16:creationId xmlns:a16="http://schemas.microsoft.com/office/drawing/2014/main" id="{08C8DE0A-BB57-4152-81D0-A2391EB8C9A3}"/>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614" name="直線コネクタ 613">
          <a:extLst>
            <a:ext uri="{FF2B5EF4-FFF2-40B4-BE49-F238E27FC236}">
              <a16:creationId xmlns:a16="http://schemas.microsoft.com/office/drawing/2014/main" id="{8A047098-7664-43B1-831A-C4E86886085D}"/>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615" name="【消防施設】&#10;一人当たり面積平均値テキスト">
          <a:extLst>
            <a:ext uri="{FF2B5EF4-FFF2-40B4-BE49-F238E27FC236}">
              <a16:creationId xmlns:a16="http://schemas.microsoft.com/office/drawing/2014/main" id="{59FEF8B8-4553-4693-A2ED-3D7D6E8C57B2}"/>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616" name="フローチャート: 判断 615">
          <a:extLst>
            <a:ext uri="{FF2B5EF4-FFF2-40B4-BE49-F238E27FC236}">
              <a16:creationId xmlns:a16="http://schemas.microsoft.com/office/drawing/2014/main" id="{E1762AC5-DE7A-4068-8E5C-A8EE78760881}"/>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617" name="フローチャート: 判断 616">
          <a:extLst>
            <a:ext uri="{FF2B5EF4-FFF2-40B4-BE49-F238E27FC236}">
              <a16:creationId xmlns:a16="http://schemas.microsoft.com/office/drawing/2014/main" id="{E21999B1-62E6-4460-8B14-389950C1D1DF}"/>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618" name="フローチャート: 判断 617">
          <a:extLst>
            <a:ext uri="{FF2B5EF4-FFF2-40B4-BE49-F238E27FC236}">
              <a16:creationId xmlns:a16="http://schemas.microsoft.com/office/drawing/2014/main" id="{BEDCE999-377F-4AAA-B6B0-A69BF2725409}"/>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619" name="フローチャート: 判断 618">
          <a:extLst>
            <a:ext uri="{FF2B5EF4-FFF2-40B4-BE49-F238E27FC236}">
              <a16:creationId xmlns:a16="http://schemas.microsoft.com/office/drawing/2014/main" id="{DD370CC5-7197-46CC-8D4C-4CC48D453B94}"/>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20" name="フローチャート: 判断 619">
          <a:extLst>
            <a:ext uri="{FF2B5EF4-FFF2-40B4-BE49-F238E27FC236}">
              <a16:creationId xmlns:a16="http://schemas.microsoft.com/office/drawing/2014/main" id="{53A94354-A516-4D48-8610-CAAADC0A4AC6}"/>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F4DEF72-CEDD-4124-BE7B-4CF84BFA94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12DF2A4-9908-4385-9C22-F4EA16ECC04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C6D44EC5-6D4F-4893-BBC1-66F9119EC4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8CF855C-D9D5-48C7-9BA7-3B34EC4FAD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5176400-F807-4EA0-83CD-919F315A8E1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91802</xdr:rowOff>
    </xdr:from>
    <xdr:to>
      <xdr:col>116</xdr:col>
      <xdr:colOff>114300</xdr:colOff>
      <xdr:row>87</xdr:row>
      <xdr:rowOff>21952</xdr:rowOff>
    </xdr:to>
    <xdr:sp macro="" textlink="">
      <xdr:nvSpPr>
        <xdr:cNvPr id="626" name="楕円 625">
          <a:extLst>
            <a:ext uri="{FF2B5EF4-FFF2-40B4-BE49-F238E27FC236}">
              <a16:creationId xmlns:a16="http://schemas.microsoft.com/office/drawing/2014/main" id="{ED9405F4-8B9A-41AB-936C-F2BCEFBE6DE4}"/>
            </a:ext>
          </a:extLst>
        </xdr:cNvPr>
        <xdr:cNvSpPr/>
      </xdr:nvSpPr>
      <xdr:spPr>
        <a:xfrm>
          <a:off x="221107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6729</xdr:rowOff>
    </xdr:from>
    <xdr:ext cx="469744" cy="259045"/>
    <xdr:sp macro="" textlink="">
      <xdr:nvSpPr>
        <xdr:cNvPr id="627" name="【消防施設】&#10;一人当たり面積該当値テキスト">
          <a:extLst>
            <a:ext uri="{FF2B5EF4-FFF2-40B4-BE49-F238E27FC236}">
              <a16:creationId xmlns:a16="http://schemas.microsoft.com/office/drawing/2014/main" id="{58739199-18BC-415B-BB71-25FFF253FE25}"/>
            </a:ext>
          </a:extLst>
        </xdr:cNvPr>
        <xdr:cNvSpPr txBox="1"/>
      </xdr:nvSpPr>
      <xdr:spPr>
        <a:xfrm>
          <a:off x="22199600" y="147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91802</xdr:rowOff>
    </xdr:from>
    <xdr:to>
      <xdr:col>112</xdr:col>
      <xdr:colOff>38100</xdr:colOff>
      <xdr:row>87</xdr:row>
      <xdr:rowOff>21952</xdr:rowOff>
    </xdr:to>
    <xdr:sp macro="" textlink="">
      <xdr:nvSpPr>
        <xdr:cNvPr id="628" name="楕円 627">
          <a:extLst>
            <a:ext uri="{FF2B5EF4-FFF2-40B4-BE49-F238E27FC236}">
              <a16:creationId xmlns:a16="http://schemas.microsoft.com/office/drawing/2014/main" id="{94FA5C2B-337D-437F-9A02-18006086BB31}"/>
            </a:ext>
          </a:extLst>
        </xdr:cNvPr>
        <xdr:cNvSpPr/>
      </xdr:nvSpPr>
      <xdr:spPr>
        <a:xfrm>
          <a:off x="21272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142602</xdr:rowOff>
    </xdr:from>
    <xdr:to>
      <xdr:col>116</xdr:col>
      <xdr:colOff>63500</xdr:colOff>
      <xdr:row>86</xdr:row>
      <xdr:rowOff>142602</xdr:rowOff>
    </xdr:to>
    <xdr:cxnSp macro="">
      <xdr:nvCxnSpPr>
        <xdr:cNvPr id="629" name="直線コネクタ 628">
          <a:extLst>
            <a:ext uri="{FF2B5EF4-FFF2-40B4-BE49-F238E27FC236}">
              <a16:creationId xmlns:a16="http://schemas.microsoft.com/office/drawing/2014/main" id="{26C0226D-DC1E-4C0C-935E-E12F43165487}"/>
            </a:ext>
          </a:extLst>
        </xdr:cNvPr>
        <xdr:cNvCxnSpPr/>
      </xdr:nvCxnSpPr>
      <xdr:spPr>
        <a:xfrm>
          <a:off x="21323300" y="1488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91802</xdr:rowOff>
    </xdr:from>
    <xdr:to>
      <xdr:col>107</xdr:col>
      <xdr:colOff>101600</xdr:colOff>
      <xdr:row>87</xdr:row>
      <xdr:rowOff>21952</xdr:rowOff>
    </xdr:to>
    <xdr:sp macro="" textlink="">
      <xdr:nvSpPr>
        <xdr:cNvPr id="630" name="楕円 629">
          <a:extLst>
            <a:ext uri="{FF2B5EF4-FFF2-40B4-BE49-F238E27FC236}">
              <a16:creationId xmlns:a16="http://schemas.microsoft.com/office/drawing/2014/main" id="{12F8195E-3D31-4E8E-9F16-1FDB768BF3B9}"/>
            </a:ext>
          </a:extLst>
        </xdr:cNvPr>
        <xdr:cNvSpPr/>
      </xdr:nvSpPr>
      <xdr:spPr>
        <a:xfrm>
          <a:off x="20383500" y="148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142602</xdr:rowOff>
    </xdr:from>
    <xdr:to>
      <xdr:col>111</xdr:col>
      <xdr:colOff>177800</xdr:colOff>
      <xdr:row>86</xdr:row>
      <xdr:rowOff>142602</xdr:rowOff>
    </xdr:to>
    <xdr:cxnSp macro="">
      <xdr:nvCxnSpPr>
        <xdr:cNvPr id="631" name="直線コネクタ 630">
          <a:extLst>
            <a:ext uri="{FF2B5EF4-FFF2-40B4-BE49-F238E27FC236}">
              <a16:creationId xmlns:a16="http://schemas.microsoft.com/office/drawing/2014/main" id="{8D57D4F2-9ACF-4233-8A68-E2EEC942A90A}"/>
            </a:ext>
          </a:extLst>
        </xdr:cNvPr>
        <xdr:cNvCxnSpPr/>
      </xdr:nvCxnSpPr>
      <xdr:spPr>
        <a:xfrm>
          <a:off x="20434300" y="148873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96701</xdr:rowOff>
    </xdr:from>
    <xdr:to>
      <xdr:col>102</xdr:col>
      <xdr:colOff>165100</xdr:colOff>
      <xdr:row>87</xdr:row>
      <xdr:rowOff>26851</xdr:rowOff>
    </xdr:to>
    <xdr:sp macro="" textlink="">
      <xdr:nvSpPr>
        <xdr:cNvPr id="632" name="楕円 631">
          <a:extLst>
            <a:ext uri="{FF2B5EF4-FFF2-40B4-BE49-F238E27FC236}">
              <a16:creationId xmlns:a16="http://schemas.microsoft.com/office/drawing/2014/main" id="{14BD26B4-325F-4ACC-9B4F-6E83BE278951}"/>
            </a:ext>
          </a:extLst>
        </xdr:cNvPr>
        <xdr:cNvSpPr/>
      </xdr:nvSpPr>
      <xdr:spPr>
        <a:xfrm>
          <a:off x="19494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142602</xdr:rowOff>
    </xdr:from>
    <xdr:to>
      <xdr:col>107</xdr:col>
      <xdr:colOff>50800</xdr:colOff>
      <xdr:row>86</xdr:row>
      <xdr:rowOff>147501</xdr:rowOff>
    </xdr:to>
    <xdr:cxnSp macro="">
      <xdr:nvCxnSpPr>
        <xdr:cNvPr id="633" name="直線コネクタ 632">
          <a:extLst>
            <a:ext uri="{FF2B5EF4-FFF2-40B4-BE49-F238E27FC236}">
              <a16:creationId xmlns:a16="http://schemas.microsoft.com/office/drawing/2014/main" id="{B13981B6-B4D8-4B02-AC7A-F2504DFA3814}"/>
            </a:ext>
          </a:extLst>
        </xdr:cNvPr>
        <xdr:cNvCxnSpPr/>
      </xdr:nvCxnSpPr>
      <xdr:spPr>
        <a:xfrm flipV="1">
          <a:off x="19545300" y="148873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92129</xdr:rowOff>
    </xdr:from>
    <xdr:to>
      <xdr:col>98</xdr:col>
      <xdr:colOff>38100</xdr:colOff>
      <xdr:row>87</xdr:row>
      <xdr:rowOff>22279</xdr:rowOff>
    </xdr:to>
    <xdr:sp macro="" textlink="">
      <xdr:nvSpPr>
        <xdr:cNvPr id="634" name="楕円 633">
          <a:extLst>
            <a:ext uri="{FF2B5EF4-FFF2-40B4-BE49-F238E27FC236}">
              <a16:creationId xmlns:a16="http://schemas.microsoft.com/office/drawing/2014/main" id="{D283B7D7-344C-4383-8773-892FA0E94F29}"/>
            </a:ext>
          </a:extLst>
        </xdr:cNvPr>
        <xdr:cNvSpPr/>
      </xdr:nvSpPr>
      <xdr:spPr>
        <a:xfrm>
          <a:off x="18605500" y="148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142929</xdr:rowOff>
    </xdr:from>
    <xdr:to>
      <xdr:col>102</xdr:col>
      <xdr:colOff>114300</xdr:colOff>
      <xdr:row>86</xdr:row>
      <xdr:rowOff>147501</xdr:rowOff>
    </xdr:to>
    <xdr:cxnSp macro="">
      <xdr:nvCxnSpPr>
        <xdr:cNvPr id="635" name="直線コネクタ 634">
          <a:extLst>
            <a:ext uri="{FF2B5EF4-FFF2-40B4-BE49-F238E27FC236}">
              <a16:creationId xmlns:a16="http://schemas.microsoft.com/office/drawing/2014/main" id="{4D9C28E6-2382-41C8-84DD-97334A9D1926}"/>
            </a:ext>
          </a:extLst>
        </xdr:cNvPr>
        <xdr:cNvCxnSpPr/>
      </xdr:nvCxnSpPr>
      <xdr:spPr>
        <a:xfrm>
          <a:off x="18656300" y="1488762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636" name="n_1aveValue【消防施設】&#10;一人当たり面積">
          <a:extLst>
            <a:ext uri="{FF2B5EF4-FFF2-40B4-BE49-F238E27FC236}">
              <a16:creationId xmlns:a16="http://schemas.microsoft.com/office/drawing/2014/main" id="{6EC38EBB-54B4-495F-8AD1-F1446F39FAF3}"/>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637" name="n_2aveValue【消防施設】&#10;一人当たり面積">
          <a:extLst>
            <a:ext uri="{FF2B5EF4-FFF2-40B4-BE49-F238E27FC236}">
              <a16:creationId xmlns:a16="http://schemas.microsoft.com/office/drawing/2014/main" id="{5A2FA0BB-61C7-4CEA-89A5-0A8A9242BACE}"/>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638" name="n_3aveValue【消防施設】&#10;一人当たり面積">
          <a:extLst>
            <a:ext uri="{FF2B5EF4-FFF2-40B4-BE49-F238E27FC236}">
              <a16:creationId xmlns:a16="http://schemas.microsoft.com/office/drawing/2014/main" id="{BC8D3D9F-0C32-45F9-8992-ACB693A154AE}"/>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39" name="n_4aveValue【消防施設】&#10;一人当たり面積">
          <a:extLst>
            <a:ext uri="{FF2B5EF4-FFF2-40B4-BE49-F238E27FC236}">
              <a16:creationId xmlns:a16="http://schemas.microsoft.com/office/drawing/2014/main" id="{8EE7DA12-ABAA-4A2C-9A46-8BD5F43C45C8}"/>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13079</xdr:rowOff>
    </xdr:from>
    <xdr:ext cx="469744" cy="259045"/>
    <xdr:sp macro="" textlink="">
      <xdr:nvSpPr>
        <xdr:cNvPr id="640" name="n_1mainValue【消防施設】&#10;一人当たり面積">
          <a:extLst>
            <a:ext uri="{FF2B5EF4-FFF2-40B4-BE49-F238E27FC236}">
              <a16:creationId xmlns:a16="http://schemas.microsoft.com/office/drawing/2014/main" id="{012DB363-5AFD-433D-839F-AFB9AA849726}"/>
            </a:ext>
          </a:extLst>
        </xdr:cNvPr>
        <xdr:cNvSpPr txBox="1"/>
      </xdr:nvSpPr>
      <xdr:spPr>
        <a:xfrm>
          <a:off x="21075727" y="1492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13079</xdr:rowOff>
    </xdr:from>
    <xdr:ext cx="469744" cy="259045"/>
    <xdr:sp macro="" textlink="">
      <xdr:nvSpPr>
        <xdr:cNvPr id="641" name="n_2mainValue【消防施設】&#10;一人当たり面積">
          <a:extLst>
            <a:ext uri="{FF2B5EF4-FFF2-40B4-BE49-F238E27FC236}">
              <a16:creationId xmlns:a16="http://schemas.microsoft.com/office/drawing/2014/main" id="{8DC9393C-6D00-4189-A3EE-DE3A5E47C9B0}"/>
            </a:ext>
          </a:extLst>
        </xdr:cNvPr>
        <xdr:cNvSpPr txBox="1"/>
      </xdr:nvSpPr>
      <xdr:spPr>
        <a:xfrm>
          <a:off x="20199427" y="1492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17978</xdr:rowOff>
    </xdr:from>
    <xdr:ext cx="469744" cy="259045"/>
    <xdr:sp macro="" textlink="">
      <xdr:nvSpPr>
        <xdr:cNvPr id="642" name="n_3mainValue【消防施設】&#10;一人当たり面積">
          <a:extLst>
            <a:ext uri="{FF2B5EF4-FFF2-40B4-BE49-F238E27FC236}">
              <a16:creationId xmlns:a16="http://schemas.microsoft.com/office/drawing/2014/main" id="{A6F68724-C866-4CF0-B85F-220EFE448A40}"/>
            </a:ext>
          </a:extLst>
        </xdr:cNvPr>
        <xdr:cNvSpPr txBox="1"/>
      </xdr:nvSpPr>
      <xdr:spPr>
        <a:xfrm>
          <a:off x="19310427" y="149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13406</xdr:rowOff>
    </xdr:from>
    <xdr:ext cx="469744" cy="259045"/>
    <xdr:sp macro="" textlink="">
      <xdr:nvSpPr>
        <xdr:cNvPr id="643" name="n_4mainValue【消防施設】&#10;一人当たり面積">
          <a:extLst>
            <a:ext uri="{FF2B5EF4-FFF2-40B4-BE49-F238E27FC236}">
              <a16:creationId xmlns:a16="http://schemas.microsoft.com/office/drawing/2014/main" id="{C3D99A77-65CB-4621-B3C5-A11B040AC9B0}"/>
            </a:ext>
          </a:extLst>
        </xdr:cNvPr>
        <xdr:cNvSpPr txBox="1"/>
      </xdr:nvSpPr>
      <xdr:spPr>
        <a:xfrm>
          <a:off x="18421427" y="149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23A24F29-C287-4C19-8CF5-8EB71077EE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456BF140-4326-4681-B283-9DC356AB17E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7BE5132F-C1F9-48CA-9B0F-51ABE11EC0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058E5420-418B-4F91-9B81-BB75D64B8B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905A2867-D2CE-4623-A5DF-504EC87480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68D31BC7-F8ED-46CF-9291-6449A483AA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FFFC7A63-5723-470F-B760-BF3E8FB599B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C690D859-2A71-4741-ACD2-1727C5398B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0D09496C-E5FD-4A57-8165-1E5E5E6B38C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1F19437-8042-4987-8143-05D50A98DA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1E07EB37-9C33-4AE4-AE56-DF36285BE77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33528FAD-7D5A-4493-B5EA-05B15B2370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C03A6016-7821-48BF-870B-99A1F29EB4D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B4E7F26F-3D2A-45D6-A5A5-F85703E1A6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2E239019-CC72-433B-B1BA-65D3A97135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D82BBA93-8A85-45A8-A280-58BEBFC9938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D02BA497-9B2E-4410-A018-49EE8D1EFCF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B916FE0F-B455-4917-A9FB-A9A5C5896C5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FC582575-5F8D-465B-81D7-2F1CCCD8664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05AE1903-92C5-464C-BD0E-3FEF56980E4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963EF9A3-3F4C-4274-ACED-A3C4AE9A884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56DEF862-87FC-486B-90A1-2D704A5A83B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6198D6A9-5174-4A00-AD01-17CE79FFD3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A7EFC66F-D96A-4DF6-8B49-EDEBA72A82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a:extLst>
            <a:ext uri="{FF2B5EF4-FFF2-40B4-BE49-F238E27FC236}">
              <a16:creationId xmlns:a16="http://schemas.microsoft.com/office/drawing/2014/main" id="{9D4CD4F1-C64E-4600-9D04-77883AAD5E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4081B88B-74D6-48BA-92BD-BC158B30E681}"/>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庁舎】&#10;有形固定資産減価償却率最小値テキスト">
          <a:extLst>
            <a:ext uri="{FF2B5EF4-FFF2-40B4-BE49-F238E27FC236}">
              <a16:creationId xmlns:a16="http://schemas.microsoft.com/office/drawing/2014/main" id="{155A7738-0EDF-4A4E-AE91-A25E0771513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4D59CFB8-5DE7-49E9-B4CC-B080050673D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2" name="【庁舎】&#10;有形固定資産減価償却率最大値テキスト">
          <a:extLst>
            <a:ext uri="{FF2B5EF4-FFF2-40B4-BE49-F238E27FC236}">
              <a16:creationId xmlns:a16="http://schemas.microsoft.com/office/drawing/2014/main" id="{4A8A3B25-4379-4095-9706-4C818013B4DE}"/>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3" name="直線コネクタ 672">
          <a:extLst>
            <a:ext uri="{FF2B5EF4-FFF2-40B4-BE49-F238E27FC236}">
              <a16:creationId xmlns:a16="http://schemas.microsoft.com/office/drawing/2014/main" id="{E05B9C19-5026-4C69-B5A4-875C4A6550DD}"/>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74" name="【庁舎】&#10;有形固定資産減価償却率平均値テキスト">
          <a:extLst>
            <a:ext uri="{FF2B5EF4-FFF2-40B4-BE49-F238E27FC236}">
              <a16:creationId xmlns:a16="http://schemas.microsoft.com/office/drawing/2014/main" id="{1708918B-E842-4B7B-BE2D-2D27B7F3567E}"/>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75" name="フローチャート: 判断 674">
          <a:extLst>
            <a:ext uri="{FF2B5EF4-FFF2-40B4-BE49-F238E27FC236}">
              <a16:creationId xmlns:a16="http://schemas.microsoft.com/office/drawing/2014/main" id="{56587DFF-9F69-4CCC-B1EC-F8915463C9FA}"/>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76" name="フローチャート: 判断 675">
          <a:extLst>
            <a:ext uri="{FF2B5EF4-FFF2-40B4-BE49-F238E27FC236}">
              <a16:creationId xmlns:a16="http://schemas.microsoft.com/office/drawing/2014/main" id="{E87DFE5B-379A-4E4B-831D-2D5C86BFB684}"/>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7" name="フローチャート: 判断 676">
          <a:extLst>
            <a:ext uri="{FF2B5EF4-FFF2-40B4-BE49-F238E27FC236}">
              <a16:creationId xmlns:a16="http://schemas.microsoft.com/office/drawing/2014/main" id="{15D3B194-D88D-4F59-A654-E401BEF0F044}"/>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678" name="フローチャート: 判断 677">
          <a:extLst>
            <a:ext uri="{FF2B5EF4-FFF2-40B4-BE49-F238E27FC236}">
              <a16:creationId xmlns:a16="http://schemas.microsoft.com/office/drawing/2014/main" id="{079C7F5F-483A-4141-A8A2-DEF4BCE08FC7}"/>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79" name="フローチャート: 判断 678">
          <a:extLst>
            <a:ext uri="{FF2B5EF4-FFF2-40B4-BE49-F238E27FC236}">
              <a16:creationId xmlns:a16="http://schemas.microsoft.com/office/drawing/2014/main" id="{EA5E6DE5-0281-43F0-8A2F-E4986CA77ED6}"/>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B738137-46A2-4927-AE26-5E679357B9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B7E31CE-1A0A-491B-B10E-31DEB1F8C44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1BD2BC9-9164-42B4-BE5B-5C36AC9957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4153192-A348-4EBC-92CB-014A466E773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584B48B-208C-4AD9-9E9D-F4448DB6E9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76019</xdr:rowOff>
    </xdr:from>
    <xdr:to>
      <xdr:col>85</xdr:col>
      <xdr:colOff>177800</xdr:colOff>
      <xdr:row>106</xdr:row>
      <xdr:rowOff>6169</xdr:rowOff>
    </xdr:to>
    <xdr:sp macro="" textlink="">
      <xdr:nvSpPr>
        <xdr:cNvPr id="685" name="楕円 684">
          <a:extLst>
            <a:ext uri="{FF2B5EF4-FFF2-40B4-BE49-F238E27FC236}">
              <a16:creationId xmlns:a16="http://schemas.microsoft.com/office/drawing/2014/main" id="{23205615-36DD-48B3-BE00-791578303D08}"/>
            </a:ext>
          </a:extLst>
        </xdr:cNvPr>
        <xdr:cNvSpPr/>
      </xdr:nvSpPr>
      <xdr:spPr>
        <a:xfrm>
          <a:off x="16268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54446</xdr:rowOff>
    </xdr:from>
    <xdr:ext cx="405111" cy="259045"/>
    <xdr:sp macro="" textlink="">
      <xdr:nvSpPr>
        <xdr:cNvPr id="686" name="【庁舎】&#10;有形固定資産減価償却率該当値テキスト">
          <a:extLst>
            <a:ext uri="{FF2B5EF4-FFF2-40B4-BE49-F238E27FC236}">
              <a16:creationId xmlns:a16="http://schemas.microsoft.com/office/drawing/2014/main" id="{0D6AF372-6973-4BC6-980A-014650F3C8DA}"/>
            </a:ext>
          </a:extLst>
        </xdr:cNvPr>
        <xdr:cNvSpPr txBox="1"/>
      </xdr:nvSpPr>
      <xdr:spPr>
        <a:xfrm>
          <a:off x="16357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687" name="楕円 686">
          <a:extLst>
            <a:ext uri="{FF2B5EF4-FFF2-40B4-BE49-F238E27FC236}">
              <a16:creationId xmlns:a16="http://schemas.microsoft.com/office/drawing/2014/main" id="{C7BD0DDC-C05E-4027-B3A0-2109A7B0A179}"/>
            </a:ext>
          </a:extLst>
        </xdr:cNvPr>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106</xdr:row>
      <xdr:rowOff>4355</xdr:rowOff>
    </xdr:to>
    <xdr:cxnSp macro="">
      <xdr:nvCxnSpPr>
        <xdr:cNvPr id="688" name="直線コネクタ 687">
          <a:extLst>
            <a:ext uri="{FF2B5EF4-FFF2-40B4-BE49-F238E27FC236}">
              <a16:creationId xmlns:a16="http://schemas.microsoft.com/office/drawing/2014/main" id="{02D01BFC-5756-4109-9415-84A0470A8567}"/>
            </a:ext>
          </a:extLst>
        </xdr:cNvPr>
        <xdr:cNvCxnSpPr/>
      </xdr:nvCxnSpPr>
      <xdr:spPr>
        <a:xfrm flipV="1">
          <a:off x="15481300" y="1812906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97245</xdr:rowOff>
    </xdr:from>
    <xdr:to>
      <xdr:col>76</xdr:col>
      <xdr:colOff>165100</xdr:colOff>
      <xdr:row>106</xdr:row>
      <xdr:rowOff>27395</xdr:rowOff>
    </xdr:to>
    <xdr:sp macro="" textlink="">
      <xdr:nvSpPr>
        <xdr:cNvPr id="689" name="楕円 688">
          <a:extLst>
            <a:ext uri="{FF2B5EF4-FFF2-40B4-BE49-F238E27FC236}">
              <a16:creationId xmlns:a16="http://schemas.microsoft.com/office/drawing/2014/main" id="{6CE209C5-9CCE-46AC-8EDD-51542E074780}"/>
            </a:ext>
          </a:extLst>
        </xdr:cNvPr>
        <xdr:cNvSpPr/>
      </xdr:nvSpPr>
      <xdr:spPr>
        <a:xfrm>
          <a:off x="14541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148045</xdr:rowOff>
    </xdr:from>
    <xdr:to>
      <xdr:col>81</xdr:col>
      <xdr:colOff>50800</xdr:colOff>
      <xdr:row>106</xdr:row>
      <xdr:rowOff>4355</xdr:rowOff>
    </xdr:to>
    <xdr:cxnSp macro="">
      <xdr:nvCxnSpPr>
        <xdr:cNvPr id="690" name="直線コネクタ 689">
          <a:extLst>
            <a:ext uri="{FF2B5EF4-FFF2-40B4-BE49-F238E27FC236}">
              <a16:creationId xmlns:a16="http://schemas.microsoft.com/office/drawing/2014/main" id="{884D4ABD-7449-4D04-A7B5-F17D2CA58D9B}"/>
            </a:ext>
          </a:extLst>
        </xdr:cNvPr>
        <xdr:cNvCxnSpPr/>
      </xdr:nvCxnSpPr>
      <xdr:spPr>
        <a:xfrm>
          <a:off x="14592300" y="1815029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91" name="楕円 690">
          <a:extLst>
            <a:ext uri="{FF2B5EF4-FFF2-40B4-BE49-F238E27FC236}">
              <a16:creationId xmlns:a16="http://schemas.microsoft.com/office/drawing/2014/main" id="{A285965E-1965-4FBF-9421-1A97CE996DFF}"/>
            </a:ext>
          </a:extLst>
        </xdr:cNvPr>
        <xdr:cNvSpPr/>
      </xdr:nvSpPr>
      <xdr:spPr>
        <a:xfrm>
          <a:off x="1365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105</xdr:row>
      <xdr:rowOff>148045</xdr:rowOff>
    </xdr:to>
    <xdr:cxnSp macro="">
      <xdr:nvCxnSpPr>
        <xdr:cNvPr id="692" name="直線コネクタ 691">
          <a:extLst>
            <a:ext uri="{FF2B5EF4-FFF2-40B4-BE49-F238E27FC236}">
              <a16:creationId xmlns:a16="http://schemas.microsoft.com/office/drawing/2014/main" id="{49E3DF97-05BA-4BC7-B06C-8688DC6F604A}"/>
            </a:ext>
          </a:extLst>
        </xdr:cNvPr>
        <xdr:cNvCxnSpPr/>
      </xdr:nvCxnSpPr>
      <xdr:spPr>
        <a:xfrm>
          <a:off x="13703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17236</xdr:rowOff>
    </xdr:from>
    <xdr:to>
      <xdr:col>67</xdr:col>
      <xdr:colOff>101600</xdr:colOff>
      <xdr:row>105</xdr:row>
      <xdr:rowOff>118836</xdr:rowOff>
    </xdr:to>
    <xdr:sp macro="" textlink="">
      <xdr:nvSpPr>
        <xdr:cNvPr id="693" name="楕円 692">
          <a:extLst>
            <a:ext uri="{FF2B5EF4-FFF2-40B4-BE49-F238E27FC236}">
              <a16:creationId xmlns:a16="http://schemas.microsoft.com/office/drawing/2014/main" id="{41251F5F-A365-4497-90C5-7774DF895B46}"/>
            </a:ext>
          </a:extLst>
        </xdr:cNvPr>
        <xdr:cNvSpPr/>
      </xdr:nvSpPr>
      <xdr:spPr>
        <a:xfrm>
          <a:off x="1276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107224</xdr:rowOff>
    </xdr:to>
    <xdr:cxnSp macro="">
      <xdr:nvCxnSpPr>
        <xdr:cNvPr id="694" name="直線コネクタ 693">
          <a:extLst>
            <a:ext uri="{FF2B5EF4-FFF2-40B4-BE49-F238E27FC236}">
              <a16:creationId xmlns:a16="http://schemas.microsoft.com/office/drawing/2014/main" id="{D11B6761-4F04-416C-A6DA-5C5507DDF26F}"/>
            </a:ext>
          </a:extLst>
        </xdr:cNvPr>
        <xdr:cNvCxnSpPr/>
      </xdr:nvCxnSpPr>
      <xdr:spPr>
        <a:xfrm>
          <a:off x="12814300" y="180702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95" name="n_1aveValue【庁舎】&#10;有形固定資産減価償却率">
          <a:extLst>
            <a:ext uri="{FF2B5EF4-FFF2-40B4-BE49-F238E27FC236}">
              <a16:creationId xmlns:a16="http://schemas.microsoft.com/office/drawing/2014/main" id="{A7B521E3-BA44-4A17-A6A3-6378C1F4122E}"/>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6" name="n_2aveValue【庁舎】&#10;有形固定資産減価償却率">
          <a:extLst>
            <a:ext uri="{FF2B5EF4-FFF2-40B4-BE49-F238E27FC236}">
              <a16:creationId xmlns:a16="http://schemas.microsoft.com/office/drawing/2014/main" id="{1570CE23-7359-4A45-AC51-07DA25C0F5DB}"/>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697" name="n_3aveValue【庁舎】&#10;有形固定資産減価償却率">
          <a:extLst>
            <a:ext uri="{FF2B5EF4-FFF2-40B4-BE49-F238E27FC236}">
              <a16:creationId xmlns:a16="http://schemas.microsoft.com/office/drawing/2014/main" id="{646D5B69-75BC-4A67-A692-B1A909527839}"/>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698" name="n_4aveValue【庁舎】&#10;有形固定資産減価償却率">
          <a:extLst>
            <a:ext uri="{FF2B5EF4-FFF2-40B4-BE49-F238E27FC236}">
              <a16:creationId xmlns:a16="http://schemas.microsoft.com/office/drawing/2014/main" id="{DCBB8491-2C28-4B10-9647-8AB1BD612ABD}"/>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699" name="n_1mainValue【庁舎】&#10;有形固定資産減価償却率">
          <a:extLst>
            <a:ext uri="{FF2B5EF4-FFF2-40B4-BE49-F238E27FC236}">
              <a16:creationId xmlns:a16="http://schemas.microsoft.com/office/drawing/2014/main" id="{1CA090C3-53CD-4B98-AE3C-7C787C54D814}"/>
            </a:ext>
          </a:extLst>
        </xdr:cNvPr>
        <xdr:cNvSpPr txBox="1"/>
      </xdr:nvSpPr>
      <xdr:spPr>
        <a:xfrm>
          <a:off x="15266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18522</xdr:rowOff>
    </xdr:from>
    <xdr:ext cx="405111" cy="259045"/>
    <xdr:sp macro="" textlink="">
      <xdr:nvSpPr>
        <xdr:cNvPr id="700" name="n_2mainValue【庁舎】&#10;有形固定資産減価償却率">
          <a:extLst>
            <a:ext uri="{FF2B5EF4-FFF2-40B4-BE49-F238E27FC236}">
              <a16:creationId xmlns:a16="http://schemas.microsoft.com/office/drawing/2014/main" id="{7F2EB643-3488-4DDC-8A94-D16DCD762F65}"/>
            </a:ext>
          </a:extLst>
        </xdr:cNvPr>
        <xdr:cNvSpPr txBox="1"/>
      </xdr:nvSpPr>
      <xdr:spPr>
        <a:xfrm>
          <a:off x="14389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701" name="n_3mainValue【庁舎】&#10;有形固定資産減価償却率">
          <a:extLst>
            <a:ext uri="{FF2B5EF4-FFF2-40B4-BE49-F238E27FC236}">
              <a16:creationId xmlns:a16="http://schemas.microsoft.com/office/drawing/2014/main" id="{BBC5938F-915E-4938-B2B9-8D93B47A51FF}"/>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109963</xdr:rowOff>
    </xdr:from>
    <xdr:ext cx="405111" cy="259045"/>
    <xdr:sp macro="" textlink="">
      <xdr:nvSpPr>
        <xdr:cNvPr id="702" name="n_4mainValue【庁舎】&#10;有形固定資産減価償却率">
          <a:extLst>
            <a:ext uri="{FF2B5EF4-FFF2-40B4-BE49-F238E27FC236}">
              <a16:creationId xmlns:a16="http://schemas.microsoft.com/office/drawing/2014/main" id="{B9A94426-B4A1-4793-A045-A4BD0225A3F3}"/>
            </a:ext>
          </a:extLst>
        </xdr:cNvPr>
        <xdr:cNvSpPr txBox="1"/>
      </xdr:nvSpPr>
      <xdr:spPr>
        <a:xfrm>
          <a:off x="12611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439DED7E-726B-4828-9F2A-7CED286636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9431CC1C-AC5F-40BE-8CE4-85E1AE80C8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7F0C0CE9-A709-485B-9F74-6CF5303A97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1D99AD1A-7A68-4343-A4E6-A8E66BA335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AC2E5E93-D8DC-49F1-9788-26E54661AF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861B7699-29F2-4918-9CF8-75D5D94EAF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9D875660-D7BF-4643-90A4-802EE5312C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3FF9DFB2-9E06-4E21-A253-22B3A055BF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E9839D41-5041-475D-9615-63383678C6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85086481-B639-4CBA-A9FB-16E3328118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3654652A-E547-466A-9663-134ABED1052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8151045E-F84C-4D67-AAC4-88192A40D1C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C06610BE-41AD-4E36-8D6D-9A26812BF1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2E8C892C-61C2-40F9-B805-E6D9E44D831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F1FB9086-8676-4D28-835A-8D3988D85A2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ADAE721F-4351-4751-968B-BE1398BD52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33B83B47-554F-4D2C-A3CD-5E30E453B79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2809198F-EF04-4B69-AE5A-045ED9FD8C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1ADFC301-79C0-47F8-8C45-AEBC93B857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316FD507-B889-4BAE-ACAE-45C5B5425BD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5FC38A84-E5B6-43F1-868D-C5580ABD168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F840152D-8A57-4A4C-AF88-F5C0F9F5B79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E13CB460-9264-41CF-B5F0-C3CBD01E8C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5FB37EBF-1256-4ED0-BF0B-28957566E6D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BDFBD0D4-8D7B-44E4-8457-5F7DACDC35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728" name="直線コネクタ 727">
          <a:extLst>
            <a:ext uri="{FF2B5EF4-FFF2-40B4-BE49-F238E27FC236}">
              <a16:creationId xmlns:a16="http://schemas.microsoft.com/office/drawing/2014/main" id="{EC14BD67-3499-46F1-80BD-768DF941B150}"/>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729" name="【庁舎】&#10;一人当たり面積最小値テキスト">
          <a:extLst>
            <a:ext uri="{FF2B5EF4-FFF2-40B4-BE49-F238E27FC236}">
              <a16:creationId xmlns:a16="http://schemas.microsoft.com/office/drawing/2014/main" id="{AA4D0323-4B7F-44F6-8F53-DAC495B0FE88}"/>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730" name="直線コネクタ 729">
          <a:extLst>
            <a:ext uri="{FF2B5EF4-FFF2-40B4-BE49-F238E27FC236}">
              <a16:creationId xmlns:a16="http://schemas.microsoft.com/office/drawing/2014/main" id="{2C163001-0712-456D-ABB2-6334A9C706E7}"/>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31" name="【庁舎】&#10;一人当たり面積最大値テキスト">
          <a:extLst>
            <a:ext uri="{FF2B5EF4-FFF2-40B4-BE49-F238E27FC236}">
              <a16:creationId xmlns:a16="http://schemas.microsoft.com/office/drawing/2014/main" id="{6D97DED0-EABC-4537-A6E4-F02BFAB59BAC}"/>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32" name="直線コネクタ 731">
          <a:extLst>
            <a:ext uri="{FF2B5EF4-FFF2-40B4-BE49-F238E27FC236}">
              <a16:creationId xmlns:a16="http://schemas.microsoft.com/office/drawing/2014/main" id="{5F9B989C-9EC7-4090-9E69-90000B71F7B5}"/>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733" name="【庁舎】&#10;一人当たり面積平均値テキスト">
          <a:extLst>
            <a:ext uri="{FF2B5EF4-FFF2-40B4-BE49-F238E27FC236}">
              <a16:creationId xmlns:a16="http://schemas.microsoft.com/office/drawing/2014/main" id="{563429F7-B308-463D-9B11-D4C7784C74D1}"/>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734" name="フローチャート: 判断 733">
          <a:extLst>
            <a:ext uri="{FF2B5EF4-FFF2-40B4-BE49-F238E27FC236}">
              <a16:creationId xmlns:a16="http://schemas.microsoft.com/office/drawing/2014/main" id="{EC2D66DC-5FFA-4CDB-B464-7850B8F05838}"/>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735" name="フローチャート: 判断 734">
          <a:extLst>
            <a:ext uri="{FF2B5EF4-FFF2-40B4-BE49-F238E27FC236}">
              <a16:creationId xmlns:a16="http://schemas.microsoft.com/office/drawing/2014/main" id="{8DCAC79D-DEFF-42A8-A323-6361988E58CA}"/>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736" name="フローチャート: 判断 735">
          <a:extLst>
            <a:ext uri="{FF2B5EF4-FFF2-40B4-BE49-F238E27FC236}">
              <a16:creationId xmlns:a16="http://schemas.microsoft.com/office/drawing/2014/main" id="{3ACD15D7-24E2-4A6E-9ECD-5131FF14AD4A}"/>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37" name="フローチャート: 判断 736">
          <a:extLst>
            <a:ext uri="{FF2B5EF4-FFF2-40B4-BE49-F238E27FC236}">
              <a16:creationId xmlns:a16="http://schemas.microsoft.com/office/drawing/2014/main" id="{EFB6C220-B1DD-465C-A304-8BE25693AC8B}"/>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38" name="フローチャート: 判断 737">
          <a:extLst>
            <a:ext uri="{FF2B5EF4-FFF2-40B4-BE49-F238E27FC236}">
              <a16:creationId xmlns:a16="http://schemas.microsoft.com/office/drawing/2014/main" id="{8B9858EA-1EF1-4387-A845-EC1BE7FAA45E}"/>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D1B2038-52F5-48BF-8A82-F7989C68FFF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136BDC0-3ADB-4927-B2B2-10F6E0FB0B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C368421-29B0-49FA-A1F7-F02929B32B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4A65688-63A5-4A24-AE6A-D68FF9F0C6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1E1635A-751E-4AFF-A4E2-383C22B41C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102144</xdr:rowOff>
    </xdr:from>
    <xdr:to>
      <xdr:col>116</xdr:col>
      <xdr:colOff>114300</xdr:colOff>
      <xdr:row>106</xdr:row>
      <xdr:rowOff>32294</xdr:rowOff>
    </xdr:to>
    <xdr:sp macro="" textlink="">
      <xdr:nvSpPr>
        <xdr:cNvPr id="744" name="楕円 743">
          <a:extLst>
            <a:ext uri="{FF2B5EF4-FFF2-40B4-BE49-F238E27FC236}">
              <a16:creationId xmlns:a16="http://schemas.microsoft.com/office/drawing/2014/main" id="{3DFFF9A5-B798-44D5-863D-5313475DBF4E}"/>
            </a:ext>
          </a:extLst>
        </xdr:cNvPr>
        <xdr:cNvSpPr/>
      </xdr:nvSpPr>
      <xdr:spPr>
        <a:xfrm>
          <a:off x="22110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80571</xdr:rowOff>
    </xdr:from>
    <xdr:ext cx="469744" cy="259045"/>
    <xdr:sp macro="" textlink="">
      <xdr:nvSpPr>
        <xdr:cNvPr id="745" name="【庁舎】&#10;一人当たり面積該当値テキスト">
          <a:extLst>
            <a:ext uri="{FF2B5EF4-FFF2-40B4-BE49-F238E27FC236}">
              <a16:creationId xmlns:a16="http://schemas.microsoft.com/office/drawing/2014/main" id="{D532AF62-BD70-46FE-A671-25020E7AFA19}"/>
            </a:ext>
          </a:extLst>
        </xdr:cNvPr>
        <xdr:cNvSpPr txBox="1"/>
      </xdr:nvSpPr>
      <xdr:spPr>
        <a:xfrm>
          <a:off x="22199600" y="1808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100512</xdr:rowOff>
    </xdr:from>
    <xdr:to>
      <xdr:col>112</xdr:col>
      <xdr:colOff>38100</xdr:colOff>
      <xdr:row>106</xdr:row>
      <xdr:rowOff>30662</xdr:rowOff>
    </xdr:to>
    <xdr:sp macro="" textlink="">
      <xdr:nvSpPr>
        <xdr:cNvPr id="746" name="楕円 745">
          <a:extLst>
            <a:ext uri="{FF2B5EF4-FFF2-40B4-BE49-F238E27FC236}">
              <a16:creationId xmlns:a16="http://schemas.microsoft.com/office/drawing/2014/main" id="{881F0480-803D-4F81-8C5F-71FE3CCC9EF8}"/>
            </a:ext>
          </a:extLst>
        </xdr:cNvPr>
        <xdr:cNvSpPr/>
      </xdr:nvSpPr>
      <xdr:spPr>
        <a:xfrm>
          <a:off x="21272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151312</xdr:rowOff>
    </xdr:from>
    <xdr:to>
      <xdr:col>116</xdr:col>
      <xdr:colOff>63500</xdr:colOff>
      <xdr:row>105</xdr:row>
      <xdr:rowOff>152944</xdr:rowOff>
    </xdr:to>
    <xdr:cxnSp macro="">
      <xdr:nvCxnSpPr>
        <xdr:cNvPr id="747" name="直線コネクタ 746">
          <a:extLst>
            <a:ext uri="{FF2B5EF4-FFF2-40B4-BE49-F238E27FC236}">
              <a16:creationId xmlns:a16="http://schemas.microsoft.com/office/drawing/2014/main" id="{ADBB3D6B-AF71-409C-B1BA-861DEA8AAF97}"/>
            </a:ext>
          </a:extLst>
        </xdr:cNvPr>
        <xdr:cNvCxnSpPr/>
      </xdr:nvCxnSpPr>
      <xdr:spPr>
        <a:xfrm>
          <a:off x="21323300" y="1815356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103777</xdr:rowOff>
    </xdr:from>
    <xdr:to>
      <xdr:col>107</xdr:col>
      <xdr:colOff>101600</xdr:colOff>
      <xdr:row>106</xdr:row>
      <xdr:rowOff>33927</xdr:rowOff>
    </xdr:to>
    <xdr:sp macro="" textlink="">
      <xdr:nvSpPr>
        <xdr:cNvPr id="748" name="楕円 747">
          <a:extLst>
            <a:ext uri="{FF2B5EF4-FFF2-40B4-BE49-F238E27FC236}">
              <a16:creationId xmlns:a16="http://schemas.microsoft.com/office/drawing/2014/main" id="{1D0CEAD7-C38C-45C2-92BC-3A9854F03B7C}"/>
            </a:ext>
          </a:extLst>
        </xdr:cNvPr>
        <xdr:cNvSpPr/>
      </xdr:nvSpPr>
      <xdr:spPr>
        <a:xfrm>
          <a:off x="2038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151312</xdr:rowOff>
    </xdr:from>
    <xdr:to>
      <xdr:col>111</xdr:col>
      <xdr:colOff>177800</xdr:colOff>
      <xdr:row>105</xdr:row>
      <xdr:rowOff>154577</xdr:rowOff>
    </xdr:to>
    <xdr:cxnSp macro="">
      <xdr:nvCxnSpPr>
        <xdr:cNvPr id="749" name="直線コネクタ 748">
          <a:extLst>
            <a:ext uri="{FF2B5EF4-FFF2-40B4-BE49-F238E27FC236}">
              <a16:creationId xmlns:a16="http://schemas.microsoft.com/office/drawing/2014/main" id="{40D9A697-3973-4FD8-A19E-3884DA5ACCB7}"/>
            </a:ext>
          </a:extLst>
        </xdr:cNvPr>
        <xdr:cNvCxnSpPr/>
      </xdr:nvCxnSpPr>
      <xdr:spPr>
        <a:xfrm flipV="1">
          <a:off x="20434300" y="181535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110308</xdr:rowOff>
    </xdr:from>
    <xdr:to>
      <xdr:col>102</xdr:col>
      <xdr:colOff>165100</xdr:colOff>
      <xdr:row>106</xdr:row>
      <xdr:rowOff>40458</xdr:rowOff>
    </xdr:to>
    <xdr:sp macro="" textlink="">
      <xdr:nvSpPr>
        <xdr:cNvPr id="750" name="楕円 749">
          <a:extLst>
            <a:ext uri="{FF2B5EF4-FFF2-40B4-BE49-F238E27FC236}">
              <a16:creationId xmlns:a16="http://schemas.microsoft.com/office/drawing/2014/main" id="{E58C4536-26AD-49B7-847B-D8F39DCADE38}"/>
            </a:ext>
          </a:extLst>
        </xdr:cNvPr>
        <xdr:cNvSpPr/>
      </xdr:nvSpPr>
      <xdr:spPr>
        <a:xfrm>
          <a:off x="19494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154577</xdr:rowOff>
    </xdr:from>
    <xdr:to>
      <xdr:col>107</xdr:col>
      <xdr:colOff>50800</xdr:colOff>
      <xdr:row>105</xdr:row>
      <xdr:rowOff>161108</xdr:rowOff>
    </xdr:to>
    <xdr:cxnSp macro="">
      <xdr:nvCxnSpPr>
        <xdr:cNvPr id="751" name="直線コネクタ 750">
          <a:extLst>
            <a:ext uri="{FF2B5EF4-FFF2-40B4-BE49-F238E27FC236}">
              <a16:creationId xmlns:a16="http://schemas.microsoft.com/office/drawing/2014/main" id="{F5441BDD-9C9E-4AD2-A142-D8DE938EF7F2}"/>
            </a:ext>
          </a:extLst>
        </xdr:cNvPr>
        <xdr:cNvCxnSpPr/>
      </xdr:nvCxnSpPr>
      <xdr:spPr>
        <a:xfrm flipV="1">
          <a:off x="19545300" y="181568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111942</xdr:rowOff>
    </xdr:from>
    <xdr:to>
      <xdr:col>98</xdr:col>
      <xdr:colOff>38100</xdr:colOff>
      <xdr:row>106</xdr:row>
      <xdr:rowOff>42092</xdr:rowOff>
    </xdr:to>
    <xdr:sp macro="" textlink="">
      <xdr:nvSpPr>
        <xdr:cNvPr id="752" name="楕円 751">
          <a:extLst>
            <a:ext uri="{FF2B5EF4-FFF2-40B4-BE49-F238E27FC236}">
              <a16:creationId xmlns:a16="http://schemas.microsoft.com/office/drawing/2014/main" id="{721151E3-AE59-499D-8360-532951619900}"/>
            </a:ext>
          </a:extLst>
        </xdr:cNvPr>
        <xdr:cNvSpPr/>
      </xdr:nvSpPr>
      <xdr:spPr>
        <a:xfrm>
          <a:off x="18605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161108</xdr:rowOff>
    </xdr:from>
    <xdr:to>
      <xdr:col>102</xdr:col>
      <xdr:colOff>114300</xdr:colOff>
      <xdr:row>105</xdr:row>
      <xdr:rowOff>162742</xdr:rowOff>
    </xdr:to>
    <xdr:cxnSp macro="">
      <xdr:nvCxnSpPr>
        <xdr:cNvPr id="753" name="直線コネクタ 752">
          <a:extLst>
            <a:ext uri="{FF2B5EF4-FFF2-40B4-BE49-F238E27FC236}">
              <a16:creationId xmlns:a16="http://schemas.microsoft.com/office/drawing/2014/main" id="{EC156522-89AA-4C43-9EBF-9BDCB513BDAF}"/>
            </a:ext>
          </a:extLst>
        </xdr:cNvPr>
        <xdr:cNvCxnSpPr/>
      </xdr:nvCxnSpPr>
      <xdr:spPr>
        <a:xfrm flipV="1">
          <a:off x="18656300" y="181633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754" name="n_1aveValue【庁舎】&#10;一人当たり面積">
          <a:extLst>
            <a:ext uri="{FF2B5EF4-FFF2-40B4-BE49-F238E27FC236}">
              <a16:creationId xmlns:a16="http://schemas.microsoft.com/office/drawing/2014/main" id="{F4410D00-4E94-44DB-9F45-97986A3C8BEC}"/>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755" name="n_2aveValue【庁舎】&#10;一人当たり面積">
          <a:extLst>
            <a:ext uri="{FF2B5EF4-FFF2-40B4-BE49-F238E27FC236}">
              <a16:creationId xmlns:a16="http://schemas.microsoft.com/office/drawing/2014/main" id="{90105C54-3749-4493-9074-0468C904D3CA}"/>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756" name="n_3aveValue【庁舎】&#10;一人当たり面積">
          <a:extLst>
            <a:ext uri="{FF2B5EF4-FFF2-40B4-BE49-F238E27FC236}">
              <a16:creationId xmlns:a16="http://schemas.microsoft.com/office/drawing/2014/main" id="{A3C7ECFB-4B21-4852-91D1-EB17EC38BECD}"/>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57" name="n_4aveValue【庁舎】&#10;一人当たり面積">
          <a:extLst>
            <a:ext uri="{FF2B5EF4-FFF2-40B4-BE49-F238E27FC236}">
              <a16:creationId xmlns:a16="http://schemas.microsoft.com/office/drawing/2014/main" id="{80BBAA3A-F0FD-4578-88A3-33B9C9CC0B32}"/>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21789</xdr:rowOff>
    </xdr:from>
    <xdr:ext cx="469744" cy="259045"/>
    <xdr:sp macro="" textlink="">
      <xdr:nvSpPr>
        <xdr:cNvPr id="758" name="n_1mainValue【庁舎】&#10;一人当たり面積">
          <a:extLst>
            <a:ext uri="{FF2B5EF4-FFF2-40B4-BE49-F238E27FC236}">
              <a16:creationId xmlns:a16="http://schemas.microsoft.com/office/drawing/2014/main" id="{1B43A717-96A9-4680-915D-90C1642B3ACE}"/>
            </a:ext>
          </a:extLst>
        </xdr:cNvPr>
        <xdr:cNvSpPr txBox="1"/>
      </xdr:nvSpPr>
      <xdr:spPr>
        <a:xfrm>
          <a:off x="21075727" y="1819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25054</xdr:rowOff>
    </xdr:from>
    <xdr:ext cx="469744" cy="259045"/>
    <xdr:sp macro="" textlink="">
      <xdr:nvSpPr>
        <xdr:cNvPr id="759" name="n_2mainValue【庁舎】&#10;一人当たり面積">
          <a:extLst>
            <a:ext uri="{FF2B5EF4-FFF2-40B4-BE49-F238E27FC236}">
              <a16:creationId xmlns:a16="http://schemas.microsoft.com/office/drawing/2014/main" id="{74EC0732-17E4-46F0-968A-FCC8633A818B}"/>
            </a:ext>
          </a:extLst>
        </xdr:cNvPr>
        <xdr:cNvSpPr txBox="1"/>
      </xdr:nvSpPr>
      <xdr:spPr>
        <a:xfrm>
          <a:off x="20199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31585</xdr:rowOff>
    </xdr:from>
    <xdr:ext cx="469744" cy="259045"/>
    <xdr:sp macro="" textlink="">
      <xdr:nvSpPr>
        <xdr:cNvPr id="760" name="n_3mainValue【庁舎】&#10;一人当たり面積">
          <a:extLst>
            <a:ext uri="{FF2B5EF4-FFF2-40B4-BE49-F238E27FC236}">
              <a16:creationId xmlns:a16="http://schemas.microsoft.com/office/drawing/2014/main" id="{9EBE6271-03EE-41D3-BDB3-3FD569DAF2BD}"/>
            </a:ext>
          </a:extLst>
        </xdr:cNvPr>
        <xdr:cNvSpPr txBox="1"/>
      </xdr:nvSpPr>
      <xdr:spPr>
        <a:xfrm>
          <a:off x="19310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33219</xdr:rowOff>
    </xdr:from>
    <xdr:ext cx="469744" cy="259045"/>
    <xdr:sp macro="" textlink="">
      <xdr:nvSpPr>
        <xdr:cNvPr id="761" name="n_4mainValue【庁舎】&#10;一人当たり面積">
          <a:extLst>
            <a:ext uri="{FF2B5EF4-FFF2-40B4-BE49-F238E27FC236}">
              <a16:creationId xmlns:a16="http://schemas.microsoft.com/office/drawing/2014/main" id="{DF340321-6300-491E-8A7D-5BC1BB3EA064}"/>
            </a:ext>
          </a:extLst>
        </xdr:cNvPr>
        <xdr:cNvSpPr txBox="1"/>
      </xdr:nvSpPr>
      <xdr:spPr>
        <a:xfrm>
          <a:off x="1842142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5423AAF7-90AB-44F1-98EB-4EDAA99D09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A35AF41C-1C2D-4623-A254-8E7AA7566E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6C869026-D24E-467B-B7E1-CEBFA197721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類似団体と比較して、特に有形固定資産減価償却率が高くなっている施設は、体育館・プール、消防施設である。いずれも、建設の年数経過による減価償却が進んでいることが要因となっている。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長寿命化工事を必要とする施設が多く、多額の費用がかかることが見込まれるため、経費の平準化を図りつつ計画的な老朽化対策に取り組んでいく。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昭和</a:t>
          </a:r>
          <a:r>
            <a:rPr kumimoji="1" lang="en-US" altLang="ja-JP" sz="1050">
              <a:latin typeface="ＭＳ Ｐゴシック" panose="020B0600070205080204" pitchFamily="50" charset="-128"/>
              <a:ea typeface="ＭＳ Ｐゴシック" panose="020B0600070205080204" pitchFamily="50" charset="-128"/>
            </a:rPr>
            <a:t>59</a:t>
          </a:r>
          <a:r>
            <a:rPr kumimoji="1" lang="ja-JP" altLang="en-US" sz="1050">
              <a:latin typeface="ＭＳ Ｐゴシック" panose="020B0600070205080204" pitchFamily="50" charset="-128"/>
              <a:ea typeface="ＭＳ Ｐゴシック" panose="020B0600070205080204" pitchFamily="50" charset="-128"/>
            </a:rPr>
            <a:t>年度から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年以上にわたって財政力指数が</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を超える財源超過となっている。要因としては、東北電力㈱の発電施設の立地・操業に伴う固定資産税の収入によるところが大きいが、歳入の大きな割合を占める固定資産税収入が、大規模償却資産の逐年減価により減少傾向にあるため、近年は財政力指数が横ばいとなっている。当町は、普通交付税の不交付団体であり、税収の減少が歳入の減少に直結するため、更なる企業の進出や設備投資を促し固定資産税収入を増加させるための策を検討するなど、歳入の確保を強化する必要がある。また、行財政改革大綱に基づく事務事業の見直しなど、今後も引き続き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127529</xdr:rowOff>
    </xdr:from>
    <xdr:to>
      <xdr:col>23</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8140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107421</xdr:rowOff>
    </xdr:from>
    <xdr:to>
      <xdr:col>19</xdr:col>
      <xdr:colOff>133350</xdr:colOff>
      <xdr:row>39</xdr:row>
      <xdr:rowOff>127529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67939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87313</xdr:rowOff>
    </xdr:from>
    <xdr:to>
      <xdr:col>15</xdr:col>
      <xdr:colOff>82550</xdr:colOff>
      <xdr:row>39</xdr:row>
      <xdr:rowOff>107421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7738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87313</xdr:rowOff>
    </xdr:from>
    <xdr:to>
      <xdr:col>11</xdr:col>
      <xdr:colOff>31750</xdr:colOff>
      <xdr:row>39</xdr:row>
      <xdr:rowOff>87313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773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76729</xdr:rowOff>
    </xdr:from>
    <xdr:to>
      <xdr:col>19</xdr:col>
      <xdr:colOff>184150</xdr:colOff>
      <xdr:row>40</xdr:row>
      <xdr:rowOff>6879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53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56621</xdr:rowOff>
    </xdr:from>
    <xdr:to>
      <xdr:col>15</xdr:col>
      <xdr:colOff>133350</xdr:colOff>
      <xdr:row>39</xdr:row>
      <xdr:rowOff>158221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168398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36513</xdr:rowOff>
    </xdr:from>
    <xdr:to>
      <xdr:col>11</xdr:col>
      <xdr:colOff>82550</xdr:colOff>
      <xdr:row>39</xdr:row>
      <xdr:rowOff>138113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148290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36513</xdr:rowOff>
    </xdr:from>
    <xdr:to>
      <xdr:col>7</xdr:col>
      <xdr:colOff>31750</xdr:colOff>
      <xdr:row>39</xdr:row>
      <xdr:rowOff>138113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148290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主な原因としては、税収の減少、新型コロナウイルス感染症対策地方税減収補填特別交付金の減少などにより一般財源の割合が増えたこと、また認定こども園の設立により施設型給付費負担金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しかし依然として直近で一番高い平成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年度と比べて低下傾向にあるため、この水準を維持しつつ、行財政改革による事務事業の見直しにより経常経費の削減を図っていく。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62</xdr:row>
      <xdr:rowOff>107188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5987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63</xdr:row>
      <xdr:rowOff>162560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59872"/>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56388</xdr:rowOff>
    </xdr:from>
    <xdr:to>
      <xdr:col>15</xdr:col>
      <xdr:colOff>82550</xdr:colOff>
      <xdr:row>63</xdr:row>
      <xdr:rowOff>162560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5773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64</xdr:row>
      <xdr:rowOff>155194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5773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19321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令和４年度は前年度と比べ</a:t>
          </a:r>
          <a:r>
            <a:rPr kumimoji="1" lang="en-US" altLang="ja-JP" sz="1300">
              <a:latin typeface="ＭＳ Ｐゴシック" panose="020B0600070205080204" pitchFamily="50" charset="-128"/>
              <a:ea typeface="ＭＳ Ｐゴシック" panose="020B0600070205080204" pitchFamily="50" charset="-128"/>
            </a:rPr>
            <a:t>2,370</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218,352</a:t>
          </a:r>
          <a:r>
            <a:rPr kumimoji="1" lang="ja-JP" altLang="en-US" sz="1300">
              <a:latin typeface="ＭＳ Ｐゴシック" panose="020B0600070205080204" pitchFamily="50" charset="-128"/>
              <a:ea typeface="ＭＳ Ｐゴシック" panose="020B0600070205080204" pitchFamily="50" charset="-128"/>
            </a:rPr>
            <a:t>円となった。増加の要因としては道路維持費の道路橋梁工事費が増加したためである。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類似団体の平均より高い値で推移しているため、適切な人件費の管理や公共施設の維持管理に努める。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84120</xdr:rowOff>
    </xdr:from>
    <xdr:to>
      <xdr:col>23</xdr:col>
      <xdr:colOff>133350</xdr:colOff>
      <xdr:row>82</xdr:row>
      <xdr:rowOff>92290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43020"/>
          <a:ext cx="838200" cy="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6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69492</xdr:rowOff>
    </xdr:from>
    <xdr:to>
      <xdr:col>19</xdr:col>
      <xdr:colOff>133350</xdr:colOff>
      <xdr:row>82</xdr:row>
      <xdr:rowOff>84120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28392"/>
          <a:ext cx="889000" cy="1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5598</xdr:rowOff>
    </xdr:from>
    <xdr:to>
      <xdr:col>15</xdr:col>
      <xdr:colOff>82550</xdr:colOff>
      <xdr:row>82</xdr:row>
      <xdr:rowOff>69492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64498"/>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5598</xdr:rowOff>
    </xdr:from>
    <xdr:to>
      <xdr:col>11</xdr:col>
      <xdr:colOff>31750</xdr:colOff>
      <xdr:row>82</xdr:row>
      <xdr:rowOff>32241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4064498"/>
          <a:ext cx="889000" cy="2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41490</xdr:rowOff>
    </xdr:from>
    <xdr:to>
      <xdr:col>23</xdr:col>
      <xdr:colOff>184150</xdr:colOff>
      <xdr:row>82</xdr:row>
      <xdr:rowOff>143090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13567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7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33320</xdr:rowOff>
    </xdr:from>
    <xdr:to>
      <xdr:col>19</xdr:col>
      <xdr:colOff>184150</xdr:colOff>
      <xdr:row>82</xdr:row>
      <xdr:rowOff>134920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119697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7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18692</xdr:rowOff>
    </xdr:from>
    <xdr:to>
      <xdr:col>15</xdr:col>
      <xdr:colOff>133350</xdr:colOff>
      <xdr:row>82</xdr:row>
      <xdr:rowOff>120292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105069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6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126248</xdr:rowOff>
    </xdr:from>
    <xdr:to>
      <xdr:col>11</xdr:col>
      <xdr:colOff>82550</xdr:colOff>
      <xdr:row>82</xdr:row>
      <xdr:rowOff>56398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41175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0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152891</xdr:rowOff>
    </xdr:from>
    <xdr:to>
      <xdr:col>7</xdr:col>
      <xdr:colOff>31750</xdr:colOff>
      <xdr:row>82</xdr:row>
      <xdr:rowOff>83041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67818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2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ラスパイレス指数に関しては、前年度比で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ポイント増となり、類似団体とほぼ同数となっている。</a:t>
          </a:r>
        </a:p>
        <a:p>
          <a:r>
            <a:rPr kumimoji="1" lang="ja-JP" altLang="en-US" sz="1300">
              <a:latin typeface="ＭＳ Ｐゴシック" panose="020B0600070205080204" pitchFamily="50" charset="-128"/>
              <a:ea typeface="ＭＳ Ｐゴシック" panose="020B0600070205080204" pitchFamily="50" charset="-128"/>
            </a:rPr>
            <a:t>　引き続き、給与の適正化を図りながら類似団体平均値の水準を維持できるように努める。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184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125589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人当たりの職員数は前年度と比べ</a:t>
          </a:r>
          <a:r>
            <a:rPr kumimoji="1" lang="en-US" altLang="ja-JP" sz="1300">
              <a:latin typeface="ＭＳ Ｐゴシック" panose="020B0600070205080204" pitchFamily="50" charset="-128"/>
              <a:ea typeface="ＭＳ Ｐゴシック" panose="020B0600070205080204" pitchFamily="50" charset="-128"/>
            </a:rPr>
            <a:t>0.27</a:t>
          </a:r>
          <a:r>
            <a:rPr kumimoji="1" lang="ja-JP" altLang="en-US" sz="1300">
              <a:latin typeface="ＭＳ Ｐゴシック" panose="020B0600070205080204" pitchFamily="50" charset="-128"/>
              <a:ea typeface="ＭＳ Ｐゴシック" panose="020B0600070205080204" pitchFamily="50" charset="-128"/>
            </a:rPr>
            <a:t>人の増となり、類似団体の平均人数とほぼ同数である。</a:t>
          </a:r>
        </a:p>
        <a:p>
          <a:r>
            <a:rPr kumimoji="1" lang="ja-JP" altLang="en-US" sz="1300">
              <a:latin typeface="ＭＳ Ｐゴシック" panose="020B0600070205080204" pitchFamily="50" charset="-128"/>
              <a:ea typeface="ＭＳ Ｐゴシック" panose="020B0600070205080204" pitchFamily="50" charset="-128"/>
            </a:rPr>
            <a:t>　財政状況と事務事業量を考慮しつつ、再任用職員や定年延長の動向を踏まえながら、引き続き適正な定員管理に努めていく。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61928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4893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135907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5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26307</xdr:rowOff>
    </xdr:from>
    <xdr:to>
      <xdr:col>77</xdr:col>
      <xdr:colOff>44450</xdr:colOff>
      <xdr:row>61</xdr:row>
      <xdr:rowOff>30904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48475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47068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6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35499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48475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13745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35499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49165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63154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11128</xdr:rowOff>
    </xdr:from>
    <xdr:to>
      <xdr:col>81</xdr:col>
      <xdr:colOff>95250</xdr:colOff>
      <xdr:row>61</xdr:row>
      <xdr:rowOff>112728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154655</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44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151554</xdr:rowOff>
    </xdr:from>
    <xdr:to>
      <xdr:col>77</xdr:col>
      <xdr:colOff>95250</xdr:colOff>
      <xdr:row>61</xdr:row>
      <xdr:rowOff>81704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146957</xdr:rowOff>
    </xdr:from>
    <xdr:to>
      <xdr:col>73</xdr:col>
      <xdr:colOff>44450</xdr:colOff>
      <xdr:row>61</xdr:row>
      <xdr:rowOff>77107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61884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156149</xdr:rowOff>
    </xdr:from>
    <xdr:to>
      <xdr:col>68</xdr:col>
      <xdr:colOff>203200</xdr:colOff>
      <xdr:row>61</xdr:row>
      <xdr:rowOff>86299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71076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52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153851</xdr:rowOff>
    </xdr:from>
    <xdr:to>
      <xdr:col>64</xdr:col>
      <xdr:colOff>152400</xdr:colOff>
      <xdr:row>61</xdr:row>
      <xdr:rowOff>84001</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68778</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52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年度の償還の終了よりも、令和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年度新たに償還開始した地方債が多く元利償還金が増加したこと及び、公営企業の元利償還金に対する繰入金が増加し、地方債の償還に係る金額が増加したことがあげられる。</a:t>
          </a:r>
        </a:p>
        <a:p>
          <a:r>
            <a:rPr kumimoji="1" lang="ja-JP" altLang="en-US" sz="1300">
              <a:latin typeface="ＭＳ Ｐゴシック" panose="020B0600070205080204" pitchFamily="50" charset="-128"/>
              <a:ea typeface="ＭＳ Ｐゴシック" panose="020B0600070205080204" pitchFamily="50" charset="-128"/>
            </a:rPr>
            <a:t>　地方債については引き続きすべての会計において将来への負担を十分に見極め、計画的かつ必要最小限の発行に留めることとし、実質公債比率の減少に努める。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15875</xdr:rowOff>
    </xdr:from>
    <xdr:to>
      <xdr:col>81</xdr:col>
      <xdr:colOff>44450</xdr:colOff>
      <xdr:row>41</xdr:row>
      <xdr:rowOff>66146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704532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15875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5290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137054</xdr:rowOff>
    </xdr:from>
    <xdr:to>
      <xdr:col>72</xdr:col>
      <xdr:colOff>203200</xdr:colOff>
      <xdr:row>40</xdr:row>
      <xdr:rowOff>167217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4401800" y="69950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76729</xdr:rowOff>
    </xdr:from>
    <xdr:to>
      <xdr:col>68</xdr:col>
      <xdr:colOff>152400</xdr:colOff>
      <xdr:row>40</xdr:row>
      <xdr:rowOff>137054</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3512800" y="693472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15346</xdr:rowOff>
    </xdr:from>
    <xdr:to>
      <xdr:col>81</xdr:col>
      <xdr:colOff>95250</xdr:colOff>
      <xdr:row>41</xdr:row>
      <xdr:rowOff>116946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158873</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701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136525</xdr:rowOff>
    </xdr:from>
    <xdr:to>
      <xdr:col>77</xdr:col>
      <xdr:colOff>95250</xdr:colOff>
      <xdr:row>41</xdr:row>
      <xdr:rowOff>66675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51452</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86254</xdr:rowOff>
    </xdr:from>
    <xdr:to>
      <xdr:col>68</xdr:col>
      <xdr:colOff>203200</xdr:colOff>
      <xdr:row>41</xdr:row>
      <xdr:rowOff>16404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26581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25929</xdr:rowOff>
    </xdr:from>
    <xdr:to>
      <xdr:col>64</xdr:col>
      <xdr:colOff>152400</xdr:colOff>
      <xdr:row>40</xdr:row>
      <xdr:rowOff>127529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137706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令和４年度は、償還が進んだことによる地方債残高の減、基金残高の増などにより、</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ポイント減少したが、類似団体平均より高い水準にある。</a:t>
          </a:r>
        </a:p>
        <a:p>
          <a:r>
            <a:rPr kumimoji="1" lang="ja-JP" altLang="en-US" sz="1300">
              <a:latin typeface="ＭＳ Ｐゴシック" panose="020B0600070205080204" pitchFamily="50" charset="-128"/>
              <a:ea typeface="ＭＳ Ｐゴシック" panose="020B0600070205080204" pitchFamily="50" charset="-128"/>
            </a:rPr>
            <a:t>　引き続き地方債の発行については計画的かつ必要最低限の発行に留めることとし、将来負担の減少に努める。</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145264</xdr:rowOff>
    </xdr:from>
    <xdr:to>
      <xdr:col>81</xdr:col>
      <xdr:colOff>44450</xdr:colOff>
      <xdr:row>14</xdr:row>
      <xdr:rowOff>71483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6179800" y="2374114"/>
          <a:ext cx="8382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71483</xdr:rowOff>
    </xdr:from>
    <xdr:to>
      <xdr:col>77</xdr:col>
      <xdr:colOff>44450</xdr:colOff>
      <xdr:row>15</xdr:row>
      <xdr:rowOff>17236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5290800" y="2471783"/>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17236</xdr:rowOff>
    </xdr:from>
    <xdr:to>
      <xdr:col>72</xdr:col>
      <xdr:colOff>203200</xdr:colOff>
      <xdr:row>15</xdr:row>
      <xdr:rowOff>112607</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4401800" y="2588986"/>
          <a:ext cx="8890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112607</xdr:rowOff>
    </xdr:from>
    <xdr:to>
      <xdr:col>68</xdr:col>
      <xdr:colOff>152400</xdr:colOff>
      <xdr:row>16</xdr:row>
      <xdr:rowOff>77893</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flipV="1">
          <a:off x="13512800" y="268435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94464</xdr:rowOff>
    </xdr:from>
    <xdr:to>
      <xdr:col>81</xdr:col>
      <xdr:colOff>95250</xdr:colOff>
      <xdr:row>14</xdr:row>
      <xdr:rowOff>24614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967200" y="23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66541</xdr:rowOff>
    </xdr:from>
    <xdr:ext cx="762000" cy="2590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7106900" y="22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20683</xdr:rowOff>
    </xdr:from>
    <xdr:to>
      <xdr:col>77</xdr:col>
      <xdr:colOff>95250</xdr:colOff>
      <xdr:row>14</xdr:row>
      <xdr:rowOff>122283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129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107060</xdr:rowOff>
    </xdr:from>
    <xdr:ext cx="7366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5798800" y="250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137886</xdr:rowOff>
    </xdr:from>
    <xdr:to>
      <xdr:col>73</xdr:col>
      <xdr:colOff>44450</xdr:colOff>
      <xdr:row>15</xdr:row>
      <xdr:rowOff>68036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5240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52813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909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61807</xdr:rowOff>
    </xdr:from>
    <xdr:to>
      <xdr:col>68</xdr:col>
      <xdr:colOff>203200</xdr:colOff>
      <xdr:row>15</xdr:row>
      <xdr:rowOff>163407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4351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148184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020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27093</xdr:rowOff>
    </xdr:from>
    <xdr:to>
      <xdr:col>64</xdr:col>
      <xdr:colOff>152400</xdr:colOff>
      <xdr:row>16</xdr:row>
      <xdr:rowOff>128693</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3462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113470</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3131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業務量に応じた職員数の見直しにより一般行政部門の職員を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名、教育未来課新設に伴い教育部門の職員を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名、計</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名増員したことにより、昨年度より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ポイント増加しが、依然として類似団体の平均よりも低い水準となっているため、引き続き給与の適正化に努める。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1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ふるさと応援寄附金の増加に伴い、物件費に充当した金額が増加したため、経常経費の割合が前年度より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しかし依然として類似団体の平均値よりも高いため、今後も引き続き、ふるさと応援寄附金をはじめとする歳入の積極的な確保への取組み及び、行財政改革による事務事業の見直しにより、さらなる事務の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81280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8702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75565</xdr:rowOff>
    </xdr:from>
    <xdr:to>
      <xdr:col>78</xdr:col>
      <xdr:colOff>69850</xdr:colOff>
      <xdr:row>17</xdr:row>
      <xdr:rowOff>81280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902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52705</xdr:rowOff>
    </xdr:from>
    <xdr:to>
      <xdr:col>73</xdr:col>
      <xdr:colOff>180975</xdr:colOff>
      <xdr:row>17</xdr:row>
      <xdr:rowOff>75565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67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52705</xdr:rowOff>
    </xdr:from>
    <xdr:to>
      <xdr:col>69</xdr:col>
      <xdr:colOff>92075</xdr:colOff>
      <xdr:row>18</xdr:row>
      <xdr:rowOff>109855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6735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30480</xdr:rowOff>
    </xdr:from>
    <xdr:to>
      <xdr:col>78</xdr:col>
      <xdr:colOff>120650</xdr:colOff>
      <xdr:row>17</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116857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31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xdr:rowOff>
    </xdr:from>
    <xdr:to>
      <xdr:col>69</xdr:col>
      <xdr:colOff>142875</xdr:colOff>
      <xdr:row>17</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88282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59055</xdr:rowOff>
    </xdr:from>
    <xdr:to>
      <xdr:col>65</xdr:col>
      <xdr:colOff>53975</xdr:colOff>
      <xdr:row>18</xdr:row>
      <xdr:rowOff>160655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1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145432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23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年度より町の直営の幼稚園が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園になり、新たに認定こども園が設立されたことに伴い、経常経費として施設型給付費負担金が大幅に増加したため、前年度と比べ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類似団体と比較して経常収支比率が高いため、事務事業の見直しにより経常経費の削減を図っていく。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60</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568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56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59</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その他経費については、介護保険特別会計、国民健康保険特別会計などへの繰出金が大きな割合を占めている。これらの経費についても、一部事務組合等への負担金同様、削減が困難な経費であるが、関係機関で連携をとり、財政状況を確認するとともに、繰出金が適正であるかどうか見極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98425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472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55</xdr:row>
      <xdr:rowOff>41275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472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22225</xdr:rowOff>
    </xdr:from>
    <xdr:to>
      <xdr:col>73</xdr:col>
      <xdr:colOff>180975</xdr:colOff>
      <xdr:row>55</xdr:row>
      <xdr:rowOff>41275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28052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22225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32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47625</xdr:rowOff>
    </xdr:from>
    <xdr:to>
      <xdr:col>82</xdr:col>
      <xdr:colOff>158750</xdr:colOff>
      <xdr:row>54</xdr:row>
      <xdr:rowOff>149225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64152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161925</xdr:rowOff>
    </xdr:from>
    <xdr:to>
      <xdr:col>74</xdr:col>
      <xdr:colOff>31750</xdr:colOff>
      <xdr:row>55</xdr:row>
      <xdr:rowOff>92075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102252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142875</xdr:rowOff>
    </xdr:from>
    <xdr:to>
      <xdr:col>69</xdr:col>
      <xdr:colOff>142875</xdr:colOff>
      <xdr:row>54</xdr:row>
      <xdr:rowOff>73025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83202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9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については、新発田広域事務組合消防負担金、豊栄郷清掃施設処理組合負担金、後期高齢者広域連合に対する療養給付費負担金など他団体への負担金が大きな割合を占めている。また、ふるさと応援寄附金の増額による返礼品の購入費用も増加した。</a:t>
          </a:r>
        </a:p>
        <a:p>
          <a:r>
            <a:rPr kumimoji="1" lang="ja-JP" altLang="en-US" sz="1200">
              <a:latin typeface="ＭＳ Ｐゴシック" panose="020B0600070205080204" pitchFamily="50" charset="-128"/>
              <a:ea typeface="ＭＳ Ｐゴシック" panose="020B0600070205080204" pitchFamily="50" charset="-128"/>
            </a:rPr>
            <a:t>　昨年度に比べ</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ポイントの増加となったが、上記の費用は削減が困難である。そのため長期的な視野に立ち、将来負担額を把握し、必要財源の確保に努めていく。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50800</xdr:rowOff>
    </xdr:from>
    <xdr:to>
      <xdr:col>82</xdr:col>
      <xdr:colOff>107950</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23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43197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7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157480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23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37</xdr:row>
      <xdr:rowOff>31750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85090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75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106680</xdr:rowOff>
    </xdr:from>
    <xdr:to>
      <xdr:col>74</xdr:col>
      <xdr:colOff>31750</xdr:colOff>
      <xdr:row>37</xdr:row>
      <xdr:rowOff>36830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67327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120667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４年度は、上下水道事業の一般会計出資債の償還が終了したが、令和２年度に借入を行った学校教育施設整備事業債（小学校体育館吊天井撤去等改修工事）、一般事業債（庁舎エレベーター更新改修工事）、緊急防災・減災対策事業債（庁舎発電機入替工事、防災行政無線デジタル化更新設計業務委託、デジタル移動系防災行政無線整備工事）、国土強靭化事業債（亀代小学校校舎金属建具改修工事、中学校屋内運動場吊天井撤去工事）の償還が始まったことに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60706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965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37846</xdr:rowOff>
    </xdr:from>
    <xdr:to>
      <xdr:col>19</xdr:col>
      <xdr:colOff>187325</xdr:colOff>
      <xdr:row>75</xdr:row>
      <xdr:rowOff>56134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56134</xdr:rowOff>
    </xdr:from>
    <xdr:to>
      <xdr:col>15</xdr:col>
      <xdr:colOff>98425</xdr:colOff>
      <xdr:row>75</xdr:row>
      <xdr:rowOff>56134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14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56134</xdr:rowOff>
    </xdr:from>
    <xdr:to>
      <xdr:col>11</xdr:col>
      <xdr:colOff>9525</xdr:colOff>
      <xdr:row>75</xdr:row>
      <xdr:rowOff>60706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xdr:rowOff>
    </xdr:from>
    <xdr:to>
      <xdr:col>24</xdr:col>
      <xdr:colOff>76200</xdr:colOff>
      <xdr:row>75</xdr:row>
      <xdr:rowOff>111506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26433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1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xdr:rowOff>
    </xdr:from>
    <xdr:to>
      <xdr:col>15</xdr:col>
      <xdr:colOff>149225</xdr:colOff>
      <xdr:row>75</xdr:row>
      <xdr:rowOff>106934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117111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xdr:rowOff>
    </xdr:from>
    <xdr:to>
      <xdr:col>6</xdr:col>
      <xdr:colOff>171450</xdr:colOff>
      <xdr:row>75</xdr:row>
      <xdr:rowOff>111506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121683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公債費以外の経常収支比率については物件費が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ポイント減少したものの、人件費、扶助費、補助費、その他が増加したた影響により、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依然として類似団体平均を上回っているため、引き続き事業の見直しや、歳入確保の取組を強化し、健全な財政運営に努めていく。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978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88137</xdr:rowOff>
    </xdr:from>
    <xdr:to>
      <xdr:col>78</xdr:col>
      <xdr:colOff>69850</xdr:colOff>
      <xdr:row>79</xdr:row>
      <xdr:rowOff>14987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89787"/>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14987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589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79</xdr:row>
      <xdr:rowOff>165863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58952"/>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135637</xdr:rowOff>
    </xdr:from>
    <xdr:to>
      <xdr:col>74</xdr:col>
      <xdr:colOff>31750</xdr:colOff>
      <xdr:row>79</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115063</xdr:rowOff>
    </xdr:from>
    <xdr:to>
      <xdr:col>65</xdr:col>
      <xdr:colOff>53975</xdr:colOff>
      <xdr:row>80</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27711</xdr:rowOff>
    </xdr:from>
    <xdr:to>
      <xdr:col>29</xdr:col>
      <xdr:colOff>127000</xdr:colOff>
      <xdr:row>17</xdr:row>
      <xdr:rowOff>28115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89986"/>
          <a:ext cx="647700" cy="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12893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5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20876</xdr:rowOff>
    </xdr:from>
    <xdr:to>
      <xdr:col>26</xdr:col>
      <xdr:colOff>50800</xdr:colOff>
      <xdr:row>17</xdr:row>
      <xdr:rowOff>27711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83151"/>
          <a:ext cx="698500" cy="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20876</xdr:rowOff>
    </xdr:from>
    <xdr:to>
      <xdr:col>22</xdr:col>
      <xdr:colOff>114300</xdr:colOff>
      <xdr:row>17</xdr:row>
      <xdr:rowOff>75839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3151"/>
          <a:ext cx="698500" cy="54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60287</xdr:rowOff>
    </xdr:from>
    <xdr:to>
      <xdr:col>18</xdr:col>
      <xdr:colOff>177800</xdr:colOff>
      <xdr:row>17</xdr:row>
      <xdr:rowOff>75839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22562"/>
          <a:ext cx="698500" cy="1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148765</xdr:rowOff>
    </xdr:from>
    <xdr:to>
      <xdr:col>29</xdr:col>
      <xdr:colOff>177800</xdr:colOff>
      <xdr:row>17</xdr:row>
      <xdr:rowOff>78915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165292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148361</xdr:rowOff>
    </xdr:from>
    <xdr:to>
      <xdr:col>26</xdr:col>
      <xdr:colOff>101600</xdr:colOff>
      <xdr:row>17</xdr:row>
      <xdr:rowOff>78511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8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141526</xdr:rowOff>
    </xdr:from>
    <xdr:to>
      <xdr:col>22</xdr:col>
      <xdr:colOff>165100</xdr:colOff>
      <xdr:row>17</xdr:row>
      <xdr:rowOff>71676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2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81853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25039</xdr:rowOff>
    </xdr:from>
    <xdr:to>
      <xdr:col>19</xdr:col>
      <xdr:colOff>38100</xdr:colOff>
      <xdr:row>17</xdr:row>
      <xdr:rowOff>126639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9487</xdr:rowOff>
    </xdr:from>
    <xdr:to>
      <xdr:col>15</xdr:col>
      <xdr:colOff>101600</xdr:colOff>
      <xdr:row>17</xdr:row>
      <xdr:rowOff>111087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121264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258121</xdr:rowOff>
    </xdr:from>
    <xdr:to>
      <xdr:col>29</xdr:col>
      <xdr:colOff>127000</xdr:colOff>
      <xdr:row>35</xdr:row>
      <xdr:rowOff>304032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68471"/>
          <a:ext cx="647700" cy="4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311738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2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304032</xdr:rowOff>
    </xdr:from>
    <xdr:to>
      <xdr:col>26</xdr:col>
      <xdr:colOff>50800</xdr:colOff>
      <xdr:row>36</xdr:row>
      <xdr:rowOff>9119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14382"/>
          <a:ext cx="698500" cy="47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9119</xdr:rowOff>
    </xdr:from>
    <xdr:to>
      <xdr:col>22</xdr:col>
      <xdr:colOff>114300</xdr:colOff>
      <xdr:row>36</xdr:row>
      <xdr:rowOff>38265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62369"/>
          <a:ext cx="698500" cy="2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38265</xdr:rowOff>
    </xdr:from>
    <xdr:to>
      <xdr:col>18</xdr:col>
      <xdr:colOff>177800</xdr:colOff>
      <xdr:row>36</xdr:row>
      <xdr:rowOff>51715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1515"/>
          <a:ext cx="698500" cy="1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207321</xdr:rowOff>
    </xdr:from>
    <xdr:to>
      <xdr:col>29</xdr:col>
      <xdr:colOff>177800</xdr:colOff>
      <xdr:row>35</xdr:row>
      <xdr:rowOff>308921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1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52398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253232</xdr:rowOff>
    </xdr:from>
    <xdr:to>
      <xdr:col>26</xdr:col>
      <xdr:colOff>101600</xdr:colOff>
      <xdr:row>36</xdr:row>
      <xdr:rowOff>11932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3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22109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2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301219</xdr:rowOff>
    </xdr:from>
    <xdr:to>
      <xdr:col>22</xdr:col>
      <xdr:colOff>165100</xdr:colOff>
      <xdr:row>36</xdr:row>
      <xdr:rowOff>59919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11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70096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8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330365</xdr:rowOff>
    </xdr:from>
    <xdr:to>
      <xdr:col>19</xdr:col>
      <xdr:colOff>38100</xdr:colOff>
      <xdr:row>36</xdr:row>
      <xdr:rowOff>89065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99242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915</xdr:rowOff>
    </xdr:from>
    <xdr:to>
      <xdr:col>15</xdr:col>
      <xdr:colOff>101600</xdr:colOff>
      <xdr:row>36</xdr:row>
      <xdr:rowOff>102515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54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112692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2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7315</xdr:rowOff>
    </xdr:from>
    <xdr:to>
      <xdr:col>24</xdr:col>
      <xdr:colOff>63500</xdr:colOff>
      <xdr:row>36</xdr:row>
      <xdr:rowOff>11379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79515"/>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978</xdr:rowOff>
    </xdr:from>
    <xdr:to>
      <xdr:col>19</xdr:col>
      <xdr:colOff>177800</xdr:colOff>
      <xdr:row>36</xdr:row>
      <xdr:rowOff>7315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3178"/>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978</xdr:rowOff>
    </xdr:from>
    <xdr:to>
      <xdr:col>15</xdr:col>
      <xdr:colOff>50800</xdr:colOff>
      <xdr:row>37</xdr:row>
      <xdr:rowOff>60452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3178"/>
          <a:ext cx="889000" cy="2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18059</xdr:rowOff>
    </xdr:from>
    <xdr:to>
      <xdr:col>10</xdr:col>
      <xdr:colOff>114300</xdr:colOff>
      <xdr:row>37</xdr:row>
      <xdr:rowOff>60452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61709"/>
          <a:ext cx="8890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78363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132029</xdr:rowOff>
    </xdr:from>
    <xdr:to>
      <xdr:col>24</xdr:col>
      <xdr:colOff>114300</xdr:colOff>
      <xdr:row>36</xdr:row>
      <xdr:rowOff>62179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110456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127965</xdr:rowOff>
    </xdr:from>
    <xdr:to>
      <xdr:col>20</xdr:col>
      <xdr:colOff>38100</xdr:colOff>
      <xdr:row>36</xdr:row>
      <xdr:rowOff>58115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74642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0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121628</xdr:rowOff>
    </xdr:from>
    <xdr:to>
      <xdr:col>15</xdr:col>
      <xdr:colOff>101600</xdr:colOff>
      <xdr:row>36</xdr:row>
      <xdr:rowOff>51778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68305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9652</xdr:rowOff>
    </xdr:from>
    <xdr:to>
      <xdr:col>10</xdr:col>
      <xdr:colOff>165100</xdr:colOff>
      <xdr:row>37</xdr:row>
      <xdr:rowOff>111252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102379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138709</xdr:rowOff>
    </xdr:from>
    <xdr:to>
      <xdr:col>6</xdr:col>
      <xdr:colOff>38100</xdr:colOff>
      <xdr:row>37</xdr:row>
      <xdr:rowOff>68859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85386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151313</xdr:rowOff>
    </xdr:from>
    <xdr:to>
      <xdr:col>24</xdr:col>
      <xdr:colOff>63500</xdr:colOff>
      <xdr:row>56</xdr:row>
      <xdr:rowOff>152776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52513"/>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152776</xdr:rowOff>
    </xdr:from>
    <xdr:to>
      <xdr:col>19</xdr:col>
      <xdr:colOff>177800</xdr:colOff>
      <xdr:row>57</xdr:row>
      <xdr:rowOff>12560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53976"/>
          <a:ext cx="889000" cy="3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159470</xdr:rowOff>
    </xdr:from>
    <xdr:to>
      <xdr:col>15</xdr:col>
      <xdr:colOff>50800</xdr:colOff>
      <xdr:row>57</xdr:row>
      <xdr:rowOff>12560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60670"/>
          <a:ext cx="889000" cy="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131074</xdr:rowOff>
    </xdr:from>
    <xdr:to>
      <xdr:col>10</xdr:col>
      <xdr:colOff>114300</xdr:colOff>
      <xdr:row>56</xdr:row>
      <xdr:rowOff>159470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32274"/>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100513</xdr:rowOff>
    </xdr:from>
    <xdr:to>
      <xdr:col>24</xdr:col>
      <xdr:colOff>114300</xdr:colOff>
      <xdr:row>57</xdr:row>
      <xdr:rowOff>30663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123390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101976</xdr:rowOff>
    </xdr:from>
    <xdr:to>
      <xdr:col>20</xdr:col>
      <xdr:colOff>38100</xdr:colOff>
      <xdr:row>57</xdr:row>
      <xdr:rowOff>32126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48653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7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133210</xdr:rowOff>
    </xdr:from>
    <xdr:to>
      <xdr:col>15</xdr:col>
      <xdr:colOff>101600</xdr:colOff>
      <xdr:row>57</xdr:row>
      <xdr:rowOff>63360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79887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108670</xdr:rowOff>
    </xdr:from>
    <xdr:to>
      <xdr:col>10</xdr:col>
      <xdr:colOff>165100</xdr:colOff>
      <xdr:row>57</xdr:row>
      <xdr:rowOff>38820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55347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8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80274</xdr:rowOff>
    </xdr:from>
    <xdr:to>
      <xdr:col>6</xdr:col>
      <xdr:colOff>38100</xdr:colOff>
      <xdr:row>57</xdr:row>
      <xdr:rowOff>10424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26951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5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140582</xdr:rowOff>
    </xdr:from>
    <xdr:to>
      <xdr:col>24</xdr:col>
      <xdr:colOff>63500</xdr:colOff>
      <xdr:row>77</xdr:row>
      <xdr:rowOff>52800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70782"/>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72911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113737</xdr:rowOff>
    </xdr:from>
    <xdr:to>
      <xdr:col>19</xdr:col>
      <xdr:colOff>177800</xdr:colOff>
      <xdr:row>77</xdr:row>
      <xdr:rowOff>52800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143937"/>
          <a:ext cx="889000" cy="1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162718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113737</xdr:rowOff>
    </xdr:from>
    <xdr:to>
      <xdr:col>15</xdr:col>
      <xdr:colOff>50800</xdr:colOff>
      <xdr:row>77</xdr:row>
      <xdr:rowOff>164943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43937"/>
          <a:ext cx="889000" cy="22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164450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3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164943</xdr:rowOff>
    </xdr:from>
    <xdr:to>
      <xdr:col>10</xdr:col>
      <xdr:colOff>114300</xdr:colOff>
      <xdr:row>78</xdr:row>
      <xdr:rowOff>69357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66593"/>
          <a:ext cx="889000" cy="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8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89782</xdr:rowOff>
    </xdr:from>
    <xdr:to>
      <xdr:col>24</xdr:col>
      <xdr:colOff>114300</xdr:colOff>
      <xdr:row>77</xdr:row>
      <xdr:rowOff>19932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112659</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2000</xdr:rowOff>
    </xdr:from>
    <xdr:to>
      <xdr:col>20</xdr:col>
      <xdr:colOff>38100</xdr:colOff>
      <xdr:row>77</xdr:row>
      <xdr:rowOff>103600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120127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62937</xdr:rowOff>
    </xdr:from>
    <xdr:to>
      <xdr:col>15</xdr:col>
      <xdr:colOff>101600</xdr:colOff>
      <xdr:row>76</xdr:row>
      <xdr:rowOff>164537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0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9614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8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114143</xdr:rowOff>
    </xdr:from>
    <xdr:to>
      <xdr:col>10</xdr:col>
      <xdr:colOff>165100</xdr:colOff>
      <xdr:row>78</xdr:row>
      <xdr:rowOff>44293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60820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0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18557</xdr:rowOff>
    </xdr:from>
    <xdr:to>
      <xdr:col>6</xdr:col>
      <xdr:colOff>38100</xdr:colOff>
      <xdr:row>78</xdr:row>
      <xdr:rowOff>120157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111284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8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36748</xdr:rowOff>
    </xdr:from>
    <xdr:to>
      <xdr:col>24</xdr:col>
      <xdr:colOff>63500</xdr:colOff>
      <xdr:row>93</xdr:row>
      <xdr:rowOff>38855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81598"/>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3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36748</xdr:rowOff>
    </xdr:from>
    <xdr:to>
      <xdr:col>19</xdr:col>
      <xdr:colOff>177800</xdr:colOff>
      <xdr:row>95</xdr:row>
      <xdr:rowOff>38088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81598"/>
          <a:ext cx="889000" cy="3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38088</xdr:rowOff>
    </xdr:from>
    <xdr:to>
      <xdr:col>15</xdr:col>
      <xdr:colOff>50800</xdr:colOff>
      <xdr:row>95</xdr:row>
      <xdr:rowOff>60246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25838"/>
          <a:ext cx="8890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77190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60246</xdr:rowOff>
    </xdr:from>
    <xdr:to>
      <xdr:col>10</xdr:col>
      <xdr:colOff>114300</xdr:colOff>
      <xdr:row>95</xdr:row>
      <xdr:rowOff>62971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47996"/>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159505</xdr:rowOff>
    </xdr:from>
    <xdr:to>
      <xdr:col>24</xdr:col>
      <xdr:colOff>114300</xdr:colOff>
      <xdr:row>93</xdr:row>
      <xdr:rowOff>89655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10932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8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157398</xdr:rowOff>
    </xdr:from>
    <xdr:to>
      <xdr:col>20</xdr:col>
      <xdr:colOff>38100</xdr:colOff>
      <xdr:row>93</xdr:row>
      <xdr:rowOff>87548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104075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0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158738</xdr:rowOff>
    </xdr:from>
    <xdr:to>
      <xdr:col>15</xdr:col>
      <xdr:colOff>101600</xdr:colOff>
      <xdr:row>95</xdr:row>
      <xdr:rowOff>88888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105415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0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9446</xdr:rowOff>
    </xdr:from>
    <xdr:to>
      <xdr:col>10</xdr:col>
      <xdr:colOff>165100</xdr:colOff>
      <xdr:row>95</xdr:row>
      <xdr:rowOff>111046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127573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0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12171</xdr:rowOff>
    </xdr:from>
    <xdr:to>
      <xdr:col>6</xdr:col>
      <xdr:colOff>38100</xdr:colOff>
      <xdr:row>95</xdr:row>
      <xdr:rowOff>113771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29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130298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07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7300</xdr:rowOff>
    </xdr:from>
    <xdr:to>
      <xdr:col>55</xdr:col>
      <xdr:colOff>0</xdr:colOff>
      <xdr:row>36</xdr:row>
      <xdr:rowOff>80611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9500"/>
          <a:ext cx="838200" cy="7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138909</xdr:rowOff>
    </xdr:from>
    <xdr:to>
      <xdr:col>50</xdr:col>
      <xdr:colOff>114300</xdr:colOff>
      <xdr:row>36</xdr:row>
      <xdr:rowOff>80611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96759"/>
          <a:ext cx="889000" cy="4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138909</xdr:rowOff>
    </xdr:from>
    <xdr:to>
      <xdr:col>45</xdr:col>
      <xdr:colOff>177800</xdr:colOff>
      <xdr:row>36</xdr:row>
      <xdr:rowOff>117352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96759"/>
          <a:ext cx="889000" cy="49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107943</xdr:rowOff>
    </xdr:from>
    <xdr:to>
      <xdr:col>41</xdr:col>
      <xdr:colOff>50800</xdr:colOff>
      <xdr:row>36</xdr:row>
      <xdr:rowOff>117352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80143"/>
          <a:ext cx="8890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127950</xdr:rowOff>
    </xdr:from>
    <xdr:to>
      <xdr:col>55</xdr:col>
      <xdr:colOff>50800</xdr:colOff>
      <xdr:row>36</xdr:row>
      <xdr:rowOff>58100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106377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0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29811</xdr:rowOff>
    </xdr:from>
    <xdr:to>
      <xdr:col>50</xdr:col>
      <xdr:colOff>165100</xdr:colOff>
      <xdr:row>36</xdr:row>
      <xdr:rowOff>131411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122538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9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88109</xdr:rowOff>
    </xdr:from>
    <xdr:to>
      <xdr:col>46</xdr:col>
      <xdr:colOff>38100</xdr:colOff>
      <xdr:row>34</xdr:row>
      <xdr:rowOff>18259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9386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66552</xdr:rowOff>
    </xdr:from>
    <xdr:to>
      <xdr:col>41</xdr:col>
      <xdr:colOff>101600</xdr:colOff>
      <xdr:row>36</xdr:row>
      <xdr:rowOff>168152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159279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3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57143</xdr:rowOff>
    </xdr:from>
    <xdr:to>
      <xdr:col>36</xdr:col>
      <xdr:colOff>165100</xdr:colOff>
      <xdr:row>36</xdr:row>
      <xdr:rowOff>158743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149870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119495</xdr:rowOff>
    </xdr:from>
    <xdr:to>
      <xdr:col>55</xdr:col>
      <xdr:colOff>0</xdr:colOff>
      <xdr:row>58</xdr:row>
      <xdr:rowOff>89741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92145"/>
          <a:ext cx="838200" cy="1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119495</xdr:rowOff>
    </xdr:from>
    <xdr:to>
      <xdr:col>50</xdr:col>
      <xdr:colOff>114300</xdr:colOff>
      <xdr:row>58</xdr:row>
      <xdr:rowOff>93458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92145"/>
          <a:ext cx="889000" cy="14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93458</xdr:rowOff>
    </xdr:from>
    <xdr:to>
      <xdr:col>45</xdr:col>
      <xdr:colOff>177800</xdr:colOff>
      <xdr:row>59</xdr:row>
      <xdr:rowOff>24913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37558"/>
          <a:ext cx="889000" cy="10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11152</xdr:rowOff>
    </xdr:from>
    <xdr:to>
      <xdr:col>41</xdr:col>
      <xdr:colOff>50800</xdr:colOff>
      <xdr:row>59</xdr:row>
      <xdr:rowOff>24913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26702"/>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38941</xdr:rowOff>
    </xdr:from>
    <xdr:to>
      <xdr:col>55</xdr:col>
      <xdr:colOff>50800</xdr:colOff>
      <xdr:row>58</xdr:row>
      <xdr:rowOff>140541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8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125318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68695</xdr:rowOff>
    </xdr:from>
    <xdr:to>
      <xdr:col>50</xdr:col>
      <xdr:colOff>165100</xdr:colOff>
      <xdr:row>57</xdr:row>
      <xdr:rowOff>170295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6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42658</xdr:rowOff>
    </xdr:from>
    <xdr:to>
      <xdr:col>46</xdr:col>
      <xdr:colOff>38100</xdr:colOff>
      <xdr:row>58</xdr:row>
      <xdr:rowOff>144258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135385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145563</xdr:rowOff>
    </xdr:from>
    <xdr:to>
      <xdr:col>41</xdr:col>
      <xdr:colOff>101600</xdr:colOff>
      <xdr:row>59</xdr:row>
      <xdr:rowOff>75713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66840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131802</xdr:rowOff>
    </xdr:from>
    <xdr:to>
      <xdr:col>36</xdr:col>
      <xdr:colOff>165100</xdr:colOff>
      <xdr:row>59</xdr:row>
      <xdr:rowOff>61952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53079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6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143509</xdr:rowOff>
    </xdr:from>
    <xdr:to>
      <xdr:col>55</xdr:col>
      <xdr:colOff>0</xdr:colOff>
      <xdr:row>77</xdr:row>
      <xdr:rowOff>160051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45159"/>
          <a:ext cx="838200" cy="1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100612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160051</xdr:rowOff>
    </xdr:from>
    <xdr:to>
      <xdr:col>50</xdr:col>
      <xdr:colOff>114300</xdr:colOff>
      <xdr:row>78</xdr:row>
      <xdr:rowOff>10770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61701"/>
          <a:ext cx="8890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71148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10770</xdr:rowOff>
    </xdr:from>
    <xdr:to>
      <xdr:col>45</xdr:col>
      <xdr:colOff>177800</xdr:colOff>
      <xdr:row>78</xdr:row>
      <xdr:rowOff>47853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83870"/>
          <a:ext cx="889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47853</xdr:rowOff>
    </xdr:from>
    <xdr:to>
      <xdr:col>41</xdr:col>
      <xdr:colOff>50800</xdr:colOff>
      <xdr:row>78</xdr:row>
      <xdr:rowOff>76017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20953"/>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92709</xdr:rowOff>
    </xdr:from>
    <xdr:to>
      <xdr:col>55</xdr:col>
      <xdr:colOff>50800</xdr:colOff>
      <xdr:row>78</xdr:row>
      <xdr:rowOff>22859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115586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109251</xdr:rowOff>
    </xdr:from>
    <xdr:to>
      <xdr:col>50</xdr:col>
      <xdr:colOff>165100</xdr:colOff>
      <xdr:row>78</xdr:row>
      <xdr:rowOff>39401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55928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131420</xdr:rowOff>
    </xdr:from>
    <xdr:to>
      <xdr:col>46</xdr:col>
      <xdr:colOff>38100</xdr:colOff>
      <xdr:row>78</xdr:row>
      <xdr:rowOff>61570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52697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168503</xdr:rowOff>
    </xdr:from>
    <xdr:to>
      <xdr:col>41</xdr:col>
      <xdr:colOff>101600</xdr:colOff>
      <xdr:row>78</xdr:row>
      <xdr:rowOff>98653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89780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25217</xdr:rowOff>
    </xdr:from>
    <xdr:to>
      <xdr:col>36</xdr:col>
      <xdr:colOff>165100</xdr:colOff>
      <xdr:row>78</xdr:row>
      <xdr:rowOff>126817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117944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78508</xdr:rowOff>
    </xdr:from>
    <xdr:to>
      <xdr:col>55</xdr:col>
      <xdr:colOff>0</xdr:colOff>
      <xdr:row>98</xdr:row>
      <xdr:rowOff>96230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80608"/>
          <a:ext cx="8382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34297</xdr:rowOff>
    </xdr:from>
    <xdr:to>
      <xdr:col>50</xdr:col>
      <xdr:colOff>114300</xdr:colOff>
      <xdr:row>98</xdr:row>
      <xdr:rowOff>78508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36397"/>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34297</xdr:rowOff>
    </xdr:from>
    <xdr:to>
      <xdr:col>45</xdr:col>
      <xdr:colOff>177800</xdr:colOff>
      <xdr:row>98</xdr:row>
      <xdr:rowOff>132083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6397"/>
          <a:ext cx="889000" cy="9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85672</xdr:rowOff>
    </xdr:from>
    <xdr:to>
      <xdr:col>41</xdr:col>
      <xdr:colOff>50800</xdr:colOff>
      <xdr:row>98</xdr:row>
      <xdr:rowOff>132083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87772"/>
          <a:ext cx="889000" cy="4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45430</xdr:rowOff>
    </xdr:from>
    <xdr:to>
      <xdr:col>55</xdr:col>
      <xdr:colOff>50800</xdr:colOff>
      <xdr:row>98</xdr:row>
      <xdr:rowOff>147030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131807</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27708</xdr:rowOff>
    </xdr:from>
    <xdr:to>
      <xdr:col>50</xdr:col>
      <xdr:colOff>165100</xdr:colOff>
      <xdr:row>98</xdr:row>
      <xdr:rowOff>129308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120435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154947</xdr:rowOff>
    </xdr:from>
    <xdr:to>
      <xdr:col>46</xdr:col>
      <xdr:colOff>38100</xdr:colOff>
      <xdr:row>98</xdr:row>
      <xdr:rowOff>85097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76224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7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81283</xdr:rowOff>
    </xdr:from>
    <xdr:to>
      <xdr:col>41</xdr:col>
      <xdr:colOff>101600</xdr:colOff>
      <xdr:row>99</xdr:row>
      <xdr:rowOff>11433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2560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7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34872</xdr:rowOff>
    </xdr:from>
    <xdr:to>
      <xdr:col>36</xdr:col>
      <xdr:colOff>165100</xdr:colOff>
      <xdr:row>98</xdr:row>
      <xdr:rowOff>136472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127599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97637</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4187"/>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97637</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84187"/>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46837</xdr:rowOff>
    </xdr:from>
    <xdr:to>
      <xdr:col>72</xdr:col>
      <xdr:colOff>38100</xdr:colOff>
      <xdr:row>39</xdr:row>
      <xdr:rowOff>148437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139564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6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13284</xdr:rowOff>
    </xdr:from>
    <xdr:to>
      <xdr:col>85</xdr:col>
      <xdr:colOff>127000</xdr:colOff>
      <xdr:row>78</xdr:row>
      <xdr:rowOff>23853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386384"/>
          <a:ext cx="8382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23853</xdr:rowOff>
    </xdr:from>
    <xdr:to>
      <xdr:col>81</xdr:col>
      <xdr:colOff>50800</xdr:colOff>
      <xdr:row>78</xdr:row>
      <xdr:rowOff>25575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396953"/>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24273</xdr:rowOff>
    </xdr:from>
    <xdr:to>
      <xdr:col>76</xdr:col>
      <xdr:colOff>114300</xdr:colOff>
      <xdr:row>78</xdr:row>
      <xdr:rowOff>25575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397373"/>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24273</xdr:rowOff>
    </xdr:from>
    <xdr:to>
      <xdr:col>71</xdr:col>
      <xdr:colOff>177800</xdr:colOff>
      <xdr:row>78</xdr:row>
      <xdr:rowOff>24752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397373"/>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133934</xdr:rowOff>
    </xdr:from>
    <xdr:to>
      <xdr:col>85</xdr:col>
      <xdr:colOff>177800</xdr:colOff>
      <xdr:row>78</xdr:row>
      <xdr:rowOff>64084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3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48861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144503</xdr:rowOff>
    </xdr:from>
    <xdr:to>
      <xdr:col>81</xdr:col>
      <xdr:colOff>101600</xdr:colOff>
      <xdr:row>78</xdr:row>
      <xdr:rowOff>74653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3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65780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43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146225</xdr:rowOff>
    </xdr:from>
    <xdr:to>
      <xdr:col>76</xdr:col>
      <xdr:colOff>165100</xdr:colOff>
      <xdr:row>78</xdr:row>
      <xdr:rowOff>76375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67502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4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144923</xdr:rowOff>
    </xdr:from>
    <xdr:to>
      <xdr:col>72</xdr:col>
      <xdr:colOff>38100</xdr:colOff>
      <xdr:row>78</xdr:row>
      <xdr:rowOff>75073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3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66200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145402</xdr:rowOff>
    </xdr:from>
    <xdr:to>
      <xdr:col>67</xdr:col>
      <xdr:colOff>101600</xdr:colOff>
      <xdr:row>78</xdr:row>
      <xdr:rowOff>75552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3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66679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4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148177</xdr:rowOff>
    </xdr:from>
    <xdr:to>
      <xdr:col>85</xdr:col>
      <xdr:colOff>127000</xdr:colOff>
      <xdr:row>97</xdr:row>
      <xdr:rowOff>148456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78827"/>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148456</xdr:rowOff>
    </xdr:from>
    <xdr:to>
      <xdr:col>81</xdr:col>
      <xdr:colOff>50800</xdr:colOff>
      <xdr:row>98</xdr:row>
      <xdr:rowOff>61967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79106"/>
          <a:ext cx="889000" cy="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61967</xdr:rowOff>
    </xdr:from>
    <xdr:to>
      <xdr:col>76</xdr:col>
      <xdr:colOff>114300</xdr:colOff>
      <xdr:row>98</xdr:row>
      <xdr:rowOff>76977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64067"/>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76977</xdr:rowOff>
    </xdr:from>
    <xdr:to>
      <xdr:col>71</xdr:col>
      <xdr:colOff>177800</xdr:colOff>
      <xdr:row>98</xdr:row>
      <xdr:rowOff>112711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79077"/>
          <a:ext cx="889000" cy="3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97377</xdr:rowOff>
    </xdr:from>
    <xdr:to>
      <xdr:col>85</xdr:col>
      <xdr:colOff>177800</xdr:colOff>
      <xdr:row>98</xdr:row>
      <xdr:rowOff>27527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75804</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97656</xdr:rowOff>
    </xdr:from>
    <xdr:to>
      <xdr:col>81</xdr:col>
      <xdr:colOff>101600</xdr:colOff>
      <xdr:row>98</xdr:row>
      <xdr:rowOff>27806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18933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11167</xdr:rowOff>
    </xdr:from>
    <xdr:to>
      <xdr:col>76</xdr:col>
      <xdr:colOff>165100</xdr:colOff>
      <xdr:row>98</xdr:row>
      <xdr:rowOff>112767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103894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26177</xdr:rowOff>
    </xdr:from>
    <xdr:to>
      <xdr:col>72</xdr:col>
      <xdr:colOff>38100</xdr:colOff>
      <xdr:row>98</xdr:row>
      <xdr:rowOff>127777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118904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61911</xdr:rowOff>
    </xdr:from>
    <xdr:to>
      <xdr:col>67</xdr:col>
      <xdr:colOff>101600</xdr:colOff>
      <xdr:row>98</xdr:row>
      <xdr:rowOff>163511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6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154638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5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101204</xdr:rowOff>
    </xdr:from>
    <xdr:to>
      <xdr:col>116</xdr:col>
      <xdr:colOff>63500</xdr:colOff>
      <xdr:row>38</xdr:row>
      <xdr:rowOff>105890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16304"/>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81452</xdr:rowOff>
    </xdr:from>
    <xdr:to>
      <xdr:col>111</xdr:col>
      <xdr:colOff>177800</xdr:colOff>
      <xdr:row>38</xdr:row>
      <xdr:rowOff>101204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96552"/>
          <a:ext cx="8890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81452</xdr:rowOff>
    </xdr:from>
    <xdr:to>
      <xdr:col>107</xdr:col>
      <xdr:colOff>50800</xdr:colOff>
      <xdr:row>38</xdr:row>
      <xdr:rowOff>138397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96552"/>
          <a:ext cx="889000" cy="5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138397</xdr:rowOff>
    </xdr:from>
    <xdr:to>
      <xdr:col>102</xdr:col>
      <xdr:colOff>114300</xdr:colOff>
      <xdr:row>38</xdr:row>
      <xdr:rowOff>138854</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534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55090</xdr:rowOff>
    </xdr:from>
    <xdr:to>
      <xdr:col>116</xdr:col>
      <xdr:colOff>114300</xdr:colOff>
      <xdr:row>38</xdr:row>
      <xdr:rowOff>156690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141467</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8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50404</xdr:rowOff>
    </xdr:from>
    <xdr:to>
      <xdr:col>112</xdr:col>
      <xdr:colOff>38100</xdr:colOff>
      <xdr:row>38</xdr:row>
      <xdr:rowOff>152004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143131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6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30652</xdr:rowOff>
    </xdr:from>
    <xdr:to>
      <xdr:col>107</xdr:col>
      <xdr:colOff>101600</xdr:colOff>
      <xdr:row>38</xdr:row>
      <xdr:rowOff>132252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123379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6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87597</xdr:rowOff>
    </xdr:from>
    <xdr:to>
      <xdr:col>102</xdr:col>
      <xdr:colOff>165100</xdr:colOff>
      <xdr:row>39</xdr:row>
      <xdr:rowOff>17747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8874</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88333" y="6695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88054</xdr:rowOff>
    </xdr:from>
    <xdr:to>
      <xdr:col>98</xdr:col>
      <xdr:colOff>38100</xdr:colOff>
      <xdr:row>39</xdr:row>
      <xdr:rowOff>18204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9331</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695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37821</xdr:rowOff>
    </xdr:from>
    <xdr:to>
      <xdr:col>116</xdr:col>
      <xdr:colOff>63500</xdr:colOff>
      <xdr:row>58</xdr:row>
      <xdr:rowOff>52832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981921"/>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155338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2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166942</xdr:rowOff>
    </xdr:from>
    <xdr:to>
      <xdr:col>111</xdr:col>
      <xdr:colOff>177800</xdr:colOff>
      <xdr:row>58</xdr:row>
      <xdr:rowOff>37821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939592"/>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132652</xdr:rowOff>
    </xdr:from>
    <xdr:to>
      <xdr:col>107</xdr:col>
      <xdr:colOff>50800</xdr:colOff>
      <xdr:row>57</xdr:row>
      <xdr:rowOff>166942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9053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120307</xdr:rowOff>
    </xdr:from>
    <xdr:to>
      <xdr:col>102</xdr:col>
      <xdr:colOff>114300</xdr:colOff>
      <xdr:row>57</xdr:row>
      <xdr:rowOff>132652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892957"/>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75252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82224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2032</xdr:rowOff>
    </xdr:from>
    <xdr:to>
      <xdr:col>116</xdr:col>
      <xdr:colOff>114300</xdr:colOff>
      <xdr:row>58</xdr:row>
      <xdr:rowOff>103632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24909</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79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158471</xdr:rowOff>
    </xdr:from>
    <xdr:to>
      <xdr:col>112</xdr:col>
      <xdr:colOff>38100</xdr:colOff>
      <xdr:row>58</xdr:row>
      <xdr:rowOff>88621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105148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70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116142</xdr:rowOff>
    </xdr:from>
    <xdr:to>
      <xdr:col>107</xdr:col>
      <xdr:colOff>101600</xdr:colOff>
      <xdr:row>58</xdr:row>
      <xdr:rowOff>46292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62819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66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81852</xdr:rowOff>
    </xdr:from>
    <xdr:to>
      <xdr:col>102</xdr:col>
      <xdr:colOff>165100</xdr:colOff>
      <xdr:row>58</xdr:row>
      <xdr:rowOff>12002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8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28529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62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69507</xdr:rowOff>
    </xdr:from>
    <xdr:to>
      <xdr:col>98</xdr:col>
      <xdr:colOff>38100</xdr:colOff>
      <xdr:row>57</xdr:row>
      <xdr:rowOff>171107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4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16184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61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46823</xdr:rowOff>
    </xdr:from>
    <xdr:to>
      <xdr:col>116</xdr:col>
      <xdr:colOff>63500</xdr:colOff>
      <xdr:row>78</xdr:row>
      <xdr:rowOff>70614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419923"/>
          <a:ext cx="8382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41402</xdr:rowOff>
    </xdr:from>
    <xdr:to>
      <xdr:col>111</xdr:col>
      <xdr:colOff>177800</xdr:colOff>
      <xdr:row>78</xdr:row>
      <xdr:rowOff>70614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3414502"/>
          <a:ext cx="8890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41402</xdr:rowOff>
    </xdr:from>
    <xdr:to>
      <xdr:col>107</xdr:col>
      <xdr:colOff>50800</xdr:colOff>
      <xdr:row>78</xdr:row>
      <xdr:rowOff>59364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4145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59364</xdr:rowOff>
    </xdr:from>
    <xdr:to>
      <xdr:col>102</xdr:col>
      <xdr:colOff>114300</xdr:colOff>
      <xdr:row>78</xdr:row>
      <xdr:rowOff>94193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432464"/>
          <a:ext cx="8890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167473</xdr:rowOff>
    </xdr:from>
    <xdr:to>
      <xdr:col>116</xdr:col>
      <xdr:colOff>114300</xdr:colOff>
      <xdr:row>78</xdr:row>
      <xdr:rowOff>97623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3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82400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28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19814</xdr:rowOff>
    </xdr:from>
    <xdr:to>
      <xdr:col>112</xdr:col>
      <xdr:colOff>38100</xdr:colOff>
      <xdr:row>78</xdr:row>
      <xdr:rowOff>121414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3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112541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48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162052</xdr:rowOff>
    </xdr:from>
    <xdr:to>
      <xdr:col>107</xdr:col>
      <xdr:colOff>101600</xdr:colOff>
      <xdr:row>78</xdr:row>
      <xdr:rowOff>92202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3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83329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4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8564</xdr:rowOff>
    </xdr:from>
    <xdr:to>
      <xdr:col>102</xdr:col>
      <xdr:colOff>165100</xdr:colOff>
      <xdr:row>78</xdr:row>
      <xdr:rowOff>110164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3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101291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47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43393</xdr:rowOff>
    </xdr:from>
    <xdr:to>
      <xdr:col>98</xdr:col>
      <xdr:colOff>38100</xdr:colOff>
      <xdr:row>78</xdr:row>
      <xdr:rowOff>144993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4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136120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50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補助費等については、ふるさと応援寄附金の増加に伴い返礼品の購入費用が増加したため、前年度比で、</a:t>
          </a:r>
          <a:r>
            <a:rPr kumimoji="1" lang="en-US" altLang="ja-JP" sz="1300">
              <a:latin typeface="ＭＳ Ｐゴシック" panose="020B0600070205080204" pitchFamily="50" charset="-128"/>
              <a:ea typeface="ＭＳ Ｐゴシック" panose="020B0600070205080204" pitchFamily="50" charset="-128"/>
            </a:rPr>
            <a:t>16,035</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年度は認定こども園建設のための保育所整備補助金により金額が大幅に増加していたが、工事が完了したため令和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43,389</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維持補修費については、道路維持費の橋梁修繕工事費が増加しことにより前年度比で</a:t>
          </a:r>
          <a:r>
            <a:rPr kumimoji="1" lang="en-US" altLang="ja-JP" sz="1300">
              <a:latin typeface="ＭＳ Ｐゴシック" panose="020B0600070205080204" pitchFamily="50" charset="-128"/>
              <a:ea typeface="ＭＳ Ｐゴシック" panose="020B0600070205080204" pitchFamily="50" charset="-128"/>
            </a:rPr>
            <a:t>2,562</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新潟県聖籠町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
13,859
37.58
8,968,139
8,366,416
553,569
4,948,445
2,376,458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12990</xdr:rowOff>
    </xdr:from>
    <xdr:to>
      <xdr:col>24</xdr:col>
      <xdr:colOff>63500</xdr:colOff>
      <xdr:row>37</xdr:row>
      <xdr:rowOff>49240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56640"/>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49240</xdr:rowOff>
    </xdr:from>
    <xdr:to>
      <xdr:col>19</xdr:col>
      <xdr:colOff>177800</xdr:colOff>
      <xdr:row>37</xdr:row>
      <xdr:rowOff>61649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92890"/>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137414</xdr:rowOff>
    </xdr:from>
    <xdr:to>
      <xdr:col>15</xdr:col>
      <xdr:colOff>50800</xdr:colOff>
      <xdr:row>37</xdr:row>
      <xdr:rowOff>61649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09614"/>
          <a:ext cx="889000" cy="9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130393</xdr:rowOff>
    </xdr:from>
    <xdr:to>
      <xdr:col>10</xdr:col>
      <xdr:colOff>114300</xdr:colOff>
      <xdr:row>36</xdr:row>
      <xdr:rowOff>137414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02593"/>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6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133640</xdr:rowOff>
    </xdr:from>
    <xdr:to>
      <xdr:col>24</xdr:col>
      <xdr:colOff>114300</xdr:colOff>
      <xdr:row>37</xdr:row>
      <xdr:rowOff>63790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112067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169890</xdr:rowOff>
    </xdr:from>
    <xdr:to>
      <xdr:col>20</xdr:col>
      <xdr:colOff>38100</xdr:colOff>
      <xdr:row>37</xdr:row>
      <xdr:rowOff>100040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4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91167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3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10849</xdr:rowOff>
    </xdr:from>
    <xdr:to>
      <xdr:col>15</xdr:col>
      <xdr:colOff>101600</xdr:colOff>
      <xdr:row>37</xdr:row>
      <xdr:rowOff>112449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103576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86614</xdr:rowOff>
    </xdr:from>
    <xdr:to>
      <xdr:col>10</xdr:col>
      <xdr:colOff>165100</xdr:colOff>
      <xdr:row>37</xdr:row>
      <xdr:rowOff>16764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33291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79593</xdr:rowOff>
    </xdr:from>
    <xdr:to>
      <xdr:col>6</xdr:col>
      <xdr:colOff>38100</xdr:colOff>
      <xdr:row>37</xdr:row>
      <xdr:rowOff>9743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26270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2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19221</xdr:rowOff>
    </xdr:from>
    <xdr:to>
      <xdr:col>24</xdr:col>
      <xdr:colOff>63500</xdr:colOff>
      <xdr:row>57</xdr:row>
      <xdr:rowOff>56897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1871"/>
          <a:ext cx="838200" cy="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84074</xdr:rowOff>
    </xdr:from>
    <xdr:to>
      <xdr:col>19</xdr:col>
      <xdr:colOff>177800</xdr:colOff>
      <xdr:row>57</xdr:row>
      <xdr:rowOff>56897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13824"/>
          <a:ext cx="889000" cy="31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84074</xdr:rowOff>
    </xdr:from>
    <xdr:to>
      <xdr:col>15</xdr:col>
      <xdr:colOff>50800</xdr:colOff>
      <xdr:row>57</xdr:row>
      <xdr:rowOff>152303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13824"/>
          <a:ext cx="889000" cy="41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152303</xdr:rowOff>
    </xdr:from>
    <xdr:to>
      <xdr:col>10</xdr:col>
      <xdr:colOff>114300</xdr:colOff>
      <xdr:row>57</xdr:row>
      <xdr:rowOff>164983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24953"/>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139871</xdr:rowOff>
    </xdr:from>
    <xdr:to>
      <xdr:col>24</xdr:col>
      <xdr:colOff>114300</xdr:colOff>
      <xdr:row>57</xdr:row>
      <xdr:rowOff>70021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54798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6097</xdr:rowOff>
    </xdr:from>
    <xdr:to>
      <xdr:col>20</xdr:col>
      <xdr:colOff>38100</xdr:colOff>
      <xdr:row>57</xdr:row>
      <xdr:rowOff>107697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98824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33274</xdr:rowOff>
    </xdr:from>
    <xdr:to>
      <xdr:col>15</xdr:col>
      <xdr:colOff>101600</xdr:colOff>
      <xdr:row>55</xdr:row>
      <xdr:rowOff>134874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126001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5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101503</xdr:rowOff>
    </xdr:from>
    <xdr:to>
      <xdr:col>10</xdr:col>
      <xdr:colOff>165100</xdr:colOff>
      <xdr:row>58</xdr:row>
      <xdr:rowOff>31653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22780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6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114183</xdr:rowOff>
    </xdr:from>
    <xdr:to>
      <xdr:col>6</xdr:col>
      <xdr:colOff>38100</xdr:colOff>
      <xdr:row>58</xdr:row>
      <xdr:rowOff>44333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35460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7289</xdr:rowOff>
    </xdr:from>
    <xdr:to>
      <xdr:col>24</xdr:col>
      <xdr:colOff>63500</xdr:colOff>
      <xdr:row>75</xdr:row>
      <xdr:rowOff>132690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23139"/>
          <a:ext cx="838200" cy="4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73703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2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7289</xdr:rowOff>
    </xdr:from>
    <xdr:to>
      <xdr:col>19</xdr:col>
      <xdr:colOff>177800</xdr:colOff>
      <xdr:row>77</xdr:row>
      <xdr:rowOff>78702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23139"/>
          <a:ext cx="889000" cy="7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78702</xdr:rowOff>
    </xdr:from>
    <xdr:to>
      <xdr:col>15</xdr:col>
      <xdr:colOff>50800</xdr:colOff>
      <xdr:row>77</xdr:row>
      <xdr:rowOff>117996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0352"/>
          <a:ext cx="889000" cy="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117996</xdr:rowOff>
    </xdr:from>
    <xdr:to>
      <xdr:col>10</xdr:col>
      <xdr:colOff>114300</xdr:colOff>
      <xdr:row>77</xdr:row>
      <xdr:rowOff>163182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9646"/>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125162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81890</xdr:rowOff>
    </xdr:from>
    <xdr:to>
      <xdr:col>24</xdr:col>
      <xdr:colOff>114300</xdr:colOff>
      <xdr:row>76</xdr:row>
      <xdr:rowOff>12040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104767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127939</xdr:rowOff>
    </xdr:from>
    <xdr:to>
      <xdr:col>20</xdr:col>
      <xdr:colOff>38100</xdr:colOff>
      <xdr:row>73</xdr:row>
      <xdr:rowOff>58089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74616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4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27902</xdr:rowOff>
    </xdr:from>
    <xdr:to>
      <xdr:col>15</xdr:col>
      <xdr:colOff>101600</xdr:colOff>
      <xdr:row>77</xdr:row>
      <xdr:rowOff>129502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120629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2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67196</xdr:rowOff>
    </xdr:from>
    <xdr:to>
      <xdr:col>10</xdr:col>
      <xdr:colOff>165100</xdr:colOff>
      <xdr:row>77</xdr:row>
      <xdr:rowOff>168796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159923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112382</xdr:rowOff>
    </xdr:from>
    <xdr:to>
      <xdr:col>6</xdr:col>
      <xdr:colOff>38100</xdr:colOff>
      <xdr:row>78</xdr:row>
      <xdr:rowOff>42532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0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90590</xdr:rowOff>
    </xdr:from>
    <xdr:to>
      <xdr:col>24</xdr:col>
      <xdr:colOff>63500</xdr:colOff>
      <xdr:row>97</xdr:row>
      <xdr:rowOff>121044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21240"/>
          <a:ext cx="838200" cy="3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121044</xdr:rowOff>
    </xdr:from>
    <xdr:to>
      <xdr:col>19</xdr:col>
      <xdr:colOff>177800</xdr:colOff>
      <xdr:row>98</xdr:row>
      <xdr:rowOff>77406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51694"/>
          <a:ext cx="889000" cy="1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77406</xdr:rowOff>
    </xdr:from>
    <xdr:to>
      <xdr:col>15</xdr:col>
      <xdr:colOff>50800</xdr:colOff>
      <xdr:row>98</xdr:row>
      <xdr:rowOff>140666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9506"/>
          <a:ext cx="889000" cy="6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147752</xdr:rowOff>
    </xdr:from>
    <xdr:to>
      <xdr:col>10</xdr:col>
      <xdr:colOff>114300</xdr:colOff>
      <xdr:row>98</xdr:row>
      <xdr:rowOff>140666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78402"/>
          <a:ext cx="889000" cy="1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39790</xdr:rowOff>
    </xdr:from>
    <xdr:to>
      <xdr:col>24</xdr:col>
      <xdr:colOff>114300</xdr:colOff>
      <xdr:row>97</xdr:row>
      <xdr:rowOff>141390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18217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70244</xdr:rowOff>
    </xdr:from>
    <xdr:to>
      <xdr:col>20</xdr:col>
      <xdr:colOff>38100</xdr:colOff>
      <xdr:row>98</xdr:row>
      <xdr:rowOff>394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162971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26606</xdr:rowOff>
    </xdr:from>
    <xdr:to>
      <xdr:col>15</xdr:col>
      <xdr:colOff>101600</xdr:colOff>
      <xdr:row>98</xdr:row>
      <xdr:rowOff>128206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119333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89866</xdr:rowOff>
    </xdr:from>
    <xdr:to>
      <xdr:col>10</xdr:col>
      <xdr:colOff>165100</xdr:colOff>
      <xdr:row>99</xdr:row>
      <xdr:rowOff>20016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11143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96952</xdr:rowOff>
    </xdr:from>
    <xdr:to>
      <xdr:col>6</xdr:col>
      <xdr:colOff>38100</xdr:colOff>
      <xdr:row>98</xdr:row>
      <xdr:rowOff>27102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2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43629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0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134671</xdr:rowOff>
    </xdr:from>
    <xdr:to>
      <xdr:col>55</xdr:col>
      <xdr:colOff>0</xdr:colOff>
      <xdr:row>38</xdr:row>
      <xdr:rowOff>135586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4977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134671</xdr:rowOff>
    </xdr:from>
    <xdr:to>
      <xdr:col>50</xdr:col>
      <xdr:colOff>114300</xdr:colOff>
      <xdr:row>38</xdr:row>
      <xdr:rowOff>135586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4977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134671</xdr:rowOff>
    </xdr:from>
    <xdr:to>
      <xdr:col>45</xdr:col>
      <xdr:colOff>177800</xdr:colOff>
      <xdr:row>38</xdr:row>
      <xdr:rowOff>134671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4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134671</xdr:rowOff>
    </xdr:from>
    <xdr:to>
      <xdr:col>41</xdr:col>
      <xdr:colOff>50800</xdr:colOff>
      <xdr:row>38</xdr:row>
      <xdr:rowOff>136042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977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83871</xdr:rowOff>
    </xdr:from>
    <xdr:to>
      <xdr:col>55</xdr:col>
      <xdr:colOff>50800</xdr:colOff>
      <xdr:row>39</xdr:row>
      <xdr:rowOff>14021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170248</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84786</xdr:rowOff>
    </xdr:from>
    <xdr:to>
      <xdr:col>50</xdr:col>
      <xdr:colOff>165100</xdr:colOff>
      <xdr:row>39</xdr:row>
      <xdr:rowOff>14936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6063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83871</xdr:rowOff>
    </xdr:from>
    <xdr:to>
      <xdr:col>46</xdr:col>
      <xdr:colOff>38100</xdr:colOff>
      <xdr:row>39</xdr:row>
      <xdr:rowOff>14021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5148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83871</xdr:rowOff>
    </xdr:from>
    <xdr:to>
      <xdr:col>41</xdr:col>
      <xdr:colOff>101600</xdr:colOff>
      <xdr:row>39</xdr:row>
      <xdr:rowOff>14021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5148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85242</xdr:rowOff>
    </xdr:from>
    <xdr:to>
      <xdr:col>36</xdr:col>
      <xdr:colOff>165100</xdr:colOff>
      <xdr:row>39</xdr:row>
      <xdr:rowOff>15392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6519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3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46310</xdr:rowOff>
    </xdr:from>
    <xdr:to>
      <xdr:col>55</xdr:col>
      <xdr:colOff>0</xdr:colOff>
      <xdr:row>58</xdr:row>
      <xdr:rowOff>62167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90410"/>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62167</xdr:rowOff>
    </xdr:from>
    <xdr:to>
      <xdr:col>50</xdr:col>
      <xdr:colOff>114300</xdr:colOff>
      <xdr:row>58</xdr:row>
      <xdr:rowOff>83282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06267"/>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83282</xdr:rowOff>
    </xdr:from>
    <xdr:to>
      <xdr:col>45</xdr:col>
      <xdr:colOff>177800</xdr:colOff>
      <xdr:row>58</xdr:row>
      <xdr:rowOff>84729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738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75265</xdr:rowOff>
    </xdr:from>
    <xdr:to>
      <xdr:col>41</xdr:col>
      <xdr:colOff>50800</xdr:colOff>
      <xdr:row>58</xdr:row>
      <xdr:rowOff>84729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1936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166960</xdr:rowOff>
    </xdr:from>
    <xdr:to>
      <xdr:col>55</xdr:col>
      <xdr:colOff>50800</xdr:colOff>
      <xdr:row>58</xdr:row>
      <xdr:rowOff>97110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81887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11367</xdr:rowOff>
    </xdr:from>
    <xdr:to>
      <xdr:col>50</xdr:col>
      <xdr:colOff>165100</xdr:colOff>
      <xdr:row>58</xdr:row>
      <xdr:rowOff>112967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104094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32482</xdr:rowOff>
    </xdr:from>
    <xdr:to>
      <xdr:col>46</xdr:col>
      <xdr:colOff>38100</xdr:colOff>
      <xdr:row>58</xdr:row>
      <xdr:rowOff>134082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125209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33929</xdr:rowOff>
    </xdr:from>
    <xdr:to>
      <xdr:col>41</xdr:col>
      <xdr:colOff>101600</xdr:colOff>
      <xdr:row>58</xdr:row>
      <xdr:rowOff>135529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126656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24465</xdr:rowOff>
    </xdr:from>
    <xdr:to>
      <xdr:col>36</xdr:col>
      <xdr:colOff>165100</xdr:colOff>
      <xdr:row>58</xdr:row>
      <xdr:rowOff>126065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117192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121853</xdr:rowOff>
    </xdr:from>
    <xdr:to>
      <xdr:col>55</xdr:col>
      <xdr:colOff>0</xdr:colOff>
      <xdr:row>77</xdr:row>
      <xdr:rowOff>123568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2350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121853</xdr:rowOff>
    </xdr:from>
    <xdr:to>
      <xdr:col>50</xdr:col>
      <xdr:colOff>114300</xdr:colOff>
      <xdr:row>78</xdr:row>
      <xdr:rowOff>77716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23503"/>
          <a:ext cx="889000" cy="12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77716</xdr:rowOff>
    </xdr:from>
    <xdr:to>
      <xdr:col>45</xdr:col>
      <xdr:colOff>177800</xdr:colOff>
      <xdr:row>78</xdr:row>
      <xdr:rowOff>119126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50816"/>
          <a:ext cx="8890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119126</xdr:rowOff>
    </xdr:from>
    <xdr:to>
      <xdr:col>41</xdr:col>
      <xdr:colOff>50800</xdr:colOff>
      <xdr:row>78</xdr:row>
      <xdr:rowOff>122293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92226"/>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72768</xdr:rowOff>
    </xdr:from>
    <xdr:to>
      <xdr:col>55</xdr:col>
      <xdr:colOff>50800</xdr:colOff>
      <xdr:row>78</xdr:row>
      <xdr:rowOff>2918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51195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71053</xdr:rowOff>
    </xdr:from>
    <xdr:to>
      <xdr:col>50</xdr:col>
      <xdr:colOff>165100</xdr:colOff>
      <xdr:row>78</xdr:row>
      <xdr:rowOff>1203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163780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26916</xdr:rowOff>
    </xdr:from>
    <xdr:to>
      <xdr:col>46</xdr:col>
      <xdr:colOff>38100</xdr:colOff>
      <xdr:row>78</xdr:row>
      <xdr:rowOff>128516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119643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68326</xdr:rowOff>
    </xdr:from>
    <xdr:to>
      <xdr:col>41</xdr:col>
      <xdr:colOff>101600</xdr:colOff>
      <xdr:row>78</xdr:row>
      <xdr:rowOff>169926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161053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71493</xdr:rowOff>
    </xdr:from>
    <xdr:to>
      <xdr:col>36</xdr:col>
      <xdr:colOff>165100</xdr:colOff>
      <xdr:row>79</xdr:row>
      <xdr:rowOff>1643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164220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122258</xdr:rowOff>
    </xdr:from>
    <xdr:to>
      <xdr:col>55</xdr:col>
      <xdr:colOff>0</xdr:colOff>
      <xdr:row>97</xdr:row>
      <xdr:rowOff>160606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52908"/>
          <a:ext cx="8382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159249</xdr:rowOff>
    </xdr:from>
    <xdr:to>
      <xdr:col>50</xdr:col>
      <xdr:colOff>114300</xdr:colOff>
      <xdr:row>97</xdr:row>
      <xdr:rowOff>160606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89899"/>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159249</xdr:rowOff>
    </xdr:from>
    <xdr:to>
      <xdr:col>45</xdr:col>
      <xdr:colOff>177800</xdr:colOff>
      <xdr:row>98</xdr:row>
      <xdr:rowOff>8682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89899"/>
          <a:ext cx="889000" cy="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8682</xdr:rowOff>
    </xdr:from>
    <xdr:to>
      <xdr:col>41</xdr:col>
      <xdr:colOff>50800</xdr:colOff>
      <xdr:row>98</xdr:row>
      <xdr:rowOff>14892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10782"/>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71458</xdr:rowOff>
    </xdr:from>
    <xdr:to>
      <xdr:col>55</xdr:col>
      <xdr:colOff>50800</xdr:colOff>
      <xdr:row>98</xdr:row>
      <xdr:rowOff>1608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49885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109806</xdr:rowOff>
    </xdr:from>
    <xdr:to>
      <xdr:col>50</xdr:col>
      <xdr:colOff>165100</xdr:colOff>
      <xdr:row>98</xdr:row>
      <xdr:rowOff>39956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4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31083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108449</xdr:rowOff>
    </xdr:from>
    <xdr:to>
      <xdr:col>46</xdr:col>
      <xdr:colOff>38100</xdr:colOff>
      <xdr:row>98</xdr:row>
      <xdr:rowOff>38599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29726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129332</xdr:rowOff>
    </xdr:from>
    <xdr:to>
      <xdr:col>41</xdr:col>
      <xdr:colOff>101600</xdr:colOff>
      <xdr:row>98</xdr:row>
      <xdr:rowOff>59482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50609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135542</xdr:rowOff>
    </xdr:from>
    <xdr:to>
      <xdr:col>36</xdr:col>
      <xdr:colOff>165100</xdr:colOff>
      <xdr:row>98</xdr:row>
      <xdr:rowOff>65692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56819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65367</xdr:rowOff>
    </xdr:from>
    <xdr:to>
      <xdr:col>85</xdr:col>
      <xdr:colOff>127000</xdr:colOff>
      <xdr:row>37</xdr:row>
      <xdr:rowOff>139700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09017"/>
          <a:ext cx="8382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139700</xdr:rowOff>
    </xdr:from>
    <xdr:to>
      <xdr:col>81</xdr:col>
      <xdr:colOff>50800</xdr:colOff>
      <xdr:row>38</xdr:row>
      <xdr:rowOff>73787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3350"/>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73787</xdr:rowOff>
    </xdr:from>
    <xdr:to>
      <xdr:col>76</xdr:col>
      <xdr:colOff>114300</xdr:colOff>
      <xdr:row>39</xdr:row>
      <xdr:rowOff>7455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88887"/>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7455</xdr:rowOff>
    </xdr:from>
    <xdr:to>
      <xdr:col>71</xdr:col>
      <xdr:colOff>177800</xdr:colOff>
      <xdr:row>39</xdr:row>
      <xdr:rowOff>21095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94005"/>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14567</xdr:rowOff>
    </xdr:from>
    <xdr:to>
      <xdr:col>85</xdr:col>
      <xdr:colOff>177800</xdr:colOff>
      <xdr:row>37</xdr:row>
      <xdr:rowOff>116167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37444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88900</xdr:rowOff>
    </xdr:from>
    <xdr:to>
      <xdr:col>81</xdr:col>
      <xdr:colOff>101600</xdr:colOff>
      <xdr:row>38</xdr:row>
      <xdr:rowOff>19050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35577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22987</xdr:rowOff>
    </xdr:from>
    <xdr:to>
      <xdr:col>76</xdr:col>
      <xdr:colOff>165100</xdr:colOff>
      <xdr:row>38</xdr:row>
      <xdr:rowOff>124587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115714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128105</xdr:rowOff>
    </xdr:from>
    <xdr:to>
      <xdr:col>72</xdr:col>
      <xdr:colOff>38100</xdr:colOff>
      <xdr:row>39</xdr:row>
      <xdr:rowOff>58255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49382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141745</xdr:rowOff>
    </xdr:from>
    <xdr:to>
      <xdr:col>67</xdr:col>
      <xdr:colOff>101600</xdr:colOff>
      <xdr:row>39</xdr:row>
      <xdr:rowOff>71895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63022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4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154925</xdr:rowOff>
    </xdr:from>
    <xdr:to>
      <xdr:col>85</xdr:col>
      <xdr:colOff>127000</xdr:colOff>
      <xdr:row>56</xdr:row>
      <xdr:rowOff>54418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84675"/>
          <a:ext cx="8382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72503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7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74211</xdr:rowOff>
    </xdr:from>
    <xdr:to>
      <xdr:col>81</xdr:col>
      <xdr:colOff>50800</xdr:colOff>
      <xdr:row>55</xdr:row>
      <xdr:rowOff>154925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03961"/>
          <a:ext cx="889000" cy="8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74211</xdr:rowOff>
    </xdr:from>
    <xdr:to>
      <xdr:col>76</xdr:col>
      <xdr:colOff>114300</xdr:colOff>
      <xdr:row>56</xdr:row>
      <xdr:rowOff>67659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03961"/>
          <a:ext cx="889000" cy="16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67065</xdr:rowOff>
    </xdr:from>
    <xdr:to>
      <xdr:col>71</xdr:col>
      <xdr:colOff>177800</xdr:colOff>
      <xdr:row>56</xdr:row>
      <xdr:rowOff>67659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6826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3618</xdr:rowOff>
    </xdr:from>
    <xdr:to>
      <xdr:col>85</xdr:col>
      <xdr:colOff>177800</xdr:colOff>
      <xdr:row>56</xdr:row>
      <xdr:rowOff>105218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26495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5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104125</xdr:rowOff>
    </xdr:from>
    <xdr:to>
      <xdr:col>81</xdr:col>
      <xdr:colOff>101600</xdr:colOff>
      <xdr:row>56</xdr:row>
      <xdr:rowOff>34275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3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50802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30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23411</xdr:rowOff>
    </xdr:from>
    <xdr:to>
      <xdr:col>76</xdr:col>
      <xdr:colOff>165100</xdr:colOff>
      <xdr:row>55</xdr:row>
      <xdr:rowOff>125011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141538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22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16859</xdr:rowOff>
    </xdr:from>
    <xdr:to>
      <xdr:col>72</xdr:col>
      <xdr:colOff>38100</xdr:colOff>
      <xdr:row>56</xdr:row>
      <xdr:rowOff>118459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134986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16265</xdr:rowOff>
    </xdr:from>
    <xdr:to>
      <xdr:col>67</xdr:col>
      <xdr:colOff>101600</xdr:colOff>
      <xdr:row>56</xdr:row>
      <xdr:rowOff>117865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134392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97637</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2187"/>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97637</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42187"/>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38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46837</xdr:rowOff>
    </xdr:from>
    <xdr:to>
      <xdr:col>72</xdr:col>
      <xdr:colOff>38100</xdr:colOff>
      <xdr:row>79</xdr:row>
      <xdr:rowOff>148437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139564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84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13284</xdr:rowOff>
    </xdr:from>
    <xdr:to>
      <xdr:col>85</xdr:col>
      <xdr:colOff>127000</xdr:colOff>
      <xdr:row>98</xdr:row>
      <xdr:rowOff>23853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15384"/>
          <a:ext cx="838200" cy="1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23853</xdr:rowOff>
    </xdr:from>
    <xdr:to>
      <xdr:col>81</xdr:col>
      <xdr:colOff>50800</xdr:colOff>
      <xdr:row>98</xdr:row>
      <xdr:rowOff>25575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25953"/>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24273</xdr:rowOff>
    </xdr:from>
    <xdr:to>
      <xdr:col>76</xdr:col>
      <xdr:colOff>114300</xdr:colOff>
      <xdr:row>98</xdr:row>
      <xdr:rowOff>25575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26373"/>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24273</xdr:rowOff>
    </xdr:from>
    <xdr:to>
      <xdr:col>71</xdr:col>
      <xdr:colOff>177800</xdr:colOff>
      <xdr:row>98</xdr:row>
      <xdr:rowOff>24752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26373"/>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133934</xdr:rowOff>
    </xdr:from>
    <xdr:to>
      <xdr:col>85</xdr:col>
      <xdr:colOff>177800</xdr:colOff>
      <xdr:row>98</xdr:row>
      <xdr:rowOff>64084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48861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144503</xdr:rowOff>
    </xdr:from>
    <xdr:to>
      <xdr:col>81</xdr:col>
      <xdr:colOff>101600</xdr:colOff>
      <xdr:row>98</xdr:row>
      <xdr:rowOff>74653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7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65780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6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146225</xdr:rowOff>
    </xdr:from>
    <xdr:to>
      <xdr:col>76</xdr:col>
      <xdr:colOff>165100</xdr:colOff>
      <xdr:row>98</xdr:row>
      <xdr:rowOff>76375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67502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144923</xdr:rowOff>
    </xdr:from>
    <xdr:to>
      <xdr:col>72</xdr:col>
      <xdr:colOff>38100</xdr:colOff>
      <xdr:row>98</xdr:row>
      <xdr:rowOff>75073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66200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6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145402</xdr:rowOff>
    </xdr:from>
    <xdr:to>
      <xdr:col>67</xdr:col>
      <xdr:colOff>101600</xdr:colOff>
      <xdr:row>98</xdr:row>
      <xdr:rowOff>75552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66679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年度より始まった防災行政無線（同報系）のデジタル化整備工事により類似団体より高い水準で推移している。また、新発田広域事務組合消防事務負担金が増加したために、前年度比で</a:t>
          </a:r>
          <a:r>
            <a:rPr kumimoji="1" lang="en-US" altLang="ja-JP" sz="1300">
              <a:latin typeface="ＭＳ Ｐゴシック" panose="020B0600070205080204" pitchFamily="50" charset="-128"/>
              <a:ea typeface="ＭＳ Ｐゴシック" panose="020B0600070205080204" pitchFamily="50" charset="-128"/>
            </a:rPr>
            <a:t>3,902</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ふるさと応援寄附金の増加に伴い、ふるさと応援基金積立金、ふるさと納税返礼品購入に係る経費（返礼品購入、ポータルサイト使用料、ふるさと納税支援業務委託料）の増、また、行政手続オンライン化構築業務委託料の皆増により、</a:t>
          </a:r>
          <a:r>
            <a:rPr kumimoji="1" lang="en-US" altLang="ja-JP" sz="1300">
              <a:latin typeface="ＭＳ Ｐゴシック" panose="020B0600070205080204" pitchFamily="50" charset="-128"/>
              <a:ea typeface="ＭＳ Ｐゴシック" panose="020B0600070205080204" pitchFamily="50" charset="-128"/>
            </a:rPr>
            <a:t>9,889</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私立認定こども園新設に伴う施設型給付費負担金について増加したが、私立認定こども園整備に伴う補助金の皆減、住民税非課税世帯等臨時特別支援事業、子育て世帯等臨時特別支援事業の減により前年度比で</a:t>
          </a:r>
          <a:r>
            <a:rPr kumimoji="1" lang="en-US" altLang="ja-JP" sz="1300">
              <a:latin typeface="ＭＳ Ｐゴシック" panose="020B0600070205080204" pitchFamily="50" charset="-128"/>
              <a:ea typeface="ＭＳ Ｐゴシック" panose="020B0600070205080204" pitchFamily="50" charset="-128"/>
            </a:rPr>
            <a:t>36,874</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百万円財政調整基金を取崩し、決算剰余金を</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百万円の積立てたため、財政調整基金残高は増加した。また、固定資産税の減により実質収支が減少したことに伴い、実質単年度収支が令和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年度以来マイナスとなった。</a:t>
          </a:r>
        </a:p>
        <a:p>
          <a:r>
            <a:rPr kumimoji="1" lang="ja-JP" altLang="en-US" sz="1400">
              <a:latin typeface="ＭＳ ゴシック" pitchFamily="49" charset="-128"/>
              <a:ea typeface="ＭＳ ゴシック" pitchFamily="49" charset="-128"/>
            </a:rPr>
            <a:t>　健全な財政運営を行うため、引き続き行財政改革による事務の見直しや、経常的な経費の削減に努めていく。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新潟県聖籠町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一般会計、国民健康保険特別会計（施設勘定）、介護保険特別会計において黒字額が減少したため、連結実質黒字額は減少したものの、適正水準を維持しているため、今後も引き続きすべての会計を見通し、適正な財政運営に努めていく。</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3.25" thickBot="1" x14ac:dyDescent="0.3">
      <c r="B2" s="182" t="s">
        <v>83</v>
      </c>
      <c r="C2" s="182"/>
      <c r="D2" s="183"/>
    </row>
    <row r="3" spans="1:119" ht="18.75" customHeight="1" thickBot="1" x14ac:dyDescent="0.3">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8968139</v>
      </c>
      <c r="BO4" s="485"/>
      <c r="BP4" s="485"/>
      <c r="BQ4" s="485"/>
      <c r="BR4" s="485"/>
      <c r="BS4" s="485"/>
      <c r="BT4" s="485"/>
      <c r="BU4" s="486"/>
      <c r="BV4" s="484">
        <v>9423474</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11.2</v>
      </c>
      <c r="CU4" s="625"/>
      <c r="CV4" s="625"/>
      <c r="CW4" s="625"/>
      <c r="CX4" s="625"/>
      <c r="CY4" s="625"/>
      <c r="CZ4" s="625"/>
      <c r="DA4" s="626"/>
      <c r="DB4" s="624">
        <v>13.7</v>
      </c>
      <c r="DC4" s="625"/>
      <c r="DD4" s="625"/>
      <c r="DE4" s="625"/>
      <c r="DF4" s="625"/>
      <c r="DG4" s="625"/>
      <c r="DH4" s="625"/>
      <c r="DI4" s="626"/>
    </row>
    <row r="5" spans="1:119" ht="18.75" customHeight="1" x14ac:dyDescent="0.2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8366416</v>
      </c>
      <c r="BO5" s="456"/>
      <c r="BP5" s="456"/>
      <c r="BQ5" s="456"/>
      <c r="BR5" s="456"/>
      <c r="BS5" s="456"/>
      <c r="BT5" s="456"/>
      <c r="BU5" s="457"/>
      <c r="BV5" s="455">
        <v>8676416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83.8</v>
      </c>
      <c r="CU5" s="453"/>
      <c r="CV5" s="453"/>
      <c r="CW5" s="453"/>
      <c r="CX5" s="453"/>
      <c r="CY5" s="453"/>
      <c r="CZ5" s="453"/>
      <c r="DA5" s="454"/>
      <c r="DB5" s="452">
        <v>82.2</v>
      </c>
      <c r="DC5" s="453"/>
      <c r="DD5" s="453"/>
      <c r="DE5" s="453"/>
      <c r="DF5" s="453"/>
      <c r="DG5" s="453"/>
      <c r="DH5" s="453"/>
      <c r="DI5" s="454"/>
    </row>
    <row r="6" spans="1:119" ht="18.75" customHeight="1" x14ac:dyDescent="0.2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601723</v>
      </c>
      <c r="BO6" s="456"/>
      <c r="BP6" s="456"/>
      <c r="BQ6" s="456"/>
      <c r="BR6" s="456"/>
      <c r="BS6" s="456"/>
      <c r="BT6" s="456"/>
      <c r="BU6" s="457"/>
      <c r="BV6" s="455">
        <v>747058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83.8</v>
      </c>
      <c r="CU6" s="599"/>
      <c r="CV6" s="599"/>
      <c r="CW6" s="599"/>
      <c r="CX6" s="599"/>
      <c r="CY6" s="599"/>
      <c r="CZ6" s="599"/>
      <c r="DA6" s="600"/>
      <c r="DB6" s="598">
        <v>82.2</v>
      </c>
      <c r="DC6" s="599"/>
      <c r="DD6" s="599"/>
      <c r="DE6" s="599"/>
      <c r="DF6" s="599"/>
      <c r="DG6" s="599"/>
      <c r="DH6" s="599"/>
      <c r="DI6" s="600"/>
    </row>
    <row r="7" spans="1:119" ht="18.75" customHeight="1" x14ac:dyDescent="0.2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48154</v>
      </c>
      <c r="BO7" s="456"/>
      <c r="BP7" s="456"/>
      <c r="BQ7" s="456"/>
      <c r="BR7" s="456"/>
      <c r="BS7" s="456"/>
      <c r="BT7" s="456"/>
      <c r="BU7" s="457"/>
      <c r="BV7" s="455">
        <v>77337</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4948445</v>
      </c>
      <c r="CU7" s="456"/>
      <c r="CV7" s="456"/>
      <c r="CW7" s="456"/>
      <c r="CX7" s="456"/>
      <c r="CY7" s="456"/>
      <c r="CZ7" s="456"/>
      <c r="DA7" s="457"/>
      <c r="DB7" s="455">
        <v>4883655</v>
      </c>
      <c r="DC7" s="456"/>
      <c r="DD7" s="456"/>
      <c r="DE7" s="456"/>
      <c r="DF7" s="456"/>
      <c r="DG7" s="456"/>
      <c r="DH7" s="456"/>
      <c r="DI7" s="457"/>
    </row>
    <row r="8" spans="1:119" ht="18.75" customHeight="1" thickBot="1" x14ac:dyDescent="0.3">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553569</v>
      </c>
      <c r="BO8" s="456"/>
      <c r="BP8" s="456"/>
      <c r="BQ8" s="456"/>
      <c r="BR8" s="456"/>
      <c r="BS8" s="456"/>
      <c r="BT8" s="456"/>
      <c r="BU8" s="457"/>
      <c r="BV8" s="455">
        <v>669721</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1.06</v>
      </c>
      <c r="CU8" s="559"/>
      <c r="CV8" s="559"/>
      <c r="CW8" s="559"/>
      <c r="CX8" s="559"/>
      <c r="CY8" s="559"/>
      <c r="CZ8" s="559"/>
      <c r="DA8" s="560"/>
      <c r="DB8" s="558">
        <v>1.07</v>
      </c>
      <c r="DC8" s="559"/>
      <c r="DD8" s="559"/>
      <c r="DE8" s="559"/>
      <c r="DF8" s="559"/>
      <c r="DG8" s="559"/>
      <c r="DH8" s="559"/>
      <c r="DI8" s="560"/>
    </row>
    <row r="9" spans="1:119" ht="18.75" customHeight="1" thickBot="1" x14ac:dyDescent="0.3">
      <c r="A9" s="181"/>
      <c r="B9" s="587" t="s">
        <v>114</v>
      </c>
      <c r="C9" s="588"/>
      <c r="D9" s="588"/>
      <c r="E9" s="588"/>
      <c r="F9" s="588"/>
      <c r="G9" s="588"/>
      <c r="H9" s="588"/>
      <c r="I9" s="588"/>
      <c r="J9" s="588"/>
      <c r="K9" s="506"/>
      <c r="L9" s="589" t="s">
        <v>115</v>
      </c>
      <c r="M9" s="590"/>
      <c r="N9" s="590"/>
      <c r="O9" s="590"/>
      <c r="P9" s="590"/>
      <c r="Q9" s="591"/>
      <c r="R9" s="592">
        <v>14259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-116152</v>
      </c>
      <c r="BO9" s="456"/>
      <c r="BP9" s="456"/>
      <c r="BQ9" s="456"/>
      <c r="BR9" s="456"/>
      <c r="BS9" s="456"/>
      <c r="BT9" s="456"/>
      <c r="BU9" s="457"/>
      <c r="BV9" s="455">
        <v>237178</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6.1</v>
      </c>
      <c r="CU9" s="453"/>
      <c r="CV9" s="453"/>
      <c r="CW9" s="453"/>
      <c r="CX9" s="453"/>
      <c r="CY9" s="453"/>
      <c r="CZ9" s="453"/>
      <c r="DA9" s="454"/>
      <c r="DB9" s="452">
        <v>5.7</v>
      </c>
      <c r="DC9" s="453"/>
      <c r="DD9" s="453"/>
      <c r="DE9" s="453"/>
      <c r="DF9" s="453"/>
      <c r="DG9" s="453"/>
      <c r="DH9" s="453"/>
      <c r="DI9" s="454"/>
    </row>
    <row r="10" spans="1:119" ht="18.75" customHeight="1" thickBot="1" x14ac:dyDescent="0.3">
      <c r="A10" s="181"/>
      <c r="B10" s="587"/>
      <c r="C10" s="588"/>
      <c r="D10" s="588"/>
      <c r="E10" s="588"/>
      <c r="F10" s="588"/>
      <c r="G10" s="588"/>
      <c r="H10" s="588"/>
      <c r="I10" s="588"/>
      <c r="J10" s="588"/>
      <c r="K10" s="506"/>
      <c r="L10" s="411" t="s">
        <v>121</v>
      </c>
      <c r="M10" s="412"/>
      <c r="N10" s="412"/>
      <c r="O10" s="412"/>
      <c r="P10" s="412"/>
      <c r="Q10" s="413"/>
      <c r="R10" s="408">
        <v>14040</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81162</v>
      </c>
      <c r="BO10" s="456"/>
      <c r="BP10" s="456"/>
      <c r="BQ10" s="456"/>
      <c r="BR10" s="456"/>
      <c r="BS10" s="456"/>
      <c r="BT10" s="456"/>
      <c r="BU10" s="457"/>
      <c r="BV10" s="455">
        <v>100112</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111</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5">
      <c r="A12" s="181"/>
      <c r="B12" s="561" t="s">
        <v>133</v>
      </c>
      <c r="C12" s="562"/>
      <c r="D12" s="562"/>
      <c r="E12" s="562"/>
      <c r="F12" s="562"/>
      <c r="G12" s="562"/>
      <c r="H12" s="562"/>
      <c r="I12" s="562"/>
      <c r="J12" s="562"/>
      <c r="K12" s="563"/>
      <c r="L12" s="570" t="s">
        <v>134</v>
      </c>
      <c r="M12" s="571"/>
      <c r="N12" s="571"/>
      <c r="O12" s="571"/>
      <c r="P12" s="571"/>
      <c r="Q12" s="572"/>
      <c r="R12" s="573">
        <v>14129</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111</v>
      </c>
      <c r="AV12" s="514"/>
      <c r="AW12" s="514"/>
      <c r="AX12" s="514"/>
      <c r="AY12" s="469" t="s">
        <v>138</v>
      </c>
      <c r="AZ12" s="470"/>
      <c r="BA12" s="470"/>
      <c r="BB12" s="470"/>
      <c r="BC12" s="470"/>
      <c r="BD12" s="470"/>
      <c r="BE12" s="470"/>
      <c r="BF12" s="470"/>
      <c r="BG12" s="470"/>
      <c r="BH12" s="470"/>
      <c r="BI12" s="470"/>
      <c r="BJ12" s="470"/>
      <c r="BK12" s="470"/>
      <c r="BL12" s="470"/>
      <c r="BM12" s="471"/>
      <c r="BN12" s="455">
        <v>40000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132</v>
      </c>
      <c r="CU12" s="559"/>
      <c r="CV12" s="559"/>
      <c r="CW12" s="559"/>
      <c r="CX12" s="559"/>
      <c r="CY12" s="559"/>
      <c r="CZ12" s="559"/>
      <c r="DA12" s="560"/>
      <c r="DB12" s="558" t="s">
        <v>132</v>
      </c>
      <c r="DC12" s="559"/>
      <c r="DD12" s="559"/>
      <c r="DE12" s="559"/>
      <c r="DF12" s="559"/>
      <c r="DG12" s="559"/>
      <c r="DH12" s="559"/>
      <c r="DI12" s="560"/>
    </row>
    <row r="13" spans="1:119" ht="18.75" customHeight="1" x14ac:dyDescent="0.25">
      <c r="A13" s="181"/>
      <c r="B13" s="564"/>
      <c r="C13" s="565"/>
      <c r="D13" s="565"/>
      <c r="E13" s="565"/>
      <c r="F13" s="565"/>
      <c r="G13" s="565"/>
      <c r="H13" s="565"/>
      <c r="I13" s="565"/>
      <c r="J13" s="565"/>
      <c r="K13" s="566"/>
      <c r="L13" s="190"/>
      <c r="M13" s="539" t="s">
        <v>140</v>
      </c>
      <c r="N13" s="540"/>
      <c r="O13" s="540"/>
      <c r="P13" s="540"/>
      <c r="Q13" s="541"/>
      <c r="R13" s="542">
        <v>13859</v>
      </c>
      <c r="S13" s="543"/>
      <c r="T13" s="543"/>
      <c r="U13" s="543"/>
      <c r="V13" s="544"/>
      <c r="W13" s="545" t="s">
        <v>141</v>
      </c>
      <c r="X13" s="441"/>
      <c r="Y13" s="441"/>
      <c r="Z13" s="441"/>
      <c r="AA13" s="441"/>
      <c r="AB13" s="442"/>
      <c r="AC13" s="408">
        <v>498</v>
      </c>
      <c r="AD13" s="409"/>
      <c r="AE13" s="409"/>
      <c r="AF13" s="409"/>
      <c r="AG13" s="410"/>
      <c r="AH13" s="408">
        <v>666</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-74990</v>
      </c>
      <c r="BO13" s="456"/>
      <c r="BP13" s="456"/>
      <c r="BQ13" s="456"/>
      <c r="BR13" s="456"/>
      <c r="BS13" s="456"/>
      <c r="BT13" s="456"/>
      <c r="BU13" s="457"/>
      <c r="BV13" s="455">
        <v>337290</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10.1</v>
      </c>
      <c r="CU13" s="453"/>
      <c r="CV13" s="453"/>
      <c r="CW13" s="453"/>
      <c r="CX13" s="453"/>
      <c r="CY13" s="453"/>
      <c r="CZ13" s="453"/>
      <c r="DA13" s="454"/>
      <c r="DB13" s="452">
        <v>9.6</v>
      </c>
      <c r="DC13" s="453"/>
      <c r="DD13" s="453"/>
      <c r="DE13" s="453"/>
      <c r="DF13" s="453"/>
      <c r="DG13" s="453"/>
      <c r="DH13" s="453"/>
      <c r="DI13" s="454"/>
    </row>
    <row r="14" spans="1:119" ht="18.75" customHeight="1" thickBot="1" x14ac:dyDescent="0.3">
      <c r="A14" s="181"/>
      <c r="B14" s="564"/>
      <c r="C14" s="565"/>
      <c r="D14" s="565"/>
      <c r="E14" s="565"/>
      <c r="F14" s="565"/>
      <c r="G14" s="565"/>
      <c r="H14" s="565"/>
      <c r="I14" s="565"/>
      <c r="J14" s="565"/>
      <c r="K14" s="566"/>
      <c r="L14" s="529" t="s">
        <v>146</v>
      </c>
      <c r="M14" s="582"/>
      <c r="N14" s="582"/>
      <c r="O14" s="582"/>
      <c r="P14" s="582"/>
      <c r="Q14" s="583"/>
      <c r="R14" s="542">
        <v>14115</v>
      </c>
      <c r="S14" s="543"/>
      <c r="T14" s="543"/>
      <c r="U14" s="543"/>
      <c r="V14" s="544"/>
      <c r="W14" s="546"/>
      <c r="X14" s="444"/>
      <c r="Y14" s="444"/>
      <c r="Z14" s="444"/>
      <c r="AA14" s="444"/>
      <c r="AB14" s="445"/>
      <c r="AC14" s="535">
        <v>7</v>
      </c>
      <c r="AD14" s="536"/>
      <c r="AE14" s="536"/>
      <c r="AF14" s="536"/>
      <c r="AG14" s="537"/>
      <c r="AH14" s="535">
        <v>9.5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5.3</v>
      </c>
      <c r="CU14" s="553"/>
      <c r="CV14" s="553"/>
      <c r="CW14" s="553"/>
      <c r="CX14" s="553"/>
      <c r="CY14" s="553"/>
      <c r="CZ14" s="553"/>
      <c r="DA14" s="554"/>
      <c r="DB14" s="552">
        <v>13.8</v>
      </c>
      <c r="DC14" s="553"/>
      <c r="DD14" s="553"/>
      <c r="DE14" s="553"/>
      <c r="DF14" s="553"/>
      <c r="DG14" s="553"/>
      <c r="DH14" s="553"/>
      <c r="DI14" s="554"/>
    </row>
    <row r="15" spans="1:119" ht="18.75" customHeight="1" x14ac:dyDescent="0.25">
      <c r="A15" s="181"/>
      <c r="B15" s="564"/>
      <c r="C15" s="565"/>
      <c r="D15" s="565"/>
      <c r="E15" s="565"/>
      <c r="F15" s="565"/>
      <c r="G15" s="565"/>
      <c r="H15" s="565"/>
      <c r="I15" s="565"/>
      <c r="J15" s="565"/>
      <c r="K15" s="566"/>
      <c r="L15" s="190"/>
      <c r="M15" s="539" t="s">
        <v>148</v>
      </c>
      <c r="N15" s="540"/>
      <c r="O15" s="540"/>
      <c r="P15" s="540"/>
      <c r="Q15" s="541"/>
      <c r="R15" s="542">
        <v>13850</v>
      </c>
      <c r="S15" s="543"/>
      <c r="T15" s="543"/>
      <c r="U15" s="543"/>
      <c r="V15" s="544"/>
      <c r="W15" s="545" t="s">
        <v>149</v>
      </c>
      <c r="X15" s="441"/>
      <c r="Y15" s="441"/>
      <c r="Z15" s="441"/>
      <c r="AA15" s="441"/>
      <c r="AB15" s="442"/>
      <c r="AC15" s="408">
        <v>2660</v>
      </c>
      <c r="AD15" s="409"/>
      <c r="AE15" s="409"/>
      <c r="AF15" s="409"/>
      <c r="AG15" s="410"/>
      <c r="AH15" s="408">
        <v>2454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3827946</v>
      </c>
      <c r="BO15" s="485"/>
      <c r="BP15" s="485"/>
      <c r="BQ15" s="485"/>
      <c r="BR15" s="485"/>
      <c r="BS15" s="485"/>
      <c r="BT15" s="485"/>
      <c r="BU15" s="486"/>
      <c r="BV15" s="484">
        <v>3774688</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37.299999999999997</v>
      </c>
      <c r="AD16" s="536"/>
      <c r="AE16" s="536"/>
      <c r="AF16" s="536"/>
      <c r="AG16" s="537"/>
      <c r="AH16" s="535">
        <v>35</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3548365</v>
      </c>
      <c r="BO16" s="456"/>
      <c r="BP16" s="456"/>
      <c r="BQ16" s="456"/>
      <c r="BR16" s="456"/>
      <c r="BS16" s="456"/>
      <c r="BT16" s="456"/>
      <c r="BU16" s="457"/>
      <c r="BV16" s="455">
        <v>3642628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3">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3973</v>
      </c>
      <c r="AD17" s="409"/>
      <c r="AE17" s="409"/>
      <c r="AF17" s="409"/>
      <c r="AG17" s="410"/>
      <c r="AH17" s="408">
        <v>3887</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4948445</v>
      </c>
      <c r="BO17" s="456"/>
      <c r="BP17" s="456"/>
      <c r="BQ17" s="456"/>
      <c r="BR17" s="456"/>
      <c r="BS17" s="456"/>
      <c r="BT17" s="456"/>
      <c r="BU17" s="457"/>
      <c r="BV17" s="455">
        <v>4883655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3">
      <c r="A18" s="181"/>
      <c r="B18" s="505" t="s">
        <v>159</v>
      </c>
      <c r="C18" s="506"/>
      <c r="D18" s="506"/>
      <c r="E18" s="507"/>
      <c r="F18" s="507"/>
      <c r="G18" s="507"/>
      <c r="H18" s="507"/>
      <c r="I18" s="507"/>
      <c r="J18" s="507"/>
      <c r="K18" s="507"/>
      <c r="L18" s="508">
        <v>37.58</v>
      </c>
      <c r="M18" s="508"/>
      <c r="N18" s="508"/>
      <c r="O18" s="508"/>
      <c r="P18" s="508"/>
      <c r="Q18" s="508"/>
      <c r="R18" s="509"/>
      <c r="S18" s="509"/>
      <c r="T18" s="509"/>
      <c r="U18" s="509"/>
      <c r="V18" s="510"/>
      <c r="W18" s="526"/>
      <c r="X18" s="527"/>
      <c r="Y18" s="527"/>
      <c r="Z18" s="527"/>
      <c r="AA18" s="527"/>
      <c r="AB18" s="551"/>
      <c r="AC18" s="425">
        <v>55.7</v>
      </c>
      <c r="AD18" s="426"/>
      <c r="AE18" s="426"/>
      <c r="AF18" s="426"/>
      <c r="AG18" s="511"/>
      <c r="AH18" s="425">
        <v>55.5</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4261268</v>
      </c>
      <c r="BO18" s="456"/>
      <c r="BP18" s="456"/>
      <c r="BQ18" s="456"/>
      <c r="BR18" s="456"/>
      <c r="BS18" s="456"/>
      <c r="BT18" s="456"/>
      <c r="BU18" s="457"/>
      <c r="BV18" s="455">
        <v>4235283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3">
      <c r="A19" s="181"/>
      <c r="B19" s="505" t="s">
        <v>161</v>
      </c>
      <c r="C19" s="506"/>
      <c r="D19" s="506"/>
      <c r="E19" s="507"/>
      <c r="F19" s="507"/>
      <c r="G19" s="507"/>
      <c r="H19" s="507"/>
      <c r="I19" s="507"/>
      <c r="J19" s="507"/>
      <c r="K19" s="507"/>
      <c r="L19" s="515">
        <v>379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6086620</v>
      </c>
      <c r="BO19" s="456"/>
      <c r="BP19" s="456"/>
      <c r="BQ19" s="456"/>
      <c r="BR19" s="456"/>
      <c r="BS19" s="456"/>
      <c r="BT19" s="456"/>
      <c r="BU19" s="457"/>
      <c r="BV19" s="455">
        <v>6161484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3">
      <c r="A20" s="181"/>
      <c r="B20" s="505" t="s">
        <v>163</v>
      </c>
      <c r="C20" s="506"/>
      <c r="D20" s="506"/>
      <c r="E20" s="507"/>
      <c r="F20" s="507"/>
      <c r="G20" s="507"/>
      <c r="H20" s="507"/>
      <c r="I20" s="507"/>
      <c r="J20" s="507"/>
      <c r="K20" s="507"/>
      <c r="L20" s="515">
        <v>4804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3">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2376458</v>
      </c>
      <c r="BO22" s="485"/>
      <c r="BP22" s="485"/>
      <c r="BQ22" s="485"/>
      <c r="BR22" s="485"/>
      <c r="BS22" s="485"/>
      <c r="BT22" s="485"/>
      <c r="BU22" s="486"/>
      <c r="BV22" s="484">
        <v>2432724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1762918</v>
      </c>
      <c r="BO23" s="456"/>
      <c r="BP23" s="456"/>
      <c r="BQ23" s="456"/>
      <c r="BR23" s="456"/>
      <c r="BS23" s="456"/>
      <c r="BT23" s="456"/>
      <c r="BU23" s="457"/>
      <c r="BV23" s="455">
        <v>1795508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3">
      <c r="A24" s="181"/>
      <c r="B24" s="434"/>
      <c r="C24" s="435"/>
      <c r="D24" s="436"/>
      <c r="E24" s="411" t="s">
        <v>173</v>
      </c>
      <c r="F24" s="412"/>
      <c r="G24" s="412"/>
      <c r="H24" s="412"/>
      <c r="I24" s="412"/>
      <c r="J24" s="412"/>
      <c r="K24" s="413"/>
      <c r="L24" s="408">
        <v>1</v>
      </c>
      <c r="M24" s="409"/>
      <c r="N24" s="409"/>
      <c r="O24" s="409"/>
      <c r="P24" s="410"/>
      <c r="Q24" s="408">
        <v>6512</v>
      </c>
      <c r="R24" s="409"/>
      <c r="S24" s="409"/>
      <c r="T24" s="409"/>
      <c r="U24" s="409"/>
      <c r="V24" s="410"/>
      <c r="W24" s="498"/>
      <c r="X24" s="435"/>
      <c r="Y24" s="436"/>
      <c r="Z24" s="411" t="s">
        <v>174</v>
      </c>
      <c r="AA24" s="412"/>
      <c r="AB24" s="412"/>
      <c r="AC24" s="412"/>
      <c r="AD24" s="412"/>
      <c r="AE24" s="412"/>
      <c r="AF24" s="412"/>
      <c r="AG24" s="413"/>
      <c r="AH24" s="408">
        <v>126</v>
      </c>
      <c r="AI24" s="409"/>
      <c r="AJ24" s="409"/>
      <c r="AK24" s="409"/>
      <c r="AL24" s="410"/>
      <c r="AM24" s="408">
        <v>372330</v>
      </c>
      <c r="AN24" s="409"/>
      <c r="AO24" s="409"/>
      <c r="AP24" s="409"/>
      <c r="AQ24" s="409"/>
      <c r="AR24" s="410"/>
      <c r="AS24" s="408">
        <v>2955</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1899000</v>
      </c>
      <c r="BO24" s="456"/>
      <c r="BP24" s="456"/>
      <c r="BQ24" s="456"/>
      <c r="BR24" s="456"/>
      <c r="BS24" s="456"/>
      <c r="BT24" s="456"/>
      <c r="BU24" s="457"/>
      <c r="BV24" s="455">
        <v>1869206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5">
      <c r="A25" s="181"/>
      <c r="B25" s="434"/>
      <c r="C25" s="435"/>
      <c r="D25" s="436"/>
      <c r="E25" s="411" t="s">
        <v>176</v>
      </c>
      <c r="F25" s="412"/>
      <c r="G25" s="412"/>
      <c r="H25" s="412"/>
      <c r="I25" s="412"/>
      <c r="J25" s="412"/>
      <c r="K25" s="413"/>
      <c r="L25" s="408">
        <v>1</v>
      </c>
      <c r="M25" s="409"/>
      <c r="N25" s="409"/>
      <c r="O25" s="409"/>
      <c r="P25" s="410"/>
      <c r="Q25" s="408">
        <v>5877</v>
      </c>
      <c r="R25" s="409"/>
      <c r="S25" s="409"/>
      <c r="T25" s="409"/>
      <c r="U25" s="409"/>
      <c r="V25" s="410"/>
      <c r="W25" s="498"/>
      <c r="X25" s="435"/>
      <c r="Y25" s="436"/>
      <c r="Z25" s="411" t="s">
        <v>177</v>
      </c>
      <c r="AA25" s="412"/>
      <c r="AB25" s="412"/>
      <c r="AC25" s="412"/>
      <c r="AD25" s="412"/>
      <c r="AE25" s="412"/>
      <c r="AF25" s="412"/>
      <c r="AG25" s="413"/>
      <c r="AH25" s="408" t="s">
        <v>178</v>
      </c>
      <c r="AI25" s="409"/>
      <c r="AJ25" s="409"/>
      <c r="AK25" s="409"/>
      <c r="AL25" s="410"/>
      <c r="AM25" s="408" t="s">
        <v>178</v>
      </c>
      <c r="AN25" s="409"/>
      <c r="AO25" s="409"/>
      <c r="AP25" s="409"/>
      <c r="AQ25" s="409"/>
      <c r="AR25" s="410"/>
      <c r="AS25" s="408" t="s">
        <v>178</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240074</v>
      </c>
      <c r="BO25" s="485"/>
      <c r="BP25" s="485"/>
      <c r="BQ25" s="485"/>
      <c r="BR25" s="485"/>
      <c r="BS25" s="485"/>
      <c r="BT25" s="485"/>
      <c r="BU25" s="486"/>
      <c r="BV25" s="484">
        <v>258686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5">
      <c r="A26" s="181"/>
      <c r="B26" s="434"/>
      <c r="C26" s="435"/>
      <c r="D26" s="436"/>
      <c r="E26" s="411" t="s">
        <v>180</v>
      </c>
      <c r="F26" s="412"/>
      <c r="G26" s="412"/>
      <c r="H26" s="412"/>
      <c r="I26" s="412"/>
      <c r="J26" s="412"/>
      <c r="K26" s="413"/>
      <c r="L26" s="408">
        <v>1</v>
      </c>
      <c r="M26" s="409"/>
      <c r="N26" s="409"/>
      <c r="O26" s="409"/>
      <c r="P26" s="410"/>
      <c r="Q26" s="408">
        <v>5444</v>
      </c>
      <c r="R26" s="409"/>
      <c r="S26" s="409"/>
      <c r="T26" s="409"/>
      <c r="U26" s="409"/>
      <c r="V26" s="410"/>
      <c r="W26" s="498"/>
      <c r="X26" s="435"/>
      <c r="Y26" s="436"/>
      <c r="Z26" s="411" t="s">
        <v>181</v>
      </c>
      <c r="AA26" s="466"/>
      <c r="AB26" s="466"/>
      <c r="AC26" s="466"/>
      <c r="AD26" s="466"/>
      <c r="AE26" s="466"/>
      <c r="AF26" s="466"/>
      <c r="AG26" s="467"/>
      <c r="AH26" s="408">
        <v>9</v>
      </c>
      <c r="AI26" s="409"/>
      <c r="AJ26" s="409"/>
      <c r="AK26" s="409"/>
      <c r="AL26" s="410"/>
      <c r="AM26" s="408">
        <v>26280</v>
      </c>
      <c r="AN26" s="409"/>
      <c r="AO26" s="409"/>
      <c r="AP26" s="409"/>
      <c r="AQ26" s="409"/>
      <c r="AR26" s="410"/>
      <c r="AS26" s="408">
        <v>2920</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178</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3">
      <c r="A27" s="181"/>
      <c r="B27" s="434"/>
      <c r="C27" s="435"/>
      <c r="D27" s="436"/>
      <c r="E27" s="411" t="s">
        <v>183</v>
      </c>
      <c r="F27" s="412"/>
      <c r="G27" s="412"/>
      <c r="H27" s="412"/>
      <c r="I27" s="412"/>
      <c r="J27" s="412"/>
      <c r="K27" s="413"/>
      <c r="L27" s="408">
        <v>1</v>
      </c>
      <c r="M27" s="409"/>
      <c r="N27" s="409"/>
      <c r="O27" s="409"/>
      <c r="P27" s="410"/>
      <c r="Q27" s="408">
        <v>3110</v>
      </c>
      <c r="R27" s="409"/>
      <c r="S27" s="409"/>
      <c r="T27" s="409"/>
      <c r="U27" s="409"/>
      <c r="V27" s="410"/>
      <c r="W27" s="498"/>
      <c r="X27" s="435"/>
      <c r="Y27" s="436"/>
      <c r="Z27" s="411" t="s">
        <v>184</v>
      </c>
      <c r="AA27" s="412"/>
      <c r="AB27" s="412"/>
      <c r="AC27" s="412"/>
      <c r="AD27" s="412"/>
      <c r="AE27" s="412"/>
      <c r="AF27" s="412"/>
      <c r="AG27" s="413"/>
      <c r="AH27" s="408">
        <v>31</v>
      </c>
      <c r="AI27" s="409"/>
      <c r="AJ27" s="409"/>
      <c r="AK27" s="409"/>
      <c r="AL27" s="410"/>
      <c r="AM27" s="408">
        <v>87595</v>
      </c>
      <c r="AN27" s="409"/>
      <c r="AO27" s="409"/>
      <c r="AP27" s="409"/>
      <c r="AQ27" s="409"/>
      <c r="AR27" s="410"/>
      <c r="AS27" s="408">
        <v>2826</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64224</v>
      </c>
      <c r="BO27" s="490"/>
      <c r="BP27" s="490"/>
      <c r="BQ27" s="490"/>
      <c r="BR27" s="490"/>
      <c r="BS27" s="490"/>
      <c r="BT27" s="490"/>
      <c r="BU27" s="491"/>
      <c r="BV27" s="489">
        <v>64103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5">
      <c r="A28" s="181"/>
      <c r="B28" s="434"/>
      <c r="C28" s="435"/>
      <c r="D28" s="436"/>
      <c r="E28" s="411" t="s">
        <v>186</v>
      </c>
      <c r="F28" s="412"/>
      <c r="G28" s="412"/>
      <c r="H28" s="412"/>
      <c r="I28" s="412"/>
      <c r="J28" s="412"/>
      <c r="K28" s="413"/>
      <c r="L28" s="408">
        <v>1</v>
      </c>
      <c r="M28" s="409"/>
      <c r="N28" s="409"/>
      <c r="O28" s="409"/>
      <c r="P28" s="410"/>
      <c r="Q28" s="408">
        <v>2540</v>
      </c>
      <c r="R28" s="409"/>
      <c r="S28" s="409"/>
      <c r="T28" s="409"/>
      <c r="U28" s="409"/>
      <c r="V28" s="410"/>
      <c r="W28" s="498"/>
      <c r="X28" s="435"/>
      <c r="Y28" s="436"/>
      <c r="Z28" s="411" t="s">
        <v>187</v>
      </c>
      <c r="AA28" s="412"/>
      <c r="AB28" s="412"/>
      <c r="AC28" s="412"/>
      <c r="AD28" s="412"/>
      <c r="AE28" s="412"/>
      <c r="AF28" s="412"/>
      <c r="AG28" s="413"/>
      <c r="AH28" s="408" t="s">
        <v>178</v>
      </c>
      <c r="AI28" s="409"/>
      <c r="AJ28" s="409"/>
      <c r="AK28" s="409"/>
      <c r="AL28" s="410"/>
      <c r="AM28" s="408" t="s">
        <v>178</v>
      </c>
      <c r="AN28" s="409"/>
      <c r="AO28" s="409"/>
      <c r="AP28" s="409"/>
      <c r="AQ28" s="409"/>
      <c r="AR28" s="410"/>
      <c r="AS28" s="408" t="s">
        <v>178</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659090</v>
      </c>
      <c r="BO28" s="485"/>
      <c r="BP28" s="485"/>
      <c r="BQ28" s="485"/>
      <c r="BR28" s="485"/>
      <c r="BS28" s="485"/>
      <c r="BT28" s="485"/>
      <c r="BU28" s="486"/>
      <c r="BV28" s="484">
        <v>617928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5">
      <c r="A29" s="181"/>
      <c r="B29" s="434"/>
      <c r="C29" s="435"/>
      <c r="D29" s="436"/>
      <c r="E29" s="411" t="s">
        <v>189</v>
      </c>
      <c r="F29" s="412"/>
      <c r="G29" s="412"/>
      <c r="H29" s="412"/>
      <c r="I29" s="412"/>
      <c r="J29" s="412"/>
      <c r="K29" s="413"/>
      <c r="L29" s="408">
        <v>12</v>
      </c>
      <c r="M29" s="409"/>
      <c r="N29" s="409"/>
      <c r="O29" s="409"/>
      <c r="P29" s="410"/>
      <c r="Q29" s="408">
        <v>2300</v>
      </c>
      <c r="R29" s="409"/>
      <c r="S29" s="409"/>
      <c r="T29" s="409"/>
      <c r="U29" s="409"/>
      <c r="V29" s="410"/>
      <c r="W29" s="499"/>
      <c r="X29" s="500"/>
      <c r="Y29" s="501"/>
      <c r="Z29" s="411" t="s">
        <v>190</v>
      </c>
      <c r="AA29" s="412"/>
      <c r="AB29" s="412"/>
      <c r="AC29" s="412"/>
      <c r="AD29" s="412"/>
      <c r="AE29" s="412"/>
      <c r="AF29" s="412"/>
      <c r="AG29" s="413"/>
      <c r="AH29" s="408">
        <v>157</v>
      </c>
      <c r="AI29" s="409"/>
      <c r="AJ29" s="409"/>
      <c r="AK29" s="409"/>
      <c r="AL29" s="410"/>
      <c r="AM29" s="408">
        <v>459925</v>
      </c>
      <c r="AN29" s="409"/>
      <c r="AO29" s="409"/>
      <c r="AP29" s="409"/>
      <c r="AQ29" s="409"/>
      <c r="AR29" s="410"/>
      <c r="AS29" s="408">
        <v>2929</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84851</v>
      </c>
      <c r="BO29" s="456"/>
      <c r="BP29" s="456"/>
      <c r="BQ29" s="456"/>
      <c r="BR29" s="456"/>
      <c r="BS29" s="456"/>
      <c r="BT29" s="456"/>
      <c r="BU29" s="457"/>
      <c r="BV29" s="455">
        <v>84692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3">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96.9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1144526</v>
      </c>
      <c r="BO30" s="490"/>
      <c r="BP30" s="490"/>
      <c r="BQ30" s="490"/>
      <c r="BR30" s="490"/>
      <c r="BS30" s="490"/>
      <c r="BT30" s="490"/>
      <c r="BU30" s="491"/>
      <c r="BV30" s="489">
        <v>975828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199</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199</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2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下越福祉行政組合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（株）聖籠の杜</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5">
      <c r="A35" s="181"/>
      <c r="B35" s="205"/>
      <c r="C35" s="403">
        <f>IF(E35="","",C34+1)</f>
        <v>2</v>
      </c>
      <c r="D35" s="403"/>
      <c r="E35" s="404" t="str">
        <f>IF('各会計、関係団体の財政状況及び健全化判断比率'!B8="","",'各会計、関係団体の財政状況及び健全化判断比率'!B8)</f>
        <v>新潟県営開拓パイロット事業聖籠町特別会計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国民健康保険特別会計（施設勘定）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下越福祉行政組合
　【老人ホーム特別会計】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地場物産（株）</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下越福祉行政組合
　【保健施設特別会計】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下越土地開発公社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豊栄郷清掃施設処理組合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新発田地域広域事務組合
　【一般会計】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新発田地域広域事務組合
　【ごみ処理事業特別会計】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新発田地域広域事務組合
　【まちづくり事業特別会計】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新発田地域広域事務組合
　【介護保険事業特別会計】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新潟県市町村総合事務組合
　【一般会計】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新潟県市町村総合事務組合
　【職員退職手当支給事業特別会計】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5"/>
    <row r="55" spans="5:113" x14ac:dyDescent="0.25"/>
    <row r="56" spans="5:113" x14ac:dyDescent="0.25"/>
  </sheetData>
  <sheetProtection algorithmName="SHA-512" hashValue="5VNIq88ccTDRjYtr8BSHMOW5Z5O04rwR+8ps09+HSa2YJYJC83x3rOqmh06aVtzoFbADqRYZvZFiCVXD5XKtiQ==" saltValue="GrXaw7+UXgqO9N0Kkjln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5">
      <c r="A34" s="22"/>
      <c r="B34" s="31"/>
      <c r="C34" s="1187" t="s">
        <v>570</v>
      </c>
      <c r="D34" s="1187"/>
      <c r="E34" s="1188"/>
      <c r="F34" s="32">
        <v>11.59</v>
      </c>
      <c r="G34" s="33">
        <v>12.55</v>
      </c>
      <c r="H34" s="33">
        <v>13.68</v>
      </c>
      <c r="I34" s="33">
        <v>14.77</v>
      </c>
      <c r="J34" s="34">
        <v>14.7</v>
      </c>
      <c r="K34" s="22"/>
      <c r="L34" s="22"/>
      <c r="M34" s="22"/>
      <c r="N34" s="22"/>
      <c r="O34" s="22"/>
      <c r="P34" s="22"/>
    </row>
    <row r="35" spans="1:16" ht="39" customHeight="1" x14ac:dyDescent="0.25">
      <c r="A35" s="22"/>
      <c r="B35" s="35"/>
      <c r="C35" s="1181" t="s">
        <v>571</v>
      </c>
      <c r="D35" s="1182"/>
      <c r="E35" s="1183"/>
      <c r="F35" s="36">
        <v>10.26</v>
      </c>
      <c r="G35" s="37">
        <v>12.58</v>
      </c>
      <c r="H35" s="37">
        <v>8.81</v>
      </c>
      <c r="I35" s="37">
        <v>13.62</v>
      </c>
      <c r="J35" s="38">
        <v>11.09</v>
      </c>
      <c r="K35" s="22"/>
      <c r="L35" s="22"/>
      <c r="M35" s="22"/>
      <c r="N35" s="22"/>
      <c r="O35" s="22"/>
      <c r="P35" s="22"/>
    </row>
    <row r="36" spans="1:16" ht="39" customHeight="1" x14ac:dyDescent="0.25">
      <c r="A36" s="22"/>
      <c r="B36" s="35"/>
      <c r="C36" s="1181" t="s">
        <v>572</v>
      </c>
      <c r="D36" s="1182"/>
      <c r="E36" s="1183"/>
      <c r="F36" s="36">
        <v>3.21</v>
      </c>
      <c r="G36" s="37">
        <v>2.76</v>
      </c>
      <c r="H36" s="37">
        <v>2.46</v>
      </c>
      <c r="I36" s="37">
        <v>2.5099999999999998</v>
      </c>
      <c r="J36" s="38">
        <v>2.64</v>
      </c>
      <c r="K36" s="22"/>
      <c r="L36" s="22"/>
      <c r="M36" s="22"/>
      <c r="N36" s="22"/>
      <c r="O36" s="22"/>
      <c r="P36" s="22"/>
    </row>
    <row r="37" spans="1:16" ht="39" customHeight="1" x14ac:dyDescent="0.25">
      <c r="A37" s="22"/>
      <c r="B37" s="35"/>
      <c r="C37" s="1181" t="s">
        <v>573</v>
      </c>
      <c r="D37" s="1182"/>
      <c r="E37" s="1183"/>
      <c r="F37" s="36">
        <v>0.56000000000000005</v>
      </c>
      <c r="G37" s="37">
        <v>0.61</v>
      </c>
      <c r="H37" s="37">
        <v>0.87</v>
      </c>
      <c r="I37" s="37">
        <v>0.77</v>
      </c>
      <c r="J37" s="38">
        <v>0.84</v>
      </c>
      <c r="K37" s="22"/>
      <c r="L37" s="22"/>
      <c r="M37" s="22"/>
      <c r="N37" s="22"/>
      <c r="O37" s="22"/>
      <c r="P37" s="22"/>
    </row>
    <row r="38" spans="1:16" ht="39" customHeight="1" x14ac:dyDescent="0.25">
      <c r="A38" s="22"/>
      <c r="B38" s="35"/>
      <c r="C38" s="1181" t="s">
        <v>574</v>
      </c>
      <c r="D38" s="1182"/>
      <c r="E38" s="1183"/>
      <c r="F38" s="36">
        <v>2.75</v>
      </c>
      <c r="G38" s="37">
        <v>1.66</v>
      </c>
      <c r="H38" s="37">
        <v>0.95</v>
      </c>
      <c r="I38" s="37">
        <v>1.24</v>
      </c>
      <c r="J38" s="38">
        <v>0.82</v>
      </c>
      <c r="K38" s="22"/>
      <c r="L38" s="22"/>
      <c r="M38" s="22"/>
      <c r="N38" s="22"/>
      <c r="O38" s="22"/>
      <c r="P38" s="22"/>
    </row>
    <row r="39" spans="1:16" ht="39" customHeight="1" x14ac:dyDescent="0.25">
      <c r="A39" s="22"/>
      <c r="B39" s="35"/>
      <c r="C39" s="1181" t="s">
        <v>575</v>
      </c>
      <c r="D39" s="1182"/>
      <c r="E39" s="1183"/>
      <c r="F39" s="36">
        <v>0.19</v>
      </c>
      <c r="G39" s="37">
        <v>0.25</v>
      </c>
      <c r="H39" s="37">
        <v>0.2</v>
      </c>
      <c r="I39" s="37">
        <v>0.44</v>
      </c>
      <c r="J39" s="38">
        <v>0.32</v>
      </c>
      <c r="K39" s="22"/>
      <c r="L39" s="22"/>
      <c r="M39" s="22"/>
      <c r="N39" s="22"/>
      <c r="O39" s="22"/>
      <c r="P39" s="22"/>
    </row>
    <row r="40" spans="1:16" ht="39" customHeight="1" x14ac:dyDescent="0.25">
      <c r="A40" s="22"/>
      <c r="B40" s="35"/>
      <c r="C40" s="1181" t="s">
        <v>576</v>
      </c>
      <c r="D40" s="1182"/>
      <c r="E40" s="1183"/>
      <c r="F40" s="36">
        <v>0.15</v>
      </c>
      <c r="G40" s="37">
        <v>0.16</v>
      </c>
      <c r="H40" s="37">
        <v>0.11</v>
      </c>
      <c r="I40" s="37">
        <v>0.08</v>
      </c>
      <c r="J40" s="38">
        <v>0.08</v>
      </c>
      <c r="K40" s="22"/>
      <c r="L40" s="22"/>
      <c r="M40" s="22"/>
      <c r="N40" s="22"/>
      <c r="O40" s="22"/>
      <c r="P40" s="22"/>
    </row>
    <row r="41" spans="1:16" ht="39" customHeight="1" x14ac:dyDescent="0.25">
      <c r="A41" s="22"/>
      <c r="B41" s="35"/>
      <c r="C41" s="1181" t="s">
        <v>577</v>
      </c>
      <c r="D41" s="1182"/>
      <c r="E41" s="1183"/>
      <c r="F41" s="36">
        <v>0.04</v>
      </c>
      <c r="G41" s="37">
        <v>0</v>
      </c>
      <c r="H41" s="37">
        <v>0.01</v>
      </c>
      <c r="I41" s="37">
        <v>0.01</v>
      </c>
      <c r="J41" s="38">
        <v>0.01</v>
      </c>
      <c r="K41" s="22"/>
      <c r="L41" s="22"/>
      <c r="M41" s="22"/>
      <c r="N41" s="22"/>
      <c r="O41" s="22"/>
      <c r="P41" s="22"/>
    </row>
    <row r="42" spans="1:16" ht="39" customHeight="1" x14ac:dyDescent="0.25">
      <c r="A42" s="22"/>
      <c r="B42" s="39"/>
      <c r="C42" s="1181" t="s">
        <v>578</v>
      </c>
      <c r="D42" s="1182"/>
      <c r="E42" s="1183"/>
      <c r="F42" s="36" t="s">
        <v>521</v>
      </c>
      <c r="G42" s="37" t="s">
        <v>521</v>
      </c>
      <c r="H42" s="37" t="s">
        <v>521</v>
      </c>
      <c r="I42" s="37" t="s">
        <v>521</v>
      </c>
      <c r="J42" s="38" t="s">
        <v>521</v>
      </c>
      <c r="K42" s="22"/>
      <c r="L42" s="22"/>
      <c r="M42" s="22"/>
      <c r="N42" s="22"/>
      <c r="O42" s="22"/>
      <c r="P42" s="22"/>
    </row>
    <row r="43" spans="1:16" ht="39" customHeight="1" thickBot="1" x14ac:dyDescent="0.3">
      <c r="A43" s="22"/>
      <c r="B43" s="40"/>
      <c r="C43" s="1184" t="s">
        <v>579</v>
      </c>
      <c r="D43" s="1185"/>
      <c r="E43" s="1186"/>
      <c r="F43" s="41" t="s">
        <v>521</v>
      </c>
      <c r="G43" s="42" t="s">
        <v>521</v>
      </c>
      <c r="H43" s="42" t="s">
        <v>521</v>
      </c>
      <c r="I43" s="42" t="s">
        <v>521</v>
      </c>
      <c r="J43" s="43" t="s">
        <v>521</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D0FoAnhsHJodK9GfLNUI9aCpqDNQVmaxWIuTmRBbQDNzZf06U+Dt9d55zQhR2s0nPIMca1AQJ5TgmQ2Ze6CyxA==" saltValue="RQeugZlaFBUSky/MUBgN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5">
      <c r="A45" s="48"/>
      <c r="B45" s="1212" t="s">
        <v>11</v>
      </c>
      <c r="C45" s="1213"/>
      <c r="D45" s="58"/>
      <c r="E45" s="1218" t="s">
        <v>12</v>
      </c>
      <c r="F45" s="1218"/>
      <c r="G45" s="1218"/>
      <c r="H45" s="1218"/>
      <c r="I45" s="1218"/>
      <c r="J45" s="1219"/>
      <c r="K45" s="59">
        <v>357</v>
      </c>
      <c r="L45" s="60">
        <v>358</v>
      </c>
      <c r="M45" s="60">
        <v>351</v>
      </c>
      <c r="N45" s="60">
        <v>353</v>
      </c>
      <c r="O45" s="61">
        <v>372</v>
      </c>
      <c r="P45" s="48"/>
      <c r="Q45" s="48"/>
      <c r="R45" s="48"/>
      <c r="S45" s="48"/>
      <c r="T45" s="48"/>
      <c r="U45" s="48"/>
    </row>
    <row r="46" spans="1:21" ht="30.75" customHeight="1" x14ac:dyDescent="0.25">
      <c r="A46" s="48"/>
      <c r="B46" s="1214"/>
      <c r="C46" s="1215"/>
      <c r="D46" s="62"/>
      <c r="E46" s="1191" t="s">
        <v>13</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x14ac:dyDescent="0.25">
      <c r="A47" s="48"/>
      <c r="B47" s="1214"/>
      <c r="C47" s="1215"/>
      <c r="D47" s="62"/>
      <c r="E47" s="1191" t="s">
        <v>14</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x14ac:dyDescent="0.25">
      <c r="A48" s="48"/>
      <c r="B48" s="1214"/>
      <c r="C48" s="1215"/>
      <c r="D48" s="62"/>
      <c r="E48" s="1191" t="s">
        <v>15</v>
      </c>
      <c r="F48" s="1191"/>
      <c r="G48" s="1191"/>
      <c r="H48" s="1191"/>
      <c r="I48" s="1191"/>
      <c r="J48" s="1192"/>
      <c r="K48" s="63">
        <v>286</v>
      </c>
      <c r="L48" s="64">
        <v>284</v>
      </c>
      <c r="M48" s="64">
        <v>292</v>
      </c>
      <c r="N48" s="64">
        <v>301</v>
      </c>
      <c r="O48" s="65">
        <v>304</v>
      </c>
      <c r="P48" s="48"/>
      <c r="Q48" s="48"/>
      <c r="R48" s="48"/>
      <c r="S48" s="48"/>
      <c r="T48" s="48"/>
      <c r="U48" s="48"/>
    </row>
    <row r="49" spans="1:21" ht="30.75" customHeight="1" x14ac:dyDescent="0.25">
      <c r="A49" s="48"/>
      <c r="B49" s="1214"/>
      <c r="C49" s="1215"/>
      <c r="D49" s="62"/>
      <c r="E49" s="1191" t="s">
        <v>16</v>
      </c>
      <c r="F49" s="1191"/>
      <c r="G49" s="1191"/>
      <c r="H49" s="1191"/>
      <c r="I49" s="1191"/>
      <c r="J49" s="1192"/>
      <c r="K49" s="63">
        <v>13</v>
      </c>
      <c r="L49" s="64">
        <v>16</v>
      </c>
      <c r="M49" s="64">
        <v>18</v>
      </c>
      <c r="N49" s="64">
        <v>25</v>
      </c>
      <c r="O49" s="65">
        <v>28</v>
      </c>
      <c r="P49" s="48"/>
      <c r="Q49" s="48"/>
      <c r="R49" s="48"/>
      <c r="S49" s="48"/>
      <c r="T49" s="48"/>
      <c r="U49" s="48"/>
    </row>
    <row r="50" spans="1:21" ht="30.75" customHeight="1" x14ac:dyDescent="0.25">
      <c r="A50" s="48"/>
      <c r="B50" s="1214"/>
      <c r="C50" s="1215"/>
      <c r="D50" s="62"/>
      <c r="E50" s="1191" t="s">
        <v>17</v>
      </c>
      <c r="F50" s="1191"/>
      <c r="G50" s="1191"/>
      <c r="H50" s="1191"/>
      <c r="I50" s="1191"/>
      <c r="J50" s="1192"/>
      <c r="K50" s="63">
        <v>9</v>
      </c>
      <c r="L50" s="64">
        <v>1</v>
      </c>
      <c r="M50" s="64">
        <v>1</v>
      </c>
      <c r="N50" s="64">
        <v>1</v>
      </c>
      <c r="O50" s="65">
        <v>1</v>
      </c>
      <c r="P50" s="48"/>
      <c r="Q50" s="48"/>
      <c r="R50" s="48"/>
      <c r="S50" s="48"/>
      <c r="T50" s="48"/>
      <c r="U50" s="48"/>
    </row>
    <row r="51" spans="1:21" ht="30.75" customHeight="1" x14ac:dyDescent="0.25">
      <c r="A51" s="48"/>
      <c r="B51" s="1216"/>
      <c r="C51" s="1217"/>
      <c r="D51" s="66"/>
      <c r="E51" s="1191" t="s">
        <v>18</v>
      </c>
      <c r="F51" s="1191"/>
      <c r="G51" s="1191"/>
      <c r="H51" s="1191"/>
      <c r="I51" s="1191"/>
      <c r="J51" s="1192"/>
      <c r="K51" s="63" t="s">
        <v>521</v>
      </c>
      <c r="L51" s="64" t="s">
        <v>521</v>
      </c>
      <c r="M51" s="64" t="s">
        <v>521</v>
      </c>
      <c r="N51" s="64" t="s">
        <v>521</v>
      </c>
      <c r="O51" s="65" t="s">
        <v>521</v>
      </c>
      <c r="P51" s="48"/>
      <c r="Q51" s="48"/>
      <c r="R51" s="48"/>
      <c r="S51" s="48"/>
      <c r="T51" s="48"/>
      <c r="U51" s="48"/>
    </row>
    <row r="52" spans="1:21" ht="30.75" customHeight="1" x14ac:dyDescent="0.25">
      <c r="A52" s="48"/>
      <c r="B52" s="1189" t="s">
        <v>19</v>
      </c>
      <c r="C52" s="1190"/>
      <c r="D52" s="66"/>
      <c r="E52" s="1191" t="s">
        <v>20</v>
      </c>
      <c r="F52" s="1191"/>
      <c r="G52" s="1191"/>
      <c r="H52" s="1191"/>
      <c r="I52" s="1191"/>
      <c r="J52" s="1192"/>
      <c r="K52" s="63">
        <v>251</v>
      </c>
      <c r="L52" s="64">
        <v>234</v>
      </c>
      <c r="M52" s="64">
        <v>220</v>
      </c>
      <c r="N52" s="64">
        <v>204</v>
      </c>
      <c r="O52" s="65">
        <v>194</v>
      </c>
      <c r="P52" s="48"/>
      <c r="Q52" s="48"/>
      <c r="R52" s="48"/>
      <c r="S52" s="48"/>
      <c r="T52" s="48"/>
      <c r="U52" s="48"/>
    </row>
    <row r="53" spans="1:21" ht="30.75" customHeight="1" thickBot="1" x14ac:dyDescent="0.3">
      <c r="A53" s="48"/>
      <c r="B53" s="1193" t="s">
        <v>21</v>
      </c>
      <c r="C53" s="1194"/>
      <c r="D53" s="67"/>
      <c r="E53" s="1195" t="s">
        <v>22</v>
      </c>
      <c r="F53" s="1195"/>
      <c r="G53" s="1195"/>
      <c r="H53" s="1195"/>
      <c r="I53" s="1195"/>
      <c r="J53" s="1196"/>
      <c r="K53" s="68">
        <v>414</v>
      </c>
      <c r="L53" s="69">
        <v>425</v>
      </c>
      <c r="M53" s="69">
        <v>442</v>
      </c>
      <c r="N53" s="69">
        <v>476</v>
      </c>
      <c r="O53" s="70">
        <v>511</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3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5">
      <c r="B58" s="1197" t="s">
        <v>26</v>
      </c>
      <c r="C58" s="1198"/>
      <c r="D58" s="1203" t="s">
        <v>27</v>
      </c>
      <c r="E58" s="1204"/>
      <c r="F58" s="1204"/>
      <c r="G58" s="1204"/>
      <c r="H58" s="1204"/>
      <c r="I58" s="1204"/>
      <c r="J58" s="1205"/>
      <c r="K58" s="83"/>
      <c r="L58" s="84"/>
      <c r="M58" s="84"/>
      <c r="N58" s="84"/>
      <c r="O58" s="85"/>
    </row>
    <row r="59" spans="1:21" ht="31.5" customHeight="1" x14ac:dyDescent="0.25">
      <c r="B59" s="1199"/>
      <c r="C59" s="1200"/>
      <c r="D59" s="1206" t="s">
        <v>28</v>
      </c>
      <c r="E59" s="1207"/>
      <c r="F59" s="1207"/>
      <c r="G59" s="1207"/>
      <c r="H59" s="1207"/>
      <c r="I59" s="1207"/>
      <c r="J59" s="1208"/>
      <c r="K59" s="86"/>
      <c r="L59" s="87"/>
      <c r="M59" s="87"/>
      <c r="N59" s="87"/>
      <c r="O59" s="88"/>
    </row>
    <row r="60" spans="1:21" ht="31.5" customHeight="1" thickBot="1" x14ac:dyDescent="0.3">
      <c r="B60" s="1201"/>
      <c r="C60" s="1202"/>
      <c r="D60" s="1209" t="s">
        <v>29</v>
      </c>
      <c r="E60" s="1210"/>
      <c r="F60" s="1210"/>
      <c r="G60" s="1210"/>
      <c r="H60" s="1210"/>
      <c r="I60" s="1210"/>
      <c r="J60" s="1211"/>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iHzk9vFu8lIK30zvViThrZ0T25Zz8ATKjeZFAwBA167dpBBrl2oKVnw+fv8niegeSlAlsiGvMgTwY0UFtxKrQ==" saltValue="rZcwF83pgrBrWt3RA1yx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563</v>
      </c>
      <c r="J40" s="103" t="s">
        <v>564</v>
      </c>
      <c r="K40" s="103" t="s">
        <v>565</v>
      </c>
      <c r="L40" s="103" t="s">
        <v>566</v>
      </c>
      <c r="M40" s="104" t="s">
        <v>567</v>
      </c>
    </row>
    <row r="41" spans="2:13" ht="27.75" customHeight="1" x14ac:dyDescent="0.25">
      <c r="B41" s="1232" t="s">
        <v>32</v>
      </c>
      <c r="C41" s="1233"/>
      <c r="D41" s="105"/>
      <c r="E41" s="1234" t="s">
        <v>33</v>
      </c>
      <c r="F41" s="1234"/>
      <c r="G41" s="1234"/>
      <c r="H41" s="1235"/>
      <c r="I41" s="355">
        <v>2913</v>
      </c>
      <c r="J41" s="356">
        <v>2630</v>
      </c>
      <c r="K41" s="356">
        <v>2445</v>
      </c>
      <c r="L41" s="356">
        <v>2433</v>
      </c>
      <c r="M41" s="357">
        <v>2376</v>
      </c>
    </row>
    <row r="42" spans="2:13" ht="27.75" customHeight="1" x14ac:dyDescent="0.25">
      <c r="B42" s="1222"/>
      <c r="C42" s="1223"/>
      <c r="D42" s="106"/>
      <c r="E42" s="1226" t="s">
        <v>34</v>
      </c>
      <c r="F42" s="1226"/>
      <c r="G42" s="1226"/>
      <c r="H42" s="1227"/>
      <c r="I42" s="358">
        <v>8</v>
      </c>
      <c r="J42" s="359">
        <v>6</v>
      </c>
      <c r="K42" s="359">
        <v>5</v>
      </c>
      <c r="L42" s="359">
        <v>4</v>
      </c>
      <c r="M42" s="360">
        <v>3</v>
      </c>
    </row>
    <row r="43" spans="2:13" ht="27.75" customHeight="1" x14ac:dyDescent="0.25">
      <c r="B43" s="1222"/>
      <c r="C43" s="1223"/>
      <c r="D43" s="106"/>
      <c r="E43" s="1226" t="s">
        <v>35</v>
      </c>
      <c r="F43" s="1226"/>
      <c r="G43" s="1226"/>
      <c r="H43" s="1227"/>
      <c r="I43" s="358">
        <v>3557</v>
      </c>
      <c r="J43" s="359">
        <v>3227</v>
      </c>
      <c r="K43" s="359">
        <v>3026</v>
      </c>
      <c r="L43" s="359">
        <v>2872</v>
      </c>
      <c r="M43" s="360">
        <v>2752</v>
      </c>
    </row>
    <row r="44" spans="2:13" ht="27.75" customHeight="1" x14ac:dyDescent="0.25">
      <c r="B44" s="1222"/>
      <c r="C44" s="1223"/>
      <c r="D44" s="106"/>
      <c r="E44" s="1226" t="s">
        <v>36</v>
      </c>
      <c r="F44" s="1226"/>
      <c r="G44" s="1226"/>
      <c r="H44" s="1227"/>
      <c r="I44" s="358">
        <v>422</v>
      </c>
      <c r="J44" s="359">
        <v>441</v>
      </c>
      <c r="K44" s="359">
        <v>490</v>
      </c>
      <c r="L44" s="359">
        <v>514</v>
      </c>
      <c r="M44" s="360">
        <v>510</v>
      </c>
    </row>
    <row r="45" spans="2:13" ht="27.75" customHeight="1" x14ac:dyDescent="0.25">
      <c r="B45" s="1222"/>
      <c r="C45" s="1223"/>
      <c r="D45" s="106"/>
      <c r="E45" s="1226" t="s">
        <v>37</v>
      </c>
      <c r="F45" s="1226"/>
      <c r="G45" s="1226"/>
      <c r="H45" s="1227"/>
      <c r="I45" s="358">
        <v>648</v>
      </c>
      <c r="J45" s="359">
        <v>532</v>
      </c>
      <c r="K45" s="359">
        <v>518</v>
      </c>
      <c r="L45" s="359">
        <v>341</v>
      </c>
      <c r="M45" s="360">
        <v>251</v>
      </c>
    </row>
    <row r="46" spans="2:13" ht="27.75" customHeight="1" x14ac:dyDescent="0.25">
      <c r="B46" s="1222"/>
      <c r="C46" s="1223"/>
      <c r="D46" s="107"/>
      <c r="E46" s="1226" t="s">
        <v>38</v>
      </c>
      <c r="F46" s="1226"/>
      <c r="G46" s="1226"/>
      <c r="H46" s="1227"/>
      <c r="I46" s="358" t="s">
        <v>521</v>
      </c>
      <c r="J46" s="359" t="s">
        <v>521</v>
      </c>
      <c r="K46" s="359" t="s">
        <v>521</v>
      </c>
      <c r="L46" s="359" t="s">
        <v>521</v>
      </c>
      <c r="M46" s="360" t="s">
        <v>521</v>
      </c>
    </row>
    <row r="47" spans="2:13" ht="27.75" customHeight="1" x14ac:dyDescent="0.25">
      <c r="B47" s="1222"/>
      <c r="C47" s="1223"/>
      <c r="D47" s="108"/>
      <c r="E47" s="1236" t="s">
        <v>39</v>
      </c>
      <c r="F47" s="1237"/>
      <c r="G47" s="1237"/>
      <c r="H47" s="1238"/>
      <c r="I47" s="358" t="s">
        <v>521</v>
      </c>
      <c r="J47" s="359" t="s">
        <v>521</v>
      </c>
      <c r="K47" s="359" t="s">
        <v>521</v>
      </c>
      <c r="L47" s="359" t="s">
        <v>521</v>
      </c>
      <c r="M47" s="360" t="s">
        <v>521</v>
      </c>
    </row>
    <row r="48" spans="2:13" ht="27.75" customHeight="1" x14ac:dyDescent="0.25">
      <c r="B48" s="1222"/>
      <c r="C48" s="1223"/>
      <c r="D48" s="106"/>
      <c r="E48" s="1226" t="s">
        <v>40</v>
      </c>
      <c r="F48" s="1226"/>
      <c r="G48" s="1226"/>
      <c r="H48" s="1227"/>
      <c r="I48" s="358" t="s">
        <v>521</v>
      </c>
      <c r="J48" s="359" t="s">
        <v>521</v>
      </c>
      <c r="K48" s="359" t="s">
        <v>521</v>
      </c>
      <c r="L48" s="359" t="s">
        <v>521</v>
      </c>
      <c r="M48" s="360" t="s">
        <v>521</v>
      </c>
    </row>
    <row r="49" spans="2:13" ht="27.75" customHeight="1" x14ac:dyDescent="0.25">
      <c r="B49" s="1224"/>
      <c r="C49" s="1225"/>
      <c r="D49" s="106"/>
      <c r="E49" s="1226" t="s">
        <v>41</v>
      </c>
      <c r="F49" s="1226"/>
      <c r="G49" s="1226"/>
      <c r="H49" s="1227"/>
      <c r="I49" s="358" t="s">
        <v>521</v>
      </c>
      <c r="J49" s="359" t="s">
        <v>521</v>
      </c>
      <c r="K49" s="359" t="s">
        <v>521</v>
      </c>
      <c r="L49" s="359" t="s">
        <v>521</v>
      </c>
      <c r="M49" s="360" t="s">
        <v>521</v>
      </c>
    </row>
    <row r="50" spans="2:13" ht="27.75" customHeight="1" x14ac:dyDescent="0.25">
      <c r="B50" s="1220" t="s">
        <v>42</v>
      </c>
      <c r="C50" s="1221"/>
      <c r="D50" s="109"/>
      <c r="E50" s="1226" t="s">
        <v>43</v>
      </c>
      <c r="F50" s="1226"/>
      <c r="G50" s="1226"/>
      <c r="H50" s="1227"/>
      <c r="I50" s="358">
        <v>1252</v>
      </c>
      <c r="J50" s="359">
        <v>1420</v>
      </c>
      <c r="K50" s="359">
        <v>1640</v>
      </c>
      <c r="L50" s="359">
        <v>2004</v>
      </c>
      <c r="M50" s="360">
        <v>2270</v>
      </c>
    </row>
    <row r="51" spans="2:13" ht="27.75" customHeight="1" x14ac:dyDescent="0.25">
      <c r="B51" s="1222"/>
      <c r="C51" s="1223"/>
      <c r="D51" s="106"/>
      <c r="E51" s="1226" t="s">
        <v>44</v>
      </c>
      <c r="F51" s="1226"/>
      <c r="G51" s="1226"/>
      <c r="H51" s="1227"/>
      <c r="I51" s="358" t="s">
        <v>521</v>
      </c>
      <c r="J51" s="359" t="s">
        <v>521</v>
      </c>
      <c r="K51" s="359" t="s">
        <v>521</v>
      </c>
      <c r="L51" s="359" t="s">
        <v>521</v>
      </c>
      <c r="M51" s="360" t="s">
        <v>521</v>
      </c>
    </row>
    <row r="52" spans="2:13" ht="27.75" customHeight="1" x14ac:dyDescent="0.25">
      <c r="B52" s="1224"/>
      <c r="C52" s="1225"/>
      <c r="D52" s="106"/>
      <c r="E52" s="1226" t="s">
        <v>45</v>
      </c>
      <c r="F52" s="1226"/>
      <c r="G52" s="1226"/>
      <c r="H52" s="1227"/>
      <c r="I52" s="358">
        <v>4330</v>
      </c>
      <c r="J52" s="359">
        <v>3940</v>
      </c>
      <c r="K52" s="359">
        <v>3734</v>
      </c>
      <c r="L52" s="359">
        <v>3513</v>
      </c>
      <c r="M52" s="360">
        <v>3367</v>
      </c>
    </row>
    <row r="53" spans="2:13" ht="27.75" customHeight="1" thickBot="1" x14ac:dyDescent="0.3">
      <c r="B53" s="1228" t="s">
        <v>46</v>
      </c>
      <c r="C53" s="1229"/>
      <c r="D53" s="110"/>
      <c r="E53" s="1230" t="s">
        <v>47</v>
      </c>
      <c r="F53" s="1230"/>
      <c r="G53" s="1230"/>
      <c r="H53" s="1231"/>
      <c r="I53" s="361">
        <v>1966</v>
      </c>
      <c r="J53" s="362">
        <v>1476</v>
      </c>
      <c r="K53" s="362">
        <v>1110</v>
      </c>
      <c r="L53" s="362">
        <v>647</v>
      </c>
      <c r="M53" s="363">
        <v>256</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FbuTF06toRBRmW2vKyh5PzcigDNqc5AUqwmyWUx9QLivi/+hufneqe2r062IR7XIO35+jyH9X9q7s+lH4KXlAQ==" saltValue="yVcSJbPUxiDOEBDlkoPU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565</v>
      </c>
      <c r="G54" s="119" t="s">
        <v>566</v>
      </c>
      <c r="H54" s="120" t="s">
        <v>567</v>
      </c>
    </row>
    <row r="55" spans="2:8" ht="52.5" customHeight="1" x14ac:dyDescent="0.25">
      <c r="B55" s="121"/>
      <c r="C55" s="1247" t="s">
        <v>50</v>
      </c>
      <c r="D55" s="1247"/>
      <c r="E55" s="1248"/>
      <c r="F55" s="122">
        <v>518</v>
      </c>
      <c r="G55" s="122">
        <v>618</v>
      </c>
      <c r="H55" s="123">
        <v>659</v>
      </c>
    </row>
    <row r="56" spans="2:8" ht="52.5" customHeight="1" x14ac:dyDescent="0.25">
      <c r="B56" s="124"/>
      <c r="C56" s="1249" t="s">
        <v>51</v>
      </c>
      <c r="D56" s="1249"/>
      <c r="E56" s="1250"/>
      <c r="F56" s="125">
        <v>85</v>
      </c>
      <c r="G56" s="125">
        <v>85</v>
      </c>
      <c r="H56" s="126">
        <v>85</v>
      </c>
    </row>
    <row r="57" spans="2:8" ht="53.25" customHeight="1" x14ac:dyDescent="0.25">
      <c r="B57" s="124"/>
      <c r="C57" s="1251" t="s">
        <v>52</v>
      </c>
      <c r="D57" s="1251"/>
      <c r="E57" s="1252"/>
      <c r="F57" s="127">
        <v>768</v>
      </c>
      <c r="G57" s="127">
        <v>976</v>
      </c>
      <c r="H57" s="128">
        <v>1145</v>
      </c>
    </row>
    <row r="58" spans="2:8" ht="45.75" customHeight="1" x14ac:dyDescent="0.25">
      <c r="B58" s="129"/>
      <c r="C58" s="1239" t="s">
        <v>606</v>
      </c>
      <c r="D58" s="1240"/>
      <c r="E58" s="1241"/>
      <c r="F58" s="130">
        <v>101</v>
      </c>
      <c r="G58" s="130">
        <v>213</v>
      </c>
      <c r="H58" s="131">
        <v>305</v>
      </c>
    </row>
    <row r="59" spans="2:8" ht="45.75" customHeight="1" x14ac:dyDescent="0.25">
      <c r="B59" s="129"/>
      <c r="C59" s="1239" t="s">
        <v>607</v>
      </c>
      <c r="D59" s="1240"/>
      <c r="E59" s="1241"/>
      <c r="F59" s="130">
        <v>241</v>
      </c>
      <c r="G59" s="130">
        <v>262</v>
      </c>
      <c r="H59" s="131">
        <v>287</v>
      </c>
    </row>
    <row r="60" spans="2:8" ht="45.75" customHeight="1" x14ac:dyDescent="0.25">
      <c r="B60" s="129"/>
      <c r="C60" s="1239" t="s">
        <v>608</v>
      </c>
      <c r="D60" s="1240"/>
      <c r="E60" s="1241"/>
      <c r="F60" s="130">
        <v>73</v>
      </c>
      <c r="G60" s="130">
        <v>133</v>
      </c>
      <c r="H60" s="131">
        <v>180</v>
      </c>
    </row>
    <row r="61" spans="2:8" ht="45.75" customHeight="1" x14ac:dyDescent="0.25">
      <c r="B61" s="129"/>
      <c r="C61" s="1239" t="s">
        <v>609</v>
      </c>
      <c r="D61" s="1240"/>
      <c r="E61" s="1241"/>
      <c r="F61" s="130">
        <v>111</v>
      </c>
      <c r="G61" s="130">
        <v>127</v>
      </c>
      <c r="H61" s="131">
        <v>142</v>
      </c>
    </row>
    <row r="62" spans="2:8" ht="45.75" customHeight="1" thickBot="1" x14ac:dyDescent="0.3">
      <c r="B62" s="132"/>
      <c r="C62" s="1242" t="s">
        <v>610</v>
      </c>
      <c r="D62" s="1243"/>
      <c r="E62" s="1244"/>
      <c r="F62" s="133">
        <v>127</v>
      </c>
      <c r="G62" s="133">
        <v>127</v>
      </c>
      <c r="H62" s="134">
        <v>127</v>
      </c>
    </row>
    <row r="63" spans="2:8" ht="52.5" customHeight="1" thickBot="1" x14ac:dyDescent="0.3">
      <c r="B63" s="135"/>
      <c r="C63" s="1245" t="s">
        <v>53</v>
      </c>
      <c r="D63" s="1245"/>
      <c r="E63" s="1246"/>
      <c r="F63" s="136">
        <v>1371</v>
      </c>
      <c r="G63" s="136">
        <v>1678</v>
      </c>
      <c r="H63" s="137">
        <v>1888</v>
      </c>
    </row>
    <row r="64" spans="2:8" ht="12.75" x14ac:dyDescent="0.25"/>
  </sheetData>
  <sheetProtection algorithmName="SHA-512" hashValue="PHLhMVWAtJ1RrcSalfvpVvxcH9CisAH6lmqvVD/Shnr9kijEHvjNd33pNz3IHQ02S/mHDXmhuvW5kC2Da8PIPw==" saltValue="38to0IZX7Z2bi5Av8+9o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A89C6-048C-4103-99F9-22EA36705E53}">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611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612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0" t="s">
        <v>620</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2.75" x14ac:dyDescent="0.2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2.75" x14ac:dyDescent="0.2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2.75" x14ac:dyDescent="0.2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2.75" x14ac:dyDescent="0.2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613</v>
      </c>
    </row>
    <row r="50" spans="1:109" ht="12.75" x14ac:dyDescent="0.2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563</v>
      </c>
      <c r="BQ50" s="1257"/>
      <c r="BR50" s="1257"/>
      <c r="BS50" s="1257"/>
      <c r="BT50" s="1257"/>
      <c r="BU50" s="1257"/>
      <c r="BV50" s="1257"/>
      <c r="BW50" s="1257"/>
      <c r="BX50" s="1257" t="s">
        <v>564</v>
      </c>
      <c r="BY50" s="1257"/>
      <c r="BZ50" s="1257"/>
      <c r="CA50" s="1257"/>
      <c r="CB50" s="1257"/>
      <c r="CC50" s="1257"/>
      <c r="CD50" s="1257"/>
      <c r="CE50" s="1257"/>
      <c r="CF50" s="1257" t="s">
        <v>565</v>
      </c>
      <c r="CG50" s="1257"/>
      <c r="CH50" s="1257"/>
      <c r="CI50" s="1257"/>
      <c r="CJ50" s="1257"/>
      <c r="CK50" s="1257"/>
      <c r="CL50" s="1257"/>
      <c r="CM50" s="1257"/>
      <c r="CN50" s="1257" t="s">
        <v>566</v>
      </c>
      <c r="CO50" s="1257"/>
      <c r="CP50" s="1257"/>
      <c r="CQ50" s="1257"/>
      <c r="CR50" s="1257"/>
      <c r="CS50" s="1257"/>
      <c r="CT50" s="1257"/>
      <c r="CU50" s="1257"/>
      <c r="CV50" s="1257" t="s">
        <v>567</v>
      </c>
      <c r="CW50" s="1257"/>
      <c r="CX50" s="1257"/>
      <c r="CY50" s="1257"/>
      <c r="CZ50" s="1257"/>
      <c r="DA50" s="1257"/>
      <c r="DB50" s="1257"/>
      <c r="DC50" s="1257"/>
    </row>
    <row r="51" spans="1:109" ht="13.5" customHeight="1" x14ac:dyDescent="0.25">
      <c r="B51" s="372"/>
      <c r="G51" s="1270"/>
      <c r="H51" s="1270"/>
      <c r="I51" s="1271"/>
      <c r="J51" s="1271"/>
      <c r="K51" s="1269"/>
      <c r="L51" s="1269"/>
      <c r="M51" s="1269"/>
      <c r="N51" s="1269"/>
      <c r="AM51" s="381"/>
      <c r="AN51" s="1259" t="s">
        <v>614</v>
      </c>
      <c r="AO51" s="1259"/>
      <c r="AP51" s="1259"/>
      <c r="AQ51" s="1259"/>
      <c r="AR51" s="1259"/>
      <c r="AS51" s="1259"/>
      <c r="AT51" s="1259"/>
      <c r="AU51" s="1259"/>
      <c r="AV51" s="1259"/>
      <c r="AW51" s="1259"/>
      <c r="AX51" s="1259"/>
      <c r="AY51" s="1259"/>
      <c r="AZ51" s="1259"/>
      <c r="BA51" s="1259"/>
      <c r="BB51" s="1259" t="s">
        <v>615</v>
      </c>
      <c r="BC51" s="1259"/>
      <c r="BD51" s="1259"/>
      <c r="BE51" s="1259"/>
      <c r="BF51" s="1259"/>
      <c r="BG51" s="1259"/>
      <c r="BH51" s="1259"/>
      <c r="BI51" s="1259"/>
      <c r="BJ51" s="1259"/>
      <c r="BK51" s="1259"/>
      <c r="BL51" s="1259"/>
      <c r="BM51" s="1259"/>
      <c r="BN51" s="1259"/>
      <c r="BO51" s="1259"/>
      <c r="BP51" s="1258">
        <v>44.2</v>
      </c>
      <c r="BQ51" s="1258"/>
      <c r="BR51" s="1258"/>
      <c r="BS51" s="1258"/>
      <c r="BT51" s="1258"/>
      <c r="BU51" s="1258"/>
      <c r="BV51" s="1258"/>
      <c r="BW51" s="1258"/>
      <c r="BX51" s="1258">
        <v>32.299999999999997</v>
      </c>
      <c r="BY51" s="1258"/>
      <c r="BZ51" s="1258"/>
      <c r="CA51" s="1258"/>
      <c r="CB51" s="1258"/>
      <c r="CC51" s="1258"/>
      <c r="CD51" s="1258"/>
      <c r="CE51" s="1258"/>
      <c r="CF51" s="1258">
        <v>24</v>
      </c>
      <c r="CG51" s="1258"/>
      <c r="CH51" s="1258"/>
      <c r="CI51" s="1258"/>
      <c r="CJ51" s="1258"/>
      <c r="CK51" s="1258"/>
      <c r="CL51" s="1258"/>
      <c r="CM51" s="1258"/>
      <c r="CN51" s="1258">
        <v>13.8</v>
      </c>
      <c r="CO51" s="1258"/>
      <c r="CP51" s="1258"/>
      <c r="CQ51" s="1258"/>
      <c r="CR51" s="1258"/>
      <c r="CS51" s="1258"/>
      <c r="CT51" s="1258"/>
      <c r="CU51" s="1258"/>
      <c r="CV51" s="1258">
        <v>5.3</v>
      </c>
      <c r="CW51" s="1258"/>
      <c r="CX51" s="1258"/>
      <c r="CY51" s="1258"/>
      <c r="CZ51" s="1258"/>
      <c r="DA51" s="1258"/>
      <c r="DB51" s="1258"/>
      <c r="DC51" s="1258"/>
    </row>
    <row r="52" spans="1:109" ht="12.75" x14ac:dyDescent="0.2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2.75" x14ac:dyDescent="0.2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616</v>
      </c>
      <c r="BC53" s="1259"/>
      <c r="BD53" s="1259"/>
      <c r="BE53" s="1259"/>
      <c r="BF53" s="1259"/>
      <c r="BG53" s="1259"/>
      <c r="BH53" s="1259"/>
      <c r="BI53" s="1259"/>
      <c r="BJ53" s="1259"/>
      <c r="BK53" s="1259"/>
      <c r="BL53" s="1259"/>
      <c r="BM53" s="1259"/>
      <c r="BN53" s="1259"/>
      <c r="BO53" s="1259"/>
      <c r="BP53" s="1258">
        <v>77</v>
      </c>
      <c r="BQ53" s="1258"/>
      <c r="BR53" s="1258"/>
      <c r="BS53" s="1258"/>
      <c r="BT53" s="1258"/>
      <c r="BU53" s="1258"/>
      <c r="BV53" s="1258"/>
      <c r="BW53" s="1258"/>
      <c r="BX53" s="1258">
        <v>77.8</v>
      </c>
      <c r="BY53" s="1258"/>
      <c r="BZ53" s="1258"/>
      <c r="CA53" s="1258"/>
      <c r="CB53" s="1258"/>
      <c r="CC53" s="1258"/>
      <c r="CD53" s="1258"/>
      <c r="CE53" s="1258"/>
      <c r="CF53" s="1258">
        <v>78.5</v>
      </c>
      <c r="CG53" s="1258"/>
      <c r="CH53" s="1258"/>
      <c r="CI53" s="1258"/>
      <c r="CJ53" s="1258"/>
      <c r="CK53" s="1258"/>
      <c r="CL53" s="1258"/>
      <c r="CM53" s="1258"/>
      <c r="CN53" s="1258">
        <v>79.5</v>
      </c>
      <c r="CO53" s="1258"/>
      <c r="CP53" s="1258"/>
      <c r="CQ53" s="1258"/>
      <c r="CR53" s="1258"/>
      <c r="CS53" s="1258"/>
      <c r="CT53" s="1258"/>
      <c r="CU53" s="1258"/>
      <c r="CV53" s="1258">
        <v>80.3</v>
      </c>
      <c r="CW53" s="1258"/>
      <c r="CX53" s="1258"/>
      <c r="CY53" s="1258"/>
      <c r="CZ53" s="1258"/>
      <c r="DA53" s="1258"/>
      <c r="DB53" s="1258"/>
      <c r="DC53" s="1258"/>
    </row>
    <row r="54" spans="1:109" ht="12.75" x14ac:dyDescent="0.2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2.75" x14ac:dyDescent="0.25">
      <c r="A55" s="380"/>
      <c r="B55" s="372"/>
      <c r="G55" s="1253"/>
      <c r="H55" s="1253"/>
      <c r="I55" s="1253"/>
      <c r="J55" s="1253"/>
      <c r="K55" s="1269"/>
      <c r="L55" s="1269"/>
      <c r="M55" s="1269"/>
      <c r="N55" s="1269"/>
      <c r="AN55" s="1257" t="s">
        <v>617</v>
      </c>
      <c r="AO55" s="1257"/>
      <c r="AP55" s="1257"/>
      <c r="AQ55" s="1257"/>
      <c r="AR55" s="1257"/>
      <c r="AS55" s="1257"/>
      <c r="AT55" s="1257"/>
      <c r="AU55" s="1257"/>
      <c r="AV55" s="1257"/>
      <c r="AW55" s="1257"/>
      <c r="AX55" s="1257"/>
      <c r="AY55" s="1257"/>
      <c r="AZ55" s="1257"/>
      <c r="BA55" s="1257"/>
      <c r="BB55" s="1259" t="s">
        <v>615</v>
      </c>
      <c r="BC55" s="1259"/>
      <c r="BD55" s="1259"/>
      <c r="BE55" s="1259"/>
      <c r="BF55" s="1259"/>
      <c r="BG55" s="1259"/>
      <c r="BH55" s="1259"/>
      <c r="BI55" s="1259"/>
      <c r="BJ55" s="1259"/>
      <c r="BK55" s="1259"/>
      <c r="BL55" s="1259"/>
      <c r="BM55" s="1259"/>
      <c r="BN55" s="1259"/>
      <c r="BO55" s="1259"/>
      <c r="BP55" s="1258">
        <v>20.9</v>
      </c>
      <c r="BQ55" s="1258"/>
      <c r="BR55" s="1258"/>
      <c r="BS55" s="1258"/>
      <c r="BT55" s="1258"/>
      <c r="BU55" s="1258"/>
      <c r="BV55" s="1258"/>
      <c r="BW55" s="1258"/>
      <c r="BX55" s="1258">
        <v>21</v>
      </c>
      <c r="BY55" s="1258"/>
      <c r="BZ55" s="1258"/>
      <c r="CA55" s="1258"/>
      <c r="CB55" s="1258"/>
      <c r="CC55" s="1258"/>
      <c r="CD55" s="1258"/>
      <c r="CE55" s="1258"/>
      <c r="CF55" s="1258">
        <v>23.5</v>
      </c>
      <c r="CG55" s="1258"/>
      <c r="CH55" s="1258"/>
      <c r="CI55" s="1258"/>
      <c r="CJ55" s="1258"/>
      <c r="CK55" s="1258"/>
      <c r="CL55" s="1258"/>
      <c r="CM55" s="1258"/>
      <c r="CN55" s="1258">
        <v>8.5</v>
      </c>
      <c r="CO55" s="1258"/>
      <c r="CP55" s="1258"/>
      <c r="CQ55" s="1258"/>
      <c r="CR55" s="1258"/>
      <c r="CS55" s="1258"/>
      <c r="CT55" s="1258"/>
      <c r="CU55" s="1258"/>
      <c r="CV55" s="1258">
        <v>0</v>
      </c>
      <c r="CW55" s="1258"/>
      <c r="CX55" s="1258"/>
      <c r="CY55" s="1258"/>
      <c r="CZ55" s="1258"/>
      <c r="DA55" s="1258"/>
      <c r="DB55" s="1258"/>
      <c r="DC55" s="1258"/>
    </row>
    <row r="56" spans="1:109" ht="12.75" x14ac:dyDescent="0.2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2.75" x14ac:dyDescent="0.2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616</v>
      </c>
      <c r="BC57" s="1259"/>
      <c r="BD57" s="1259"/>
      <c r="BE57" s="1259"/>
      <c r="BF57" s="1259"/>
      <c r="BG57" s="1259"/>
      <c r="BH57" s="1259"/>
      <c r="BI57" s="1259"/>
      <c r="BJ57" s="1259"/>
      <c r="BK57" s="1259"/>
      <c r="BL57" s="1259"/>
      <c r="BM57" s="1259"/>
      <c r="BN57" s="1259"/>
      <c r="BO57" s="1259"/>
      <c r="BP57" s="1258">
        <v>60.5</v>
      </c>
      <c r="BQ57" s="1258"/>
      <c r="BR57" s="1258"/>
      <c r="BS57" s="1258"/>
      <c r="BT57" s="1258"/>
      <c r="BU57" s="1258"/>
      <c r="BV57" s="1258"/>
      <c r="BW57" s="1258"/>
      <c r="BX57" s="1258">
        <v>61.4</v>
      </c>
      <c r="BY57" s="1258"/>
      <c r="BZ57" s="1258"/>
      <c r="CA57" s="1258"/>
      <c r="CB57" s="1258"/>
      <c r="CC57" s="1258"/>
      <c r="CD57" s="1258"/>
      <c r="CE57" s="1258"/>
      <c r="CF57" s="1258">
        <v>62</v>
      </c>
      <c r="CG57" s="1258"/>
      <c r="CH57" s="1258"/>
      <c r="CI57" s="1258"/>
      <c r="CJ57" s="1258"/>
      <c r="CK57" s="1258"/>
      <c r="CL57" s="1258"/>
      <c r="CM57" s="1258"/>
      <c r="CN57" s="1258">
        <v>62</v>
      </c>
      <c r="CO57" s="1258"/>
      <c r="CP57" s="1258"/>
      <c r="CQ57" s="1258"/>
      <c r="CR57" s="1258"/>
      <c r="CS57" s="1258"/>
      <c r="CT57" s="1258"/>
      <c r="CU57" s="1258"/>
      <c r="CV57" s="1258">
        <v>63.1</v>
      </c>
      <c r="CW57" s="1258"/>
      <c r="CX57" s="1258"/>
      <c r="CY57" s="1258"/>
      <c r="CZ57" s="1258"/>
      <c r="DA57" s="1258"/>
      <c r="DB57" s="1258"/>
      <c r="DC57" s="1258"/>
      <c r="DD57" s="385"/>
      <c r="DE57" s="384"/>
    </row>
    <row r="58" spans="1:109" s="380" customFormat="1" ht="12.75" x14ac:dyDescent="0.2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618</v>
      </c>
    </row>
    <row r="64" spans="1:109" ht="12.75" x14ac:dyDescent="0.25">
      <c r="B64" s="372"/>
      <c r="G64" s="379"/>
      <c r="I64" s="392"/>
      <c r="J64" s="392"/>
      <c r="K64" s="392"/>
      <c r="L64" s="392"/>
      <c r="M64" s="392"/>
      <c r="N64" s="393"/>
      <c r="AM64" s="379"/>
      <c r="AN64" s="379" t="s">
        <v>612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0" t="s">
        <v>621</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2.75" x14ac:dyDescent="0.2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2.75" x14ac:dyDescent="0.2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2.75" x14ac:dyDescent="0.2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2.75" x14ac:dyDescent="0.2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613</v>
      </c>
    </row>
    <row r="72" spans="2:107" ht="12.75" x14ac:dyDescent="0.2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563</v>
      </c>
      <c r="BQ72" s="1257"/>
      <c r="BR72" s="1257"/>
      <c r="BS72" s="1257"/>
      <c r="BT72" s="1257"/>
      <c r="BU72" s="1257"/>
      <c r="BV72" s="1257"/>
      <c r="BW72" s="1257"/>
      <c r="BX72" s="1257" t="s">
        <v>564</v>
      </c>
      <c r="BY72" s="1257"/>
      <c r="BZ72" s="1257"/>
      <c r="CA72" s="1257"/>
      <c r="CB72" s="1257"/>
      <c r="CC72" s="1257"/>
      <c r="CD72" s="1257"/>
      <c r="CE72" s="1257"/>
      <c r="CF72" s="1257" t="s">
        <v>565</v>
      </c>
      <c r="CG72" s="1257"/>
      <c r="CH72" s="1257"/>
      <c r="CI72" s="1257"/>
      <c r="CJ72" s="1257"/>
      <c r="CK72" s="1257"/>
      <c r="CL72" s="1257"/>
      <c r="CM72" s="1257"/>
      <c r="CN72" s="1257" t="s">
        <v>566</v>
      </c>
      <c r="CO72" s="1257"/>
      <c r="CP72" s="1257"/>
      <c r="CQ72" s="1257"/>
      <c r="CR72" s="1257"/>
      <c r="CS72" s="1257"/>
      <c r="CT72" s="1257"/>
      <c r="CU72" s="1257"/>
      <c r="CV72" s="1257" t="s">
        <v>567</v>
      </c>
      <c r="CW72" s="1257"/>
      <c r="CX72" s="1257"/>
      <c r="CY72" s="1257"/>
      <c r="CZ72" s="1257"/>
      <c r="DA72" s="1257"/>
      <c r="DB72" s="1257"/>
      <c r="DC72" s="1257"/>
    </row>
    <row r="73" spans="2:107" ht="12.75" x14ac:dyDescent="0.25">
      <c r="B73" s="372"/>
      <c r="G73" s="1270"/>
      <c r="H73" s="1270"/>
      <c r="I73" s="1270"/>
      <c r="J73" s="1270"/>
      <c r="K73" s="1273"/>
      <c r="L73" s="1273"/>
      <c r="M73" s="1273"/>
      <c r="N73" s="1273"/>
      <c r="AM73" s="381"/>
      <c r="AN73" s="1259" t="s">
        <v>614</v>
      </c>
      <c r="AO73" s="1259"/>
      <c r="AP73" s="1259"/>
      <c r="AQ73" s="1259"/>
      <c r="AR73" s="1259"/>
      <c r="AS73" s="1259"/>
      <c r="AT73" s="1259"/>
      <c r="AU73" s="1259"/>
      <c r="AV73" s="1259"/>
      <c r="AW73" s="1259"/>
      <c r="AX73" s="1259"/>
      <c r="AY73" s="1259"/>
      <c r="AZ73" s="1259"/>
      <c r="BA73" s="1259"/>
      <c r="BB73" s="1259" t="s">
        <v>615</v>
      </c>
      <c r="BC73" s="1259"/>
      <c r="BD73" s="1259"/>
      <c r="BE73" s="1259"/>
      <c r="BF73" s="1259"/>
      <c r="BG73" s="1259"/>
      <c r="BH73" s="1259"/>
      <c r="BI73" s="1259"/>
      <c r="BJ73" s="1259"/>
      <c r="BK73" s="1259"/>
      <c r="BL73" s="1259"/>
      <c r="BM73" s="1259"/>
      <c r="BN73" s="1259"/>
      <c r="BO73" s="1259"/>
      <c r="BP73" s="1258">
        <v>44.2</v>
      </c>
      <c r="BQ73" s="1258"/>
      <c r="BR73" s="1258"/>
      <c r="BS73" s="1258"/>
      <c r="BT73" s="1258"/>
      <c r="BU73" s="1258"/>
      <c r="BV73" s="1258"/>
      <c r="BW73" s="1258"/>
      <c r="BX73" s="1258">
        <v>32.299999999999997</v>
      </c>
      <c r="BY73" s="1258"/>
      <c r="BZ73" s="1258"/>
      <c r="CA73" s="1258"/>
      <c r="CB73" s="1258"/>
      <c r="CC73" s="1258"/>
      <c r="CD73" s="1258"/>
      <c r="CE73" s="1258"/>
      <c r="CF73" s="1258">
        <v>24</v>
      </c>
      <c r="CG73" s="1258"/>
      <c r="CH73" s="1258"/>
      <c r="CI73" s="1258"/>
      <c r="CJ73" s="1258"/>
      <c r="CK73" s="1258"/>
      <c r="CL73" s="1258"/>
      <c r="CM73" s="1258"/>
      <c r="CN73" s="1258">
        <v>13.8</v>
      </c>
      <c r="CO73" s="1258"/>
      <c r="CP73" s="1258"/>
      <c r="CQ73" s="1258"/>
      <c r="CR73" s="1258"/>
      <c r="CS73" s="1258"/>
      <c r="CT73" s="1258"/>
      <c r="CU73" s="1258"/>
      <c r="CV73" s="1258">
        <v>5.3</v>
      </c>
      <c r="CW73" s="1258"/>
      <c r="CX73" s="1258"/>
      <c r="CY73" s="1258"/>
      <c r="CZ73" s="1258"/>
      <c r="DA73" s="1258"/>
      <c r="DB73" s="1258"/>
      <c r="DC73" s="1258"/>
    </row>
    <row r="74" spans="2:107" ht="12.75" x14ac:dyDescent="0.2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2.75" x14ac:dyDescent="0.2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619</v>
      </c>
      <c r="BC75" s="1259"/>
      <c r="BD75" s="1259"/>
      <c r="BE75" s="1259"/>
      <c r="BF75" s="1259"/>
      <c r="BG75" s="1259"/>
      <c r="BH75" s="1259"/>
      <c r="BI75" s="1259"/>
      <c r="BJ75" s="1259"/>
      <c r="BK75" s="1259"/>
      <c r="BL75" s="1259"/>
      <c r="BM75" s="1259"/>
      <c r="BN75" s="1259"/>
      <c r="BO75" s="1259"/>
      <c r="BP75" s="1258">
        <v>8.5</v>
      </c>
      <c r="BQ75" s="1258"/>
      <c r="BR75" s="1258"/>
      <c r="BS75" s="1258"/>
      <c r="BT75" s="1258"/>
      <c r="BU75" s="1258"/>
      <c r="BV75" s="1258"/>
      <c r="BW75" s="1258"/>
      <c r="BX75" s="1258">
        <v>9.1</v>
      </c>
      <c r="BY75" s="1258"/>
      <c r="BZ75" s="1258"/>
      <c r="CA75" s="1258"/>
      <c r="CB75" s="1258"/>
      <c r="CC75" s="1258"/>
      <c r="CD75" s="1258"/>
      <c r="CE75" s="1258"/>
      <c r="CF75" s="1258">
        <v>9.4</v>
      </c>
      <c r="CG75" s="1258"/>
      <c r="CH75" s="1258"/>
      <c r="CI75" s="1258"/>
      <c r="CJ75" s="1258"/>
      <c r="CK75" s="1258"/>
      <c r="CL75" s="1258"/>
      <c r="CM75" s="1258"/>
      <c r="CN75" s="1258">
        <v>9.6</v>
      </c>
      <c r="CO75" s="1258"/>
      <c r="CP75" s="1258"/>
      <c r="CQ75" s="1258"/>
      <c r="CR75" s="1258"/>
      <c r="CS75" s="1258"/>
      <c r="CT75" s="1258"/>
      <c r="CU75" s="1258"/>
      <c r="CV75" s="1258">
        <v>10.1</v>
      </c>
      <c r="CW75" s="1258"/>
      <c r="CX75" s="1258"/>
      <c r="CY75" s="1258"/>
      <c r="CZ75" s="1258"/>
      <c r="DA75" s="1258"/>
      <c r="DB75" s="1258"/>
      <c r="DC75" s="1258"/>
    </row>
    <row r="76" spans="2:107" ht="12.75" x14ac:dyDescent="0.2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2.75" x14ac:dyDescent="0.25">
      <c r="B77" s="372"/>
      <c r="G77" s="1253"/>
      <c r="H77" s="1253"/>
      <c r="I77" s="1253"/>
      <c r="J77" s="1253"/>
      <c r="K77" s="1273"/>
      <c r="L77" s="1273"/>
      <c r="M77" s="1273"/>
      <c r="N77" s="1273"/>
      <c r="AN77" s="1257" t="s">
        <v>617</v>
      </c>
      <c r="AO77" s="1257"/>
      <c r="AP77" s="1257"/>
      <c r="AQ77" s="1257"/>
      <c r="AR77" s="1257"/>
      <c r="AS77" s="1257"/>
      <c r="AT77" s="1257"/>
      <c r="AU77" s="1257"/>
      <c r="AV77" s="1257"/>
      <c r="AW77" s="1257"/>
      <c r="AX77" s="1257"/>
      <c r="AY77" s="1257"/>
      <c r="AZ77" s="1257"/>
      <c r="BA77" s="1257"/>
      <c r="BB77" s="1259" t="s">
        <v>615</v>
      </c>
      <c r="BC77" s="1259"/>
      <c r="BD77" s="1259"/>
      <c r="BE77" s="1259"/>
      <c r="BF77" s="1259"/>
      <c r="BG77" s="1259"/>
      <c r="BH77" s="1259"/>
      <c r="BI77" s="1259"/>
      <c r="BJ77" s="1259"/>
      <c r="BK77" s="1259"/>
      <c r="BL77" s="1259"/>
      <c r="BM77" s="1259"/>
      <c r="BN77" s="1259"/>
      <c r="BO77" s="1259"/>
      <c r="BP77" s="1258">
        <v>20.9</v>
      </c>
      <c r="BQ77" s="1258"/>
      <c r="BR77" s="1258"/>
      <c r="BS77" s="1258"/>
      <c r="BT77" s="1258"/>
      <c r="BU77" s="1258"/>
      <c r="BV77" s="1258"/>
      <c r="BW77" s="1258"/>
      <c r="BX77" s="1258">
        <v>21</v>
      </c>
      <c r="BY77" s="1258"/>
      <c r="BZ77" s="1258"/>
      <c r="CA77" s="1258"/>
      <c r="CB77" s="1258"/>
      <c r="CC77" s="1258"/>
      <c r="CD77" s="1258"/>
      <c r="CE77" s="1258"/>
      <c r="CF77" s="1258">
        <v>23.5</v>
      </c>
      <c r="CG77" s="1258"/>
      <c r="CH77" s="1258"/>
      <c r="CI77" s="1258"/>
      <c r="CJ77" s="1258"/>
      <c r="CK77" s="1258"/>
      <c r="CL77" s="1258"/>
      <c r="CM77" s="1258"/>
      <c r="CN77" s="1258">
        <v>8.5</v>
      </c>
      <c r="CO77" s="1258"/>
      <c r="CP77" s="1258"/>
      <c r="CQ77" s="1258"/>
      <c r="CR77" s="1258"/>
      <c r="CS77" s="1258"/>
      <c r="CT77" s="1258"/>
      <c r="CU77" s="1258"/>
      <c r="CV77" s="1258">
        <v>0</v>
      </c>
      <c r="CW77" s="1258"/>
      <c r="CX77" s="1258"/>
      <c r="CY77" s="1258"/>
      <c r="CZ77" s="1258"/>
      <c r="DA77" s="1258"/>
      <c r="DB77" s="1258"/>
      <c r="DC77" s="1258"/>
    </row>
    <row r="78" spans="2:107" ht="12.75" x14ac:dyDescent="0.2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2.75" x14ac:dyDescent="0.2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619</v>
      </c>
      <c r="BC79" s="1259"/>
      <c r="BD79" s="1259"/>
      <c r="BE79" s="1259"/>
      <c r="BF79" s="1259"/>
      <c r="BG79" s="1259"/>
      <c r="BH79" s="1259"/>
      <c r="BI79" s="1259"/>
      <c r="BJ79" s="1259"/>
      <c r="BK79" s="1259"/>
      <c r="BL79" s="1259"/>
      <c r="BM79" s="1259"/>
      <c r="BN79" s="1259"/>
      <c r="BO79" s="1259"/>
      <c r="BP79" s="1258">
        <v>9.1</v>
      </c>
      <c r="BQ79" s="1258"/>
      <c r="BR79" s="1258"/>
      <c r="BS79" s="1258"/>
      <c r="BT79" s="1258"/>
      <c r="BU79" s="1258"/>
      <c r="BV79" s="1258"/>
      <c r="BW79" s="1258"/>
      <c r="BX79" s="1258">
        <v>9.1999999999999993</v>
      </c>
      <c r="BY79" s="1258"/>
      <c r="BZ79" s="1258"/>
      <c r="CA79" s="1258"/>
      <c r="CB79" s="1258"/>
      <c r="CC79" s="1258"/>
      <c r="CD79" s="1258"/>
      <c r="CE79" s="1258"/>
      <c r="CF79" s="1258">
        <v>8.6</v>
      </c>
      <c r="CG79" s="1258"/>
      <c r="CH79" s="1258"/>
      <c r="CI79" s="1258"/>
      <c r="CJ79" s="1258"/>
      <c r="CK79" s="1258"/>
      <c r="CL79" s="1258"/>
      <c r="CM79" s="1258"/>
      <c r="CN79" s="1258">
        <v>8.1999999999999993</v>
      </c>
      <c r="CO79" s="1258"/>
      <c r="CP79" s="1258"/>
      <c r="CQ79" s="1258"/>
      <c r="CR79" s="1258"/>
      <c r="CS79" s="1258"/>
      <c r="CT79" s="1258"/>
      <c r="CU79" s="1258"/>
      <c r="CV79" s="1258">
        <v>8.4</v>
      </c>
      <c r="CW79" s="1258"/>
      <c r="CX79" s="1258"/>
      <c r="CY79" s="1258"/>
      <c r="CZ79" s="1258"/>
      <c r="DA79" s="1258"/>
      <c r="DB79" s="1258"/>
      <c r="DC79" s="1258"/>
    </row>
    <row r="80" spans="2:107" ht="12.75" x14ac:dyDescent="0.2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ZBcbfqxbKLQC5aqDDQ+6kNDyAK8PnhSAmvivftNvaN4M5ospnF75Bce6kC46BDGLVAxtWdWrTwFcloIAH3QwHQ==" saltValue="ZA30zADRCVMr2yeQc9+V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4F1E0-D48C-4AE4-A8F7-72D1E708C98C}">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510</v>
      </c>
    </row>
  </sheetData>
  <sheetProtection algorithmName="SHA-512" hashValue="9Mr8ZEfWlNbooz89CtaAK3SVOMt7HjEt7a0rHHfNZeGdsCDz4K+aY/T0q76O3nR9AnIyDJyX8d5tVXuQGk4hPQ==" saltValue="sq56MOXS8mnAxwlZyfat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3D3EB-1793-4B21-905A-B375C069AEE9}">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510</v>
      </c>
    </row>
  </sheetData>
  <sheetProtection algorithmName="SHA-512" hashValue="5MZ4WjdyiQiNiKhYMmuItmBEM9R4931x7bNDlt3rmZI9KpgwwVh9aZ/4oerkeOd5GEb40p3dsjRbKiBKKw57GA==" saltValue="fw7jv3u7PRRhnMQpmXsi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54</v>
      </c>
      <c r="E2" s="149"/>
      <c r="F2" s="150" t="s">
        <v>560</v>
      </c>
      <c r="G2" s="151"/>
      <c r="H2" s="152"/>
    </row>
    <row r="3" spans="1:8" x14ac:dyDescent="0.25">
      <c r="A3" s="148" t="s">
        <v>553</v>
      </c>
      <c r="B3" s="153"/>
      <c r="C3" s="154"/>
      <c r="D3" s="155">
        <v>26863</v>
      </c>
      <c r="E3" s="156"/>
      <c r="F3" s="157">
        <v>108252</v>
      </c>
      <c r="G3" s="158"/>
      <c r="H3" s="159"/>
    </row>
    <row r="4" spans="1:8" x14ac:dyDescent="0.25">
      <c r="A4" s="160"/>
      <c r="B4" s="161"/>
      <c r="C4" s="162"/>
      <c r="D4" s="163">
        <v>19561</v>
      </c>
      <c r="E4" s="164"/>
      <c r="F4" s="165">
        <v>50321</v>
      </c>
      <c r="G4" s="166"/>
      <c r="H4" s="167"/>
    </row>
    <row r="5" spans="1:8" x14ac:dyDescent="0.25">
      <c r="A5" s="148" t="s">
        <v>555</v>
      </c>
      <c r="B5" s="153"/>
      <c r="C5" s="154"/>
      <c r="D5" s="155">
        <v>22649</v>
      </c>
      <c r="E5" s="156"/>
      <c r="F5" s="157">
        <v>93492</v>
      </c>
      <c r="G5" s="158"/>
      <c r="H5" s="159"/>
    </row>
    <row r="6" spans="1:8" x14ac:dyDescent="0.25">
      <c r="A6" s="160"/>
      <c r="B6" s="161"/>
      <c r="C6" s="162"/>
      <c r="D6" s="163">
        <v>12634</v>
      </c>
      <c r="E6" s="164"/>
      <c r="F6" s="165">
        <v>53316</v>
      </c>
      <c r="G6" s="166"/>
      <c r="H6" s="167"/>
    </row>
    <row r="7" spans="1:8" x14ac:dyDescent="0.25">
      <c r="A7" s="148" t="s">
        <v>556</v>
      </c>
      <c r="B7" s="153"/>
      <c r="C7" s="154"/>
      <c r="D7" s="155">
        <v>54160</v>
      </c>
      <c r="E7" s="156"/>
      <c r="F7" s="157">
        <v>94796</v>
      </c>
      <c r="G7" s="158"/>
      <c r="H7" s="159"/>
    </row>
    <row r="8" spans="1:8" x14ac:dyDescent="0.25">
      <c r="A8" s="160"/>
      <c r="B8" s="161"/>
      <c r="C8" s="162"/>
      <c r="D8" s="163">
        <v>22209</v>
      </c>
      <c r="E8" s="164"/>
      <c r="F8" s="165">
        <v>55781</v>
      </c>
      <c r="G8" s="166"/>
      <c r="H8" s="167"/>
    </row>
    <row r="9" spans="1:8" x14ac:dyDescent="0.25">
      <c r="A9" s="148" t="s">
        <v>557</v>
      </c>
      <c r="B9" s="153"/>
      <c r="C9" s="154"/>
      <c r="D9" s="155">
        <v>98687</v>
      </c>
      <c r="E9" s="156"/>
      <c r="F9" s="157">
        <v>85942</v>
      </c>
      <c r="G9" s="158"/>
      <c r="H9" s="159"/>
    </row>
    <row r="10" spans="1:8" x14ac:dyDescent="0.25">
      <c r="A10" s="160"/>
      <c r="B10" s="161"/>
      <c r="C10" s="162"/>
      <c r="D10" s="163">
        <v>38125</v>
      </c>
      <c r="E10" s="164"/>
      <c r="F10" s="165">
        <v>48630</v>
      </c>
      <c r="G10" s="166"/>
      <c r="H10" s="167"/>
    </row>
    <row r="11" spans="1:8" x14ac:dyDescent="0.25">
      <c r="A11" s="148" t="s">
        <v>558</v>
      </c>
      <c r="B11" s="153"/>
      <c r="C11" s="154"/>
      <c r="D11" s="155">
        <v>55298</v>
      </c>
      <c r="E11" s="156"/>
      <c r="F11" s="157">
        <v>95007</v>
      </c>
      <c r="G11" s="158"/>
      <c r="H11" s="159"/>
    </row>
    <row r="12" spans="1:8" x14ac:dyDescent="0.25">
      <c r="A12" s="160"/>
      <c r="B12" s="161"/>
      <c r="C12" s="168"/>
      <c r="D12" s="163">
        <v>43139</v>
      </c>
      <c r="E12" s="164"/>
      <c r="F12" s="165">
        <v>48509</v>
      </c>
      <c r="G12" s="166"/>
      <c r="H12" s="167"/>
    </row>
    <row r="13" spans="1:8" x14ac:dyDescent="0.25">
      <c r="A13" s="148"/>
      <c r="B13" s="153"/>
      <c r="C13" s="169"/>
      <c r="D13" s="170">
        <v>51531</v>
      </c>
      <c r="E13" s="171"/>
      <c r="F13" s="172">
        <v>95498</v>
      </c>
      <c r="G13" s="173"/>
      <c r="H13" s="159"/>
    </row>
    <row r="14" spans="1:8" x14ac:dyDescent="0.25">
      <c r="A14" s="160"/>
      <c r="B14" s="161"/>
      <c r="C14" s="162"/>
      <c r="D14" s="163">
        <v>27134</v>
      </c>
      <c r="E14" s="164"/>
      <c r="F14" s="165">
        <v>51311</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10.43</v>
      </c>
      <c r="C19" s="174">
        <f>ROUND(VALUE(SUBSTITUTE(実質収支比率等に係る経年分析!G$48,"▲","-")),2)</f>
        <v>12.75</v>
      </c>
      <c r="D19" s="174">
        <f>ROUND(VALUE(SUBSTITUTE(実質収支比率等に係る経年分析!H$48,"▲","-")),2)</f>
        <v>8.93</v>
      </c>
      <c r="E19" s="174">
        <f>ROUND(VALUE(SUBSTITUTE(実質収支比率等に係る経年分析!I$48,"▲","-")),2)</f>
        <v>13.71</v>
      </c>
      <c r="F19" s="174">
        <f>ROUND(VALUE(SUBSTITUTE(実質収支比率等に係る経年分析!J$48,"▲","-")),2)</f>
        <v>11.19</v>
      </c>
    </row>
    <row r="20" spans="1:11" x14ac:dyDescent="0.25">
      <c r="A20" s="174" t="s">
        <v>57</v>
      </c>
      <c r="B20" s="174">
        <f>ROUND(VALUE(SUBSTITUTE(実質収支比率等に係る経年分析!F$47,"▲","-")),2)</f>
        <v>9.0500000000000007</v>
      </c>
      <c r="C20" s="174">
        <f>ROUND(VALUE(SUBSTITUTE(実質収支比率等に係る経年分析!G$47,"▲","-")),2)</f>
        <v>9.92</v>
      </c>
      <c r="D20" s="174">
        <f>ROUND(VALUE(SUBSTITUTE(実質収支比率等に係る経年分析!H$47,"▲","-")),2)</f>
        <v>10.69</v>
      </c>
      <c r="E20" s="174">
        <f>ROUND(VALUE(SUBSTITUTE(実質収支比率等に係る経年分析!I$47,"▲","-")),2)</f>
        <v>12.65</v>
      </c>
      <c r="F20" s="174">
        <f>ROUND(VALUE(SUBSTITUTE(実質収支比率等に係る経年分析!J$47,"▲","-")),2)</f>
        <v>13.32</v>
      </c>
    </row>
    <row r="21" spans="1:11" x14ac:dyDescent="0.25">
      <c r="A21" s="174" t="s">
        <v>58</v>
      </c>
      <c r="B21" s="174">
        <f>IF(ISNUMBER(VALUE(SUBSTITUTE(実質収支比率等に係る経年分析!F$49,"▲","-"))),ROUND(VALUE(SUBSTITUTE(実質収支比率等に係る経年分析!F$49,"▲","-")),2),NA())</f>
        <v>0.91</v>
      </c>
      <c r="C21" s="174">
        <f>IF(ISNUMBER(VALUE(SUBSTITUTE(実質収支比率等に係る経年分析!G$49,"▲","-"))),ROUND(VALUE(SUBSTITUTE(実質収支比率等に係る経年分析!G$49,"▲","-")),2),NA())</f>
        <v>3.57</v>
      </c>
      <c r="D21" s="174">
        <f>IF(ISNUMBER(VALUE(SUBSTITUTE(実質収支比率等に係る経年分析!H$49,"▲","-"))),ROUND(VALUE(SUBSTITUTE(実質収支比率等に係る経年分析!H$49,"▲","-")),2),NA())</f>
        <v>-2.79</v>
      </c>
      <c r="E21" s="174">
        <f>IF(ISNUMBER(VALUE(SUBSTITUTE(実質収支比率等に係る経年分析!I$49,"▲","-"))),ROUND(VALUE(SUBSTITUTE(実質収支比率等に係る経年分析!I$49,"▲","-")),2),NA())</f>
        <v>6.91</v>
      </c>
      <c r="F21" s="174">
        <f>IF(ISNUMBER(VALUE(SUBSTITUTE(実質収支比率等に係る経年分析!J$49,"▲","-"))),ROUND(VALUE(SUBSTITUTE(実質収支比率等に係る経年分析!J$49,"▲","-")),2),NA())</f>
        <v>-1.52</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5">
      <c r="A30" s="175" t="str">
        <f>IF(連結実質赤字比率に係る赤字・黒字の構成分析!C$40="",NA(),連結実質赤字比率に係る赤字・黒字の構成分析!C$40)</f>
        <v>新潟県営開拓パイロット事業聖籠町特別会計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5">
      <c r="A31" s="175" t="str">
        <f>IF(連結実質赤字比率に係る赤字・黒字の構成分析!C$39="",NA(),連結実質赤字比率に係る赤字・黒字の構成分析!C$39)</f>
        <v>国民健康保険特別会計（施設勘定）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0.82</v>
      </c>
    </row>
    <row r="33" spans="1:16" x14ac:dyDescent="0.25">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0.56000000000000005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0.84</v>
      </c>
    </row>
    <row r="34" spans="1:16" x14ac:dyDescent="0.2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2.64</v>
      </c>
    </row>
    <row r="35" spans="1:16" x14ac:dyDescent="0.2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11.09</v>
      </c>
    </row>
    <row r="36" spans="1:16" x14ac:dyDescent="0.2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11.59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14.7</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251</v>
      </c>
      <c r="E42" s="176"/>
      <c r="F42" s="176"/>
      <c r="G42" s="176">
        <f>'実質公債費比率（分子）の構造'!L$52</f>
        <v>234</v>
      </c>
      <c r="H42" s="176"/>
      <c r="I42" s="176"/>
      <c r="J42" s="176">
        <f>'実質公債費比率（分子）の構造'!M$52</f>
        <v>220</v>
      </c>
      <c r="K42" s="176"/>
      <c r="L42" s="176"/>
      <c r="M42" s="176">
        <f>'実質公債費比率（分子）の構造'!N$52</f>
        <v>204</v>
      </c>
      <c r="N42" s="176"/>
      <c r="O42" s="176"/>
      <c r="P42" s="176">
        <f>'実質公債費比率（分子）の構造'!O$52</f>
        <v>194</v>
      </c>
    </row>
    <row r="43" spans="1:16" x14ac:dyDescent="0.2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67</v>
      </c>
      <c r="B44" s="176">
        <f>'実質公債費比率（分子）の構造'!K$50</f>
        <v>9</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5">
      <c r="A45" s="176" t="s">
        <v>68</v>
      </c>
      <c r="B45" s="176">
        <f>'実質公債費比率（分子）の構造'!K$49</f>
        <v>13</v>
      </c>
      <c r="C45" s="176"/>
      <c r="D45" s="176"/>
      <c r="E45" s="176">
        <f>'実質公債費比率（分子）の構造'!L$49</f>
        <v>16</v>
      </c>
      <c r="F45" s="176"/>
      <c r="G45" s="176"/>
      <c r="H45" s="176">
        <f>'実質公債費比率（分子）の構造'!M$49</f>
        <v>18</v>
      </c>
      <c r="I45" s="176"/>
      <c r="J45" s="176"/>
      <c r="K45" s="176">
        <f>'実質公債費比率（分子）の構造'!N$49</f>
        <v>25</v>
      </c>
      <c r="L45" s="176"/>
      <c r="M45" s="176"/>
      <c r="N45" s="176">
        <f>'実質公債費比率（分子）の構造'!O$49</f>
        <v>28</v>
      </c>
      <c r="O45" s="176"/>
      <c r="P45" s="176"/>
    </row>
    <row r="46" spans="1:16" x14ac:dyDescent="0.25">
      <c r="A46" s="176" t="s">
        <v>69</v>
      </c>
      <c r="B46" s="176">
        <f>'実質公債費比率（分子）の構造'!K$48</f>
        <v>286</v>
      </c>
      <c r="C46" s="176"/>
      <c r="D46" s="176"/>
      <c r="E46" s="176">
        <f>'実質公債費比率（分子）の構造'!L$48</f>
        <v>284</v>
      </c>
      <c r="F46" s="176"/>
      <c r="G46" s="176"/>
      <c r="H46" s="176">
        <f>'実質公債費比率（分子）の構造'!M$48</f>
        <v>292</v>
      </c>
      <c r="I46" s="176"/>
      <c r="J46" s="176"/>
      <c r="K46" s="176">
        <f>'実質公債費比率（分子）の構造'!N$48</f>
        <v>301</v>
      </c>
      <c r="L46" s="176"/>
      <c r="M46" s="176"/>
      <c r="N46" s="176">
        <f>'実質公債費比率（分子）の構造'!O$48</f>
        <v>304</v>
      </c>
      <c r="O46" s="176"/>
      <c r="P46" s="176"/>
    </row>
    <row r="47" spans="1:16" x14ac:dyDescent="0.2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357</v>
      </c>
      <c r="C49" s="176"/>
      <c r="D49" s="176"/>
      <c r="E49" s="176">
        <f>'実質公債費比率（分子）の構造'!L$45</f>
        <v>358</v>
      </c>
      <c r="F49" s="176"/>
      <c r="G49" s="176"/>
      <c r="H49" s="176">
        <f>'実質公債費比率（分子）の構造'!M$45</f>
        <v>351</v>
      </c>
      <c r="I49" s="176"/>
      <c r="J49" s="176"/>
      <c r="K49" s="176">
        <f>'実質公債費比率（分子）の構造'!N$45</f>
        <v>353</v>
      </c>
      <c r="L49" s="176"/>
      <c r="M49" s="176"/>
      <c r="N49" s="176">
        <f>'実質公債費比率（分子）の構造'!O$45</f>
        <v>372</v>
      </c>
      <c r="O49" s="176"/>
      <c r="P49" s="176"/>
    </row>
    <row r="50" spans="1:16" x14ac:dyDescent="0.25">
      <c r="A50" s="176" t="s">
        <v>73</v>
      </c>
      <c r="B50" s="176" t="e">
        <f>NA()</f>
        <v>#N/A</v>
      </c>
      <c r="C50" s="176">
        <f>IF(ISNUMBER('実質公債費比率（分子）の構造'!K$53),'実質公債費比率（分子）の構造'!K$53,NA())</f>
        <v>414</v>
      </c>
      <c r="D50" s="176" t="e">
        <f>NA()</f>
        <v>#N/A</v>
      </c>
      <c r="E50" s="176" t="e">
        <f>NA()</f>
        <v>#N/A</v>
      </c>
      <c r="F50" s="176">
        <f>IF(ISNUMBER('実質公債費比率（分子）の構造'!L$53),'実質公債費比率（分子）の構造'!L$53,NA())</f>
        <v>425</v>
      </c>
      <c r="G50" s="176" t="e">
        <f>NA()</f>
        <v>#N/A</v>
      </c>
      <c r="H50" s="176" t="e">
        <f>NA()</f>
        <v>#N/A</v>
      </c>
      <c r="I50" s="176">
        <f>IF(ISNUMBER('実質公債費比率（分子）の構造'!M$53),'実質公債費比率（分子）の構造'!M$53,NA())</f>
        <v>442</v>
      </c>
      <c r="J50" s="176" t="e">
        <f>NA()</f>
        <v>#N/A</v>
      </c>
      <c r="K50" s="176" t="e">
        <f>NA()</f>
        <v>#N/A</v>
      </c>
      <c r="L50" s="176">
        <f>IF(ISNUMBER('実質公債費比率（分子）の構造'!N$53),'実質公債費比率（分子）の構造'!N$53,NA())</f>
        <v>476</v>
      </c>
      <c r="M50" s="176" t="e">
        <f>NA()</f>
        <v>#N/A</v>
      </c>
      <c r="N50" s="176" t="e">
        <f>NA()</f>
        <v>#N/A</v>
      </c>
      <c r="O50" s="176">
        <f>IF(ISNUMBER('実質公債費比率（分子）の構造'!O$53),'実質公債費比率（分子）の構造'!O$53,NA())</f>
        <v>511</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4330</v>
      </c>
      <c r="E56" s="175"/>
      <c r="F56" s="175"/>
      <c r="G56" s="175">
        <f>'将来負担比率（分子）の構造'!J$52</f>
        <v>3940</v>
      </c>
      <c r="H56" s="175"/>
      <c r="I56" s="175"/>
      <c r="J56" s="175">
        <f>'将来負担比率（分子）の構造'!K$52</f>
        <v>3734</v>
      </c>
      <c r="K56" s="175"/>
      <c r="L56" s="175"/>
      <c r="M56" s="175">
        <f>'将来負担比率（分子）の構造'!L$52</f>
        <v>3513</v>
      </c>
      <c r="N56" s="175"/>
      <c r="O56" s="175"/>
      <c r="P56" s="175">
        <f>'将来負担比率（分子）の構造'!M$52</f>
        <v>3367</v>
      </c>
    </row>
    <row r="57" spans="1:16" x14ac:dyDescent="0.2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5">
      <c r="A58" s="175" t="s">
        <v>43</v>
      </c>
      <c r="B58" s="175"/>
      <c r="C58" s="175"/>
      <c r="D58" s="175">
        <f>'将来負担比率（分子）の構造'!I$50</f>
        <v>1252</v>
      </c>
      <c r="E58" s="175"/>
      <c r="F58" s="175"/>
      <c r="G58" s="175">
        <f>'将来負担比率（分子）の構造'!J$50</f>
        <v>1420</v>
      </c>
      <c r="H58" s="175"/>
      <c r="I58" s="175"/>
      <c r="J58" s="175">
        <f>'将来負担比率（分子）の構造'!K$50</f>
        <v>1640</v>
      </c>
      <c r="K58" s="175"/>
      <c r="L58" s="175"/>
      <c r="M58" s="175">
        <f>'将来負担比率（分子）の構造'!L$50</f>
        <v>2004</v>
      </c>
      <c r="N58" s="175"/>
      <c r="O58" s="175"/>
      <c r="P58" s="175">
        <f>'将来負担比率（分子）の構造'!M$50</f>
        <v>2270</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648</v>
      </c>
      <c r="C62" s="175"/>
      <c r="D62" s="175"/>
      <c r="E62" s="175">
        <f>'将来負担比率（分子）の構造'!J$45</f>
        <v>532</v>
      </c>
      <c r="F62" s="175"/>
      <c r="G62" s="175"/>
      <c r="H62" s="175">
        <f>'将来負担比率（分子）の構造'!K$45</f>
        <v>518</v>
      </c>
      <c r="I62" s="175"/>
      <c r="J62" s="175"/>
      <c r="K62" s="175">
        <f>'将来負担比率（分子）の構造'!L$45</f>
        <v>341</v>
      </c>
      <c r="L62" s="175"/>
      <c r="M62" s="175"/>
      <c r="N62" s="175">
        <f>'将来負担比率（分子）の構造'!M$45</f>
        <v>251</v>
      </c>
      <c r="O62" s="175"/>
      <c r="P62" s="175"/>
    </row>
    <row r="63" spans="1:16" x14ac:dyDescent="0.25">
      <c r="A63" s="175" t="s">
        <v>36</v>
      </c>
      <c r="B63" s="175">
        <f>'将来負担比率（分子）の構造'!I$44</f>
        <v>422</v>
      </c>
      <c r="C63" s="175"/>
      <c r="D63" s="175"/>
      <c r="E63" s="175">
        <f>'将来負担比率（分子）の構造'!J$44</f>
        <v>441</v>
      </c>
      <c r="F63" s="175"/>
      <c r="G63" s="175"/>
      <c r="H63" s="175">
        <f>'将来負担比率（分子）の構造'!K$44</f>
        <v>490</v>
      </c>
      <c r="I63" s="175"/>
      <c r="J63" s="175"/>
      <c r="K63" s="175">
        <f>'将来負担比率（分子）の構造'!L$44</f>
        <v>514</v>
      </c>
      <c r="L63" s="175"/>
      <c r="M63" s="175"/>
      <c r="N63" s="175">
        <f>'将来負担比率（分子）の構造'!M$44</f>
        <v>510</v>
      </c>
      <c r="O63" s="175"/>
      <c r="P63" s="175"/>
    </row>
    <row r="64" spans="1:16" x14ac:dyDescent="0.25">
      <c r="A64" s="175" t="s">
        <v>35</v>
      </c>
      <c r="B64" s="175">
        <f>'将来負担比率（分子）の構造'!I$43</f>
        <v>3557</v>
      </c>
      <c r="C64" s="175"/>
      <c r="D64" s="175"/>
      <c r="E64" s="175">
        <f>'将来負担比率（分子）の構造'!J$43</f>
        <v>3227</v>
      </c>
      <c r="F64" s="175"/>
      <c r="G64" s="175"/>
      <c r="H64" s="175">
        <f>'将来負担比率（分子）の構造'!K$43</f>
        <v>3026</v>
      </c>
      <c r="I64" s="175"/>
      <c r="J64" s="175"/>
      <c r="K64" s="175">
        <f>'将来負担比率（分子）の構造'!L$43</f>
        <v>2872</v>
      </c>
      <c r="L64" s="175"/>
      <c r="M64" s="175"/>
      <c r="N64" s="175">
        <f>'将来負担比率（分子）の構造'!M$43</f>
        <v>2752</v>
      </c>
      <c r="O64" s="175"/>
      <c r="P64" s="175"/>
    </row>
    <row r="65" spans="1:16" x14ac:dyDescent="0.25">
      <c r="A65" s="175" t="s">
        <v>34</v>
      </c>
      <c r="B65" s="175">
        <f>'将来負担比率（分子）の構造'!I$42</f>
        <v>8</v>
      </c>
      <c r="C65" s="175"/>
      <c r="D65" s="175"/>
      <c r="E65" s="175">
        <f>'将来負担比率（分子）の構造'!J$42</f>
        <v>6</v>
      </c>
      <c r="F65" s="175"/>
      <c r="G65" s="175"/>
      <c r="H65" s="175">
        <f>'将来負担比率（分子）の構造'!K$42</f>
        <v>5</v>
      </c>
      <c r="I65" s="175"/>
      <c r="J65" s="175"/>
      <c r="K65" s="175">
        <f>'将来負担比率（分子）の構造'!L$42</f>
        <v>4</v>
      </c>
      <c r="L65" s="175"/>
      <c r="M65" s="175"/>
      <c r="N65" s="175">
        <f>'将来負担比率（分子）の構造'!M$42</f>
        <v>3</v>
      </c>
      <c r="O65" s="175"/>
      <c r="P65" s="175"/>
    </row>
    <row r="66" spans="1:16" x14ac:dyDescent="0.25">
      <c r="A66" s="175" t="s">
        <v>33</v>
      </c>
      <c r="B66" s="175">
        <f>'将来負担比率（分子）の構造'!I$41</f>
        <v>2913</v>
      </c>
      <c r="C66" s="175"/>
      <c r="D66" s="175"/>
      <c r="E66" s="175">
        <f>'将来負担比率（分子）の構造'!J$41</f>
        <v>2630</v>
      </c>
      <c r="F66" s="175"/>
      <c r="G66" s="175"/>
      <c r="H66" s="175">
        <f>'将来負担比率（分子）の構造'!K$41</f>
        <v>2445</v>
      </c>
      <c r="I66" s="175"/>
      <c r="J66" s="175"/>
      <c r="K66" s="175">
        <f>'将来負担比率（分子）の構造'!L$41</f>
        <v>2433</v>
      </c>
      <c r="L66" s="175"/>
      <c r="M66" s="175"/>
      <c r="N66" s="175">
        <f>'将来負担比率（分子）の構造'!M$41</f>
        <v>2376</v>
      </c>
      <c r="O66" s="175"/>
      <c r="P66" s="175"/>
    </row>
    <row r="67" spans="1:16" x14ac:dyDescent="0.25">
      <c r="A67" s="175" t="s">
        <v>77</v>
      </c>
      <c r="B67" s="175" t="e">
        <f>NA()</f>
        <v>#N/A</v>
      </c>
      <c r="C67" s="175">
        <f>IF(ISNUMBER('将来負担比率（分子）の構造'!I$53), IF('将来負担比率（分子）の構造'!I$53 &lt; 0, 0, '将来負担比率（分子）の構造'!I$53), NA())</f>
        <v>1966</v>
      </c>
      <c r="D67" s="175" t="e">
        <f>NA()</f>
        <v>#N/A</v>
      </c>
      <c r="E67" s="175" t="e">
        <f>NA()</f>
        <v>#N/A</v>
      </c>
      <c r="F67" s="175">
        <f>IF(ISNUMBER('将来負担比率（分子）の構造'!J$53), IF('将来負担比率（分子）の構造'!J$53 &lt; 0, 0, '将来負担比率（分子）の構造'!J$53), NA())</f>
        <v>1476</v>
      </c>
      <c r="G67" s="175" t="e">
        <f>NA()</f>
        <v>#N/A</v>
      </c>
      <c r="H67" s="175" t="e">
        <f>NA()</f>
        <v>#N/A</v>
      </c>
      <c r="I67" s="175">
        <f>IF(ISNUMBER('将来負担比率（分子）の構造'!K$53), IF('将来負担比率（分子）の構造'!K$53 &lt; 0, 0, '将来負担比率（分子）の構造'!K$53), NA())</f>
        <v>1110</v>
      </c>
      <c r="J67" s="175" t="e">
        <f>NA()</f>
        <v>#N/A</v>
      </c>
      <c r="K67" s="175" t="e">
        <f>NA()</f>
        <v>#N/A</v>
      </c>
      <c r="L67" s="175">
        <f>IF(ISNUMBER('将来負担比率（分子）の構造'!L$53), IF('将来負担比率（分子）の構造'!L$53 &lt; 0, 0, '将来負担比率（分子）の構造'!L$53), NA())</f>
        <v>647</v>
      </c>
      <c r="M67" s="175" t="e">
        <f>NA()</f>
        <v>#N/A</v>
      </c>
      <c r="N67" s="175" t="e">
        <f>NA()</f>
        <v>#N/A</v>
      </c>
      <c r="O67" s="175">
        <f>IF(ISNUMBER('将来負担比率（分子）の構造'!M$53), IF('将来負担比率（分子）の構造'!M$53 &lt; 0, 0, '将来負担比率（分子）の構造'!M$53), NA())</f>
        <v>256</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518</v>
      </c>
      <c r="C72" s="179">
        <f>基金残高に係る経年分析!G55</f>
        <v>618</v>
      </c>
      <c r="D72" s="179">
        <f>基金残高に係る経年分析!H55</f>
        <v>659</v>
      </c>
    </row>
    <row r="73" spans="1:16" x14ac:dyDescent="0.25">
      <c r="A73" s="178" t="s">
        <v>80</v>
      </c>
      <c r="B73" s="179">
        <f>基金残高に係る経年分析!F56</f>
        <v>85</v>
      </c>
      <c r="C73" s="179">
        <f>基金残高に係る経年分析!G56</f>
        <v>85</v>
      </c>
      <c r="D73" s="179">
        <f>基金残高に係る経年分析!H56</f>
        <v>85</v>
      </c>
    </row>
    <row r="74" spans="1:16" x14ac:dyDescent="0.25">
      <c r="A74" s="178" t="s">
        <v>81</v>
      </c>
      <c r="B74" s="179">
        <f>基金残高に係る経年分析!F57</f>
        <v>768</v>
      </c>
      <c r="C74" s="179">
        <f>基金残高に係る経年分析!G57</f>
        <v>976</v>
      </c>
      <c r="D74" s="179">
        <f>基金残高に係る経年分析!H57</f>
        <v>1145</v>
      </c>
    </row>
  </sheetData>
  <sheetProtection algorithmName="SHA-512" hashValue="KnS0Wp/rva/uDxR9daxWfFapGfU+Sz38pKrisgIrXbzkvozmrHTxg5m49BqiGlUgbWsxLLBv/f1oT2wBj+VXrA==" saltValue="ps6UXThsjkbmQIeR37B7m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5">
      <c r="B5" s="715" t="s">
        <v>229</v>
      </c>
      <c r="C5" s="716"/>
      <c r="D5" s="716"/>
      <c r="E5" s="716"/>
      <c r="F5" s="716"/>
      <c r="G5" s="716"/>
      <c r="H5" s="716"/>
      <c r="I5" s="716"/>
      <c r="J5" s="716"/>
      <c r="K5" s="716"/>
      <c r="L5" s="716"/>
      <c r="M5" s="716"/>
      <c r="N5" s="716"/>
      <c r="O5" s="716"/>
      <c r="P5" s="716"/>
      <c r="Q5" s="717"/>
      <c r="R5" s="712">
        <v>4407142</v>
      </c>
      <c r="S5" s="713"/>
      <c r="T5" s="713"/>
      <c r="U5" s="713"/>
      <c r="V5" s="713"/>
      <c r="W5" s="713"/>
      <c r="X5" s="713"/>
      <c r="Y5" s="738"/>
      <c r="Z5" s="751">
        <v>49.1</v>
      </c>
      <c r="AA5" s="751"/>
      <c r="AB5" s="751"/>
      <c r="AC5" s="751"/>
      <c r="AD5" s="752">
        <v>4407142</v>
      </c>
      <c r="AE5" s="752"/>
      <c r="AF5" s="752"/>
      <c r="AG5" s="752"/>
      <c r="AH5" s="752"/>
      <c r="AI5" s="752"/>
      <c r="AJ5" s="752"/>
      <c r="AK5" s="752"/>
      <c r="AL5" s="739">
        <v>86.6</v>
      </c>
      <c r="AM5" s="721"/>
      <c r="AN5" s="721"/>
      <c r="AO5" s="740"/>
      <c r="AP5" s="715" t="s">
        <v>230</v>
      </c>
      <c r="AQ5" s="716"/>
      <c r="AR5" s="716"/>
      <c r="AS5" s="716"/>
      <c r="AT5" s="716"/>
      <c r="AU5" s="716"/>
      <c r="AV5" s="716"/>
      <c r="AW5" s="716"/>
      <c r="AX5" s="716"/>
      <c r="AY5" s="716"/>
      <c r="AZ5" s="716"/>
      <c r="BA5" s="716"/>
      <c r="BB5" s="716"/>
      <c r="BC5" s="716"/>
      <c r="BD5" s="716"/>
      <c r="BE5" s="716"/>
      <c r="BF5" s="717"/>
      <c r="BG5" s="657">
        <v>4393748</v>
      </c>
      <c r="BH5" s="658"/>
      <c r="BI5" s="658"/>
      <c r="BJ5" s="658"/>
      <c r="BK5" s="658"/>
      <c r="BL5" s="658"/>
      <c r="BM5" s="658"/>
      <c r="BN5" s="659"/>
      <c r="BO5" s="695">
        <v>99.7</v>
      </c>
      <c r="BP5" s="695"/>
      <c r="BQ5" s="695"/>
      <c r="BR5" s="695"/>
      <c r="BS5" s="696">
        <v>73439</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25">
      <c r="B6" s="654" t="s">
        <v>234</v>
      </c>
      <c r="C6" s="655"/>
      <c r="D6" s="655"/>
      <c r="E6" s="655"/>
      <c r="F6" s="655"/>
      <c r="G6" s="655"/>
      <c r="H6" s="655"/>
      <c r="I6" s="655"/>
      <c r="J6" s="655"/>
      <c r="K6" s="655"/>
      <c r="L6" s="655"/>
      <c r="M6" s="655"/>
      <c r="N6" s="655"/>
      <c r="O6" s="655"/>
      <c r="P6" s="655"/>
      <c r="Q6" s="656"/>
      <c r="R6" s="657">
        <v>110268</v>
      </c>
      <c r="S6" s="658"/>
      <c r="T6" s="658"/>
      <c r="U6" s="658"/>
      <c r="V6" s="658"/>
      <c r="W6" s="658"/>
      <c r="X6" s="658"/>
      <c r="Y6" s="659"/>
      <c r="Z6" s="695">
        <v>1.2</v>
      </c>
      <c r="AA6" s="695"/>
      <c r="AB6" s="695"/>
      <c r="AC6" s="695"/>
      <c r="AD6" s="696">
        <v>110268</v>
      </c>
      <c r="AE6" s="696"/>
      <c r="AF6" s="696"/>
      <c r="AG6" s="696"/>
      <c r="AH6" s="696"/>
      <c r="AI6" s="696"/>
      <c r="AJ6" s="696"/>
      <c r="AK6" s="696"/>
      <c r="AL6" s="660">
        <v>2.2000000000000002</v>
      </c>
      <c r="AM6" s="661"/>
      <c r="AN6" s="661"/>
      <c r="AO6" s="697"/>
      <c r="AP6" s="654" t="s">
        <v>235</v>
      </c>
      <c r="AQ6" s="655"/>
      <c r="AR6" s="655"/>
      <c r="AS6" s="655"/>
      <c r="AT6" s="655"/>
      <c r="AU6" s="655"/>
      <c r="AV6" s="655"/>
      <c r="AW6" s="655"/>
      <c r="AX6" s="655"/>
      <c r="AY6" s="655"/>
      <c r="AZ6" s="655"/>
      <c r="BA6" s="655"/>
      <c r="BB6" s="655"/>
      <c r="BC6" s="655"/>
      <c r="BD6" s="655"/>
      <c r="BE6" s="655"/>
      <c r="BF6" s="656"/>
      <c r="BG6" s="657">
        <v>4393748</v>
      </c>
      <c r="BH6" s="658"/>
      <c r="BI6" s="658"/>
      <c r="BJ6" s="658"/>
      <c r="BK6" s="658"/>
      <c r="BL6" s="658"/>
      <c r="BM6" s="658"/>
      <c r="BN6" s="659"/>
      <c r="BO6" s="695">
        <v>99.7</v>
      </c>
      <c r="BP6" s="695"/>
      <c r="BQ6" s="695"/>
      <c r="BR6" s="695"/>
      <c r="BS6" s="696">
        <v>73439</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93613</v>
      </c>
      <c r="CS6" s="658"/>
      <c r="CT6" s="658"/>
      <c r="CU6" s="658"/>
      <c r="CV6" s="658"/>
      <c r="CW6" s="658"/>
      <c r="CX6" s="658"/>
      <c r="CY6" s="659"/>
      <c r="CZ6" s="739">
        <v>1.1000000000000001</v>
      </c>
      <c r="DA6" s="721"/>
      <c r="DB6" s="721"/>
      <c r="DC6" s="741"/>
      <c r="DD6" s="663" t="s">
        <v>237</v>
      </c>
      <c r="DE6" s="658"/>
      <c r="DF6" s="658"/>
      <c r="DG6" s="658"/>
      <c r="DH6" s="658"/>
      <c r="DI6" s="658"/>
      <c r="DJ6" s="658"/>
      <c r="DK6" s="658"/>
      <c r="DL6" s="658"/>
      <c r="DM6" s="658"/>
      <c r="DN6" s="658"/>
      <c r="DO6" s="658"/>
      <c r="DP6" s="659"/>
      <c r="DQ6" s="663">
        <v>93613</v>
      </c>
      <c r="DR6" s="658"/>
      <c r="DS6" s="658"/>
      <c r="DT6" s="658"/>
      <c r="DU6" s="658"/>
      <c r="DV6" s="658"/>
      <c r="DW6" s="658"/>
      <c r="DX6" s="658"/>
      <c r="DY6" s="658"/>
      <c r="DZ6" s="658"/>
      <c r="EA6" s="658"/>
      <c r="EB6" s="658"/>
      <c r="EC6" s="694"/>
    </row>
    <row r="7" spans="2:143" ht="11.25" customHeight="1" x14ac:dyDescent="0.25">
      <c r="B7" s="654" t="s">
        <v>238</v>
      </c>
      <c r="C7" s="655"/>
      <c r="D7" s="655"/>
      <c r="E7" s="655"/>
      <c r="F7" s="655"/>
      <c r="G7" s="655"/>
      <c r="H7" s="655"/>
      <c r="I7" s="655"/>
      <c r="J7" s="655"/>
      <c r="K7" s="655"/>
      <c r="L7" s="655"/>
      <c r="M7" s="655"/>
      <c r="N7" s="655"/>
      <c r="O7" s="655"/>
      <c r="P7" s="655"/>
      <c r="Q7" s="656"/>
      <c r="R7" s="657">
        <v>487</v>
      </c>
      <c r="S7" s="658"/>
      <c r="T7" s="658"/>
      <c r="U7" s="658"/>
      <c r="V7" s="658"/>
      <c r="W7" s="658"/>
      <c r="X7" s="658"/>
      <c r="Y7" s="659"/>
      <c r="Z7" s="695">
        <v>0</v>
      </c>
      <c r="AA7" s="695"/>
      <c r="AB7" s="695"/>
      <c r="AC7" s="695"/>
      <c r="AD7" s="696">
        <v>487</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904697</v>
      </c>
      <c r="BH7" s="658"/>
      <c r="BI7" s="658"/>
      <c r="BJ7" s="658"/>
      <c r="BK7" s="658"/>
      <c r="BL7" s="658"/>
      <c r="BM7" s="658"/>
      <c r="BN7" s="659"/>
      <c r="BO7" s="695">
        <v>20.5</v>
      </c>
      <c r="BP7" s="695"/>
      <c r="BQ7" s="695"/>
      <c r="BR7" s="695"/>
      <c r="BS7" s="696">
        <v>73439</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1365174</v>
      </c>
      <c r="CS7" s="658"/>
      <c r="CT7" s="658"/>
      <c r="CU7" s="658"/>
      <c r="CV7" s="658"/>
      <c r="CW7" s="658"/>
      <c r="CX7" s="658"/>
      <c r="CY7" s="659"/>
      <c r="CZ7" s="695">
        <v>16.3</v>
      </c>
      <c r="DA7" s="695"/>
      <c r="DB7" s="695"/>
      <c r="DC7" s="695"/>
      <c r="DD7" s="663">
        <v>9625</v>
      </c>
      <c r="DE7" s="658"/>
      <c r="DF7" s="658"/>
      <c r="DG7" s="658"/>
      <c r="DH7" s="658"/>
      <c r="DI7" s="658"/>
      <c r="DJ7" s="658"/>
      <c r="DK7" s="658"/>
      <c r="DL7" s="658"/>
      <c r="DM7" s="658"/>
      <c r="DN7" s="658"/>
      <c r="DO7" s="658"/>
      <c r="DP7" s="659"/>
      <c r="DQ7" s="663">
        <v>944932</v>
      </c>
      <c r="DR7" s="658"/>
      <c r="DS7" s="658"/>
      <c r="DT7" s="658"/>
      <c r="DU7" s="658"/>
      <c r="DV7" s="658"/>
      <c r="DW7" s="658"/>
      <c r="DX7" s="658"/>
      <c r="DY7" s="658"/>
      <c r="DZ7" s="658"/>
      <c r="EA7" s="658"/>
      <c r="EB7" s="658"/>
      <c r="EC7" s="694"/>
    </row>
    <row r="8" spans="2:143" ht="11.25" customHeight="1" x14ac:dyDescent="0.25">
      <c r="B8" s="654" t="s">
        <v>241</v>
      </c>
      <c r="C8" s="655"/>
      <c r="D8" s="655"/>
      <c r="E8" s="655"/>
      <c r="F8" s="655"/>
      <c r="G8" s="655"/>
      <c r="H8" s="655"/>
      <c r="I8" s="655"/>
      <c r="J8" s="655"/>
      <c r="K8" s="655"/>
      <c r="L8" s="655"/>
      <c r="M8" s="655"/>
      <c r="N8" s="655"/>
      <c r="O8" s="655"/>
      <c r="P8" s="655"/>
      <c r="Q8" s="656"/>
      <c r="R8" s="657">
        <v>7100</v>
      </c>
      <c r="S8" s="658"/>
      <c r="T8" s="658"/>
      <c r="U8" s="658"/>
      <c r="V8" s="658"/>
      <c r="W8" s="658"/>
      <c r="X8" s="658"/>
      <c r="Y8" s="659"/>
      <c r="Z8" s="695">
        <v>0.1</v>
      </c>
      <c r="AA8" s="695"/>
      <c r="AB8" s="695"/>
      <c r="AC8" s="695"/>
      <c r="AD8" s="696">
        <v>7100</v>
      </c>
      <c r="AE8" s="696"/>
      <c r="AF8" s="696"/>
      <c r="AG8" s="696"/>
      <c r="AH8" s="696"/>
      <c r="AI8" s="696"/>
      <c r="AJ8" s="696"/>
      <c r="AK8" s="696"/>
      <c r="AL8" s="660">
        <v>0.1</v>
      </c>
      <c r="AM8" s="661"/>
      <c r="AN8" s="661"/>
      <c r="AO8" s="697"/>
      <c r="AP8" s="654" t="s">
        <v>242</v>
      </c>
      <c r="AQ8" s="655"/>
      <c r="AR8" s="655"/>
      <c r="AS8" s="655"/>
      <c r="AT8" s="655"/>
      <c r="AU8" s="655"/>
      <c r="AV8" s="655"/>
      <c r="AW8" s="655"/>
      <c r="AX8" s="655"/>
      <c r="AY8" s="655"/>
      <c r="AZ8" s="655"/>
      <c r="BA8" s="655"/>
      <c r="BB8" s="655"/>
      <c r="BC8" s="655"/>
      <c r="BD8" s="655"/>
      <c r="BE8" s="655"/>
      <c r="BF8" s="656"/>
      <c r="BG8" s="657">
        <v>24945</v>
      </c>
      <c r="BH8" s="658"/>
      <c r="BI8" s="658"/>
      <c r="BJ8" s="658"/>
      <c r="BK8" s="658"/>
      <c r="BL8" s="658"/>
      <c r="BM8" s="658"/>
      <c r="BN8" s="659"/>
      <c r="BO8" s="695">
        <v>0.6</v>
      </c>
      <c r="BP8" s="695"/>
      <c r="BQ8" s="695"/>
      <c r="BR8" s="695"/>
      <c r="BS8" s="696" t="s">
        <v>178</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2360275</v>
      </c>
      <c r="CS8" s="658"/>
      <c r="CT8" s="658"/>
      <c r="CU8" s="658"/>
      <c r="CV8" s="658"/>
      <c r="CW8" s="658"/>
      <c r="CX8" s="658"/>
      <c r="CY8" s="659"/>
      <c r="CZ8" s="695">
        <v>28.2</v>
      </c>
      <c r="DA8" s="695"/>
      <c r="DB8" s="695"/>
      <c r="DC8" s="695"/>
      <c r="DD8" s="663">
        <v>17173</v>
      </c>
      <c r="DE8" s="658"/>
      <c r="DF8" s="658"/>
      <c r="DG8" s="658"/>
      <c r="DH8" s="658"/>
      <c r="DI8" s="658"/>
      <c r="DJ8" s="658"/>
      <c r="DK8" s="658"/>
      <c r="DL8" s="658"/>
      <c r="DM8" s="658"/>
      <c r="DN8" s="658"/>
      <c r="DO8" s="658"/>
      <c r="DP8" s="659"/>
      <c r="DQ8" s="663">
        <v>1164195</v>
      </c>
      <c r="DR8" s="658"/>
      <c r="DS8" s="658"/>
      <c r="DT8" s="658"/>
      <c r="DU8" s="658"/>
      <c r="DV8" s="658"/>
      <c r="DW8" s="658"/>
      <c r="DX8" s="658"/>
      <c r="DY8" s="658"/>
      <c r="DZ8" s="658"/>
      <c r="EA8" s="658"/>
      <c r="EB8" s="658"/>
      <c r="EC8" s="694"/>
    </row>
    <row r="9" spans="2:143" ht="11.25" customHeight="1" x14ac:dyDescent="0.25">
      <c r="B9" s="654" t="s">
        <v>244</v>
      </c>
      <c r="C9" s="655"/>
      <c r="D9" s="655"/>
      <c r="E9" s="655"/>
      <c r="F9" s="655"/>
      <c r="G9" s="655"/>
      <c r="H9" s="655"/>
      <c r="I9" s="655"/>
      <c r="J9" s="655"/>
      <c r="K9" s="655"/>
      <c r="L9" s="655"/>
      <c r="M9" s="655"/>
      <c r="N9" s="655"/>
      <c r="O9" s="655"/>
      <c r="P9" s="655"/>
      <c r="Q9" s="656"/>
      <c r="R9" s="657">
        <v>4965</v>
      </c>
      <c r="S9" s="658"/>
      <c r="T9" s="658"/>
      <c r="U9" s="658"/>
      <c r="V9" s="658"/>
      <c r="W9" s="658"/>
      <c r="X9" s="658"/>
      <c r="Y9" s="659"/>
      <c r="Z9" s="695">
        <v>0.1</v>
      </c>
      <c r="AA9" s="695"/>
      <c r="AB9" s="695"/>
      <c r="AC9" s="695"/>
      <c r="AD9" s="696">
        <v>4965</v>
      </c>
      <c r="AE9" s="696"/>
      <c r="AF9" s="696"/>
      <c r="AG9" s="696"/>
      <c r="AH9" s="696"/>
      <c r="AI9" s="696"/>
      <c r="AJ9" s="696"/>
      <c r="AK9" s="696"/>
      <c r="AL9" s="660">
        <v>0.1</v>
      </c>
      <c r="AM9" s="661"/>
      <c r="AN9" s="661"/>
      <c r="AO9" s="697"/>
      <c r="AP9" s="654" t="s">
        <v>245</v>
      </c>
      <c r="AQ9" s="655"/>
      <c r="AR9" s="655"/>
      <c r="AS9" s="655"/>
      <c r="AT9" s="655"/>
      <c r="AU9" s="655"/>
      <c r="AV9" s="655"/>
      <c r="AW9" s="655"/>
      <c r="AX9" s="655"/>
      <c r="AY9" s="655"/>
      <c r="AZ9" s="655"/>
      <c r="BA9" s="655"/>
      <c r="BB9" s="655"/>
      <c r="BC9" s="655"/>
      <c r="BD9" s="655"/>
      <c r="BE9" s="655"/>
      <c r="BF9" s="656"/>
      <c r="BG9" s="657">
        <v>544661</v>
      </c>
      <c r="BH9" s="658"/>
      <c r="BI9" s="658"/>
      <c r="BJ9" s="658"/>
      <c r="BK9" s="658"/>
      <c r="BL9" s="658"/>
      <c r="BM9" s="658"/>
      <c r="BN9" s="659"/>
      <c r="BO9" s="695">
        <v>12.4</v>
      </c>
      <c r="BP9" s="695"/>
      <c r="BQ9" s="695"/>
      <c r="BR9" s="695"/>
      <c r="BS9" s="696" t="s">
        <v>246</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754028</v>
      </c>
      <c r="CS9" s="658"/>
      <c r="CT9" s="658"/>
      <c r="CU9" s="658"/>
      <c r="CV9" s="658"/>
      <c r="CW9" s="658"/>
      <c r="CX9" s="658"/>
      <c r="CY9" s="659"/>
      <c r="CZ9" s="695">
        <v>9</v>
      </c>
      <c r="DA9" s="695"/>
      <c r="DB9" s="695"/>
      <c r="DC9" s="695"/>
      <c r="DD9" s="663">
        <v>57707</v>
      </c>
      <c r="DE9" s="658"/>
      <c r="DF9" s="658"/>
      <c r="DG9" s="658"/>
      <c r="DH9" s="658"/>
      <c r="DI9" s="658"/>
      <c r="DJ9" s="658"/>
      <c r="DK9" s="658"/>
      <c r="DL9" s="658"/>
      <c r="DM9" s="658"/>
      <c r="DN9" s="658"/>
      <c r="DO9" s="658"/>
      <c r="DP9" s="659"/>
      <c r="DQ9" s="663">
        <v>546480</v>
      </c>
      <c r="DR9" s="658"/>
      <c r="DS9" s="658"/>
      <c r="DT9" s="658"/>
      <c r="DU9" s="658"/>
      <c r="DV9" s="658"/>
      <c r="DW9" s="658"/>
      <c r="DX9" s="658"/>
      <c r="DY9" s="658"/>
      <c r="DZ9" s="658"/>
      <c r="EA9" s="658"/>
      <c r="EB9" s="658"/>
      <c r="EC9" s="694"/>
    </row>
    <row r="10" spans="2:143" ht="11.25" customHeight="1" x14ac:dyDescent="0.25">
      <c r="B10" s="654" t="s">
        <v>248</v>
      </c>
      <c r="C10" s="655"/>
      <c r="D10" s="655"/>
      <c r="E10" s="655"/>
      <c r="F10" s="655"/>
      <c r="G10" s="655"/>
      <c r="H10" s="655"/>
      <c r="I10" s="655"/>
      <c r="J10" s="655"/>
      <c r="K10" s="655"/>
      <c r="L10" s="655"/>
      <c r="M10" s="655"/>
      <c r="N10" s="655"/>
      <c r="O10" s="655"/>
      <c r="P10" s="655"/>
      <c r="Q10" s="656"/>
      <c r="R10" s="657" t="s">
        <v>178</v>
      </c>
      <c r="S10" s="658"/>
      <c r="T10" s="658"/>
      <c r="U10" s="658"/>
      <c r="V10" s="658"/>
      <c r="W10" s="658"/>
      <c r="X10" s="658"/>
      <c r="Y10" s="659"/>
      <c r="Z10" s="695" t="s">
        <v>246</v>
      </c>
      <c r="AA10" s="695"/>
      <c r="AB10" s="695"/>
      <c r="AC10" s="695"/>
      <c r="AD10" s="696" t="s">
        <v>178</v>
      </c>
      <c r="AE10" s="696"/>
      <c r="AF10" s="696"/>
      <c r="AG10" s="696"/>
      <c r="AH10" s="696"/>
      <c r="AI10" s="696"/>
      <c r="AJ10" s="696"/>
      <c r="AK10" s="696"/>
      <c r="AL10" s="660" t="s">
        <v>246</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77299</v>
      </c>
      <c r="BH10" s="658"/>
      <c r="BI10" s="658"/>
      <c r="BJ10" s="658"/>
      <c r="BK10" s="658"/>
      <c r="BL10" s="658"/>
      <c r="BM10" s="658"/>
      <c r="BN10" s="659"/>
      <c r="BO10" s="695">
        <v>1.8</v>
      </c>
      <c r="BP10" s="695"/>
      <c r="BQ10" s="695"/>
      <c r="BR10" s="695"/>
      <c r="BS10" s="696" t="s">
        <v>178</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160</v>
      </c>
      <c r="CS10" s="658"/>
      <c r="CT10" s="658"/>
      <c r="CU10" s="658"/>
      <c r="CV10" s="658"/>
      <c r="CW10" s="658"/>
      <c r="CX10" s="658"/>
      <c r="CY10" s="659"/>
      <c r="CZ10" s="695">
        <v>0</v>
      </c>
      <c r="DA10" s="695"/>
      <c r="DB10" s="695"/>
      <c r="DC10" s="695"/>
      <c r="DD10" s="663" t="s">
        <v>237</v>
      </c>
      <c r="DE10" s="658"/>
      <c r="DF10" s="658"/>
      <c r="DG10" s="658"/>
      <c r="DH10" s="658"/>
      <c r="DI10" s="658"/>
      <c r="DJ10" s="658"/>
      <c r="DK10" s="658"/>
      <c r="DL10" s="658"/>
      <c r="DM10" s="658"/>
      <c r="DN10" s="658"/>
      <c r="DO10" s="658"/>
      <c r="DP10" s="659"/>
      <c r="DQ10" s="663">
        <v>160</v>
      </c>
      <c r="DR10" s="658"/>
      <c r="DS10" s="658"/>
      <c r="DT10" s="658"/>
      <c r="DU10" s="658"/>
      <c r="DV10" s="658"/>
      <c r="DW10" s="658"/>
      <c r="DX10" s="658"/>
      <c r="DY10" s="658"/>
      <c r="DZ10" s="658"/>
      <c r="EA10" s="658"/>
      <c r="EB10" s="658"/>
      <c r="EC10" s="694"/>
    </row>
    <row r="11" spans="2:143" ht="11.25" customHeight="1" x14ac:dyDescent="0.25">
      <c r="B11" s="654" t="s">
        <v>251</v>
      </c>
      <c r="C11" s="655"/>
      <c r="D11" s="655"/>
      <c r="E11" s="655"/>
      <c r="F11" s="655"/>
      <c r="G11" s="655"/>
      <c r="H11" s="655"/>
      <c r="I11" s="655"/>
      <c r="J11" s="655"/>
      <c r="K11" s="655"/>
      <c r="L11" s="655"/>
      <c r="M11" s="655"/>
      <c r="N11" s="655"/>
      <c r="O11" s="655"/>
      <c r="P11" s="655"/>
      <c r="Q11" s="656"/>
      <c r="R11" s="657">
        <v>421578</v>
      </c>
      <c r="S11" s="658"/>
      <c r="T11" s="658"/>
      <c r="U11" s="658"/>
      <c r="V11" s="658"/>
      <c r="W11" s="658"/>
      <c r="X11" s="658"/>
      <c r="Y11" s="659"/>
      <c r="Z11" s="660">
        <v>4.7</v>
      </c>
      <c r="AA11" s="661"/>
      <c r="AB11" s="661"/>
      <c r="AC11" s="662"/>
      <c r="AD11" s="663">
        <v>421578</v>
      </c>
      <c r="AE11" s="658"/>
      <c r="AF11" s="658"/>
      <c r="AG11" s="658"/>
      <c r="AH11" s="658"/>
      <c r="AI11" s="658"/>
      <c r="AJ11" s="658"/>
      <c r="AK11" s="659"/>
      <c r="AL11" s="660">
        <v>8.3000000000000007</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257792</v>
      </c>
      <c r="BH11" s="658"/>
      <c r="BI11" s="658"/>
      <c r="BJ11" s="658"/>
      <c r="BK11" s="658"/>
      <c r="BL11" s="658"/>
      <c r="BM11" s="658"/>
      <c r="BN11" s="659"/>
      <c r="BO11" s="695">
        <v>5.8</v>
      </c>
      <c r="BP11" s="695"/>
      <c r="BQ11" s="695"/>
      <c r="BR11" s="695"/>
      <c r="BS11" s="696">
        <v>73439</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314459</v>
      </c>
      <c r="CS11" s="658"/>
      <c r="CT11" s="658"/>
      <c r="CU11" s="658"/>
      <c r="CV11" s="658"/>
      <c r="CW11" s="658"/>
      <c r="CX11" s="658"/>
      <c r="CY11" s="659"/>
      <c r="CZ11" s="695">
        <v>3.8</v>
      </c>
      <c r="DA11" s="695"/>
      <c r="DB11" s="695"/>
      <c r="DC11" s="695"/>
      <c r="DD11" s="663">
        <v>50838</v>
      </c>
      <c r="DE11" s="658"/>
      <c r="DF11" s="658"/>
      <c r="DG11" s="658"/>
      <c r="DH11" s="658"/>
      <c r="DI11" s="658"/>
      <c r="DJ11" s="658"/>
      <c r="DK11" s="658"/>
      <c r="DL11" s="658"/>
      <c r="DM11" s="658"/>
      <c r="DN11" s="658"/>
      <c r="DO11" s="658"/>
      <c r="DP11" s="659"/>
      <c r="DQ11" s="663">
        <v>157556</v>
      </c>
      <c r="DR11" s="658"/>
      <c r="DS11" s="658"/>
      <c r="DT11" s="658"/>
      <c r="DU11" s="658"/>
      <c r="DV11" s="658"/>
      <c r="DW11" s="658"/>
      <c r="DX11" s="658"/>
      <c r="DY11" s="658"/>
      <c r="DZ11" s="658"/>
      <c r="EA11" s="658"/>
      <c r="EB11" s="658"/>
      <c r="EC11" s="694"/>
    </row>
    <row r="12" spans="2:143" ht="11.25" customHeight="1" x14ac:dyDescent="0.25">
      <c r="B12" s="654" t="s">
        <v>254</v>
      </c>
      <c r="C12" s="655"/>
      <c r="D12" s="655"/>
      <c r="E12" s="655"/>
      <c r="F12" s="655"/>
      <c r="G12" s="655"/>
      <c r="H12" s="655"/>
      <c r="I12" s="655"/>
      <c r="J12" s="655"/>
      <c r="K12" s="655"/>
      <c r="L12" s="655"/>
      <c r="M12" s="655"/>
      <c r="N12" s="655"/>
      <c r="O12" s="655"/>
      <c r="P12" s="655"/>
      <c r="Q12" s="656"/>
      <c r="R12" s="657">
        <v>21935</v>
      </c>
      <c r="S12" s="658"/>
      <c r="T12" s="658"/>
      <c r="U12" s="658"/>
      <c r="V12" s="658"/>
      <c r="W12" s="658"/>
      <c r="X12" s="658"/>
      <c r="Y12" s="659"/>
      <c r="Z12" s="695">
        <v>0.2</v>
      </c>
      <c r="AA12" s="695"/>
      <c r="AB12" s="695"/>
      <c r="AC12" s="695"/>
      <c r="AD12" s="696">
        <v>21935</v>
      </c>
      <c r="AE12" s="696"/>
      <c r="AF12" s="696"/>
      <c r="AG12" s="696"/>
      <c r="AH12" s="696"/>
      <c r="AI12" s="696"/>
      <c r="AJ12" s="696"/>
      <c r="AK12" s="696"/>
      <c r="AL12" s="660">
        <v>0.4</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3272545</v>
      </c>
      <c r="BH12" s="658"/>
      <c r="BI12" s="658"/>
      <c r="BJ12" s="658"/>
      <c r="BK12" s="658"/>
      <c r="BL12" s="658"/>
      <c r="BM12" s="658"/>
      <c r="BN12" s="659"/>
      <c r="BO12" s="695">
        <v>74.3</v>
      </c>
      <c r="BP12" s="695"/>
      <c r="BQ12" s="695"/>
      <c r="BR12" s="695"/>
      <c r="BS12" s="696" t="s">
        <v>237</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275342</v>
      </c>
      <c r="CS12" s="658"/>
      <c r="CT12" s="658"/>
      <c r="CU12" s="658"/>
      <c r="CV12" s="658"/>
      <c r="CW12" s="658"/>
      <c r="CX12" s="658"/>
      <c r="CY12" s="659"/>
      <c r="CZ12" s="695">
        <v>3.3</v>
      </c>
      <c r="DA12" s="695"/>
      <c r="DB12" s="695"/>
      <c r="DC12" s="695"/>
      <c r="DD12" s="663">
        <v>52127</v>
      </c>
      <c r="DE12" s="658"/>
      <c r="DF12" s="658"/>
      <c r="DG12" s="658"/>
      <c r="DH12" s="658"/>
      <c r="DI12" s="658"/>
      <c r="DJ12" s="658"/>
      <c r="DK12" s="658"/>
      <c r="DL12" s="658"/>
      <c r="DM12" s="658"/>
      <c r="DN12" s="658"/>
      <c r="DO12" s="658"/>
      <c r="DP12" s="659"/>
      <c r="DQ12" s="663">
        <v>166451</v>
      </c>
      <c r="DR12" s="658"/>
      <c r="DS12" s="658"/>
      <c r="DT12" s="658"/>
      <c r="DU12" s="658"/>
      <c r="DV12" s="658"/>
      <c r="DW12" s="658"/>
      <c r="DX12" s="658"/>
      <c r="DY12" s="658"/>
      <c r="DZ12" s="658"/>
      <c r="EA12" s="658"/>
      <c r="EB12" s="658"/>
      <c r="EC12" s="694"/>
    </row>
    <row r="13" spans="2:143" ht="11.25" customHeight="1" x14ac:dyDescent="0.25">
      <c r="B13" s="654" t="s">
        <v>257</v>
      </c>
      <c r="C13" s="655"/>
      <c r="D13" s="655"/>
      <c r="E13" s="655"/>
      <c r="F13" s="655"/>
      <c r="G13" s="655"/>
      <c r="H13" s="655"/>
      <c r="I13" s="655"/>
      <c r="J13" s="655"/>
      <c r="K13" s="655"/>
      <c r="L13" s="655"/>
      <c r="M13" s="655"/>
      <c r="N13" s="655"/>
      <c r="O13" s="655"/>
      <c r="P13" s="655"/>
      <c r="Q13" s="656"/>
      <c r="R13" s="657" t="s">
        <v>178</v>
      </c>
      <c r="S13" s="658"/>
      <c r="T13" s="658"/>
      <c r="U13" s="658"/>
      <c r="V13" s="658"/>
      <c r="W13" s="658"/>
      <c r="X13" s="658"/>
      <c r="Y13" s="659"/>
      <c r="Z13" s="695" t="s">
        <v>237</v>
      </c>
      <c r="AA13" s="695"/>
      <c r="AB13" s="695"/>
      <c r="AC13" s="695"/>
      <c r="AD13" s="696" t="s">
        <v>246</v>
      </c>
      <c r="AE13" s="696"/>
      <c r="AF13" s="696"/>
      <c r="AG13" s="696"/>
      <c r="AH13" s="696"/>
      <c r="AI13" s="696"/>
      <c r="AJ13" s="696"/>
      <c r="AK13" s="696"/>
      <c r="AL13" s="660" t="s">
        <v>246</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3264298</v>
      </c>
      <c r="BH13" s="658"/>
      <c r="BI13" s="658"/>
      <c r="BJ13" s="658"/>
      <c r="BK13" s="658"/>
      <c r="BL13" s="658"/>
      <c r="BM13" s="658"/>
      <c r="BN13" s="659"/>
      <c r="BO13" s="695">
        <v>74.099999999999994</v>
      </c>
      <c r="BP13" s="695"/>
      <c r="BQ13" s="695"/>
      <c r="BR13" s="695"/>
      <c r="BS13" s="696" t="s">
        <v>237</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983063</v>
      </c>
      <c r="CS13" s="658"/>
      <c r="CT13" s="658"/>
      <c r="CU13" s="658"/>
      <c r="CV13" s="658"/>
      <c r="CW13" s="658"/>
      <c r="CX13" s="658"/>
      <c r="CY13" s="659"/>
      <c r="CZ13" s="695">
        <v>11.8</v>
      </c>
      <c r="DA13" s="695"/>
      <c r="DB13" s="695"/>
      <c r="DC13" s="695"/>
      <c r="DD13" s="663">
        <v>333750</v>
      </c>
      <c r="DE13" s="658"/>
      <c r="DF13" s="658"/>
      <c r="DG13" s="658"/>
      <c r="DH13" s="658"/>
      <c r="DI13" s="658"/>
      <c r="DJ13" s="658"/>
      <c r="DK13" s="658"/>
      <c r="DL13" s="658"/>
      <c r="DM13" s="658"/>
      <c r="DN13" s="658"/>
      <c r="DO13" s="658"/>
      <c r="DP13" s="659"/>
      <c r="DQ13" s="663">
        <v>740932</v>
      </c>
      <c r="DR13" s="658"/>
      <c r="DS13" s="658"/>
      <c r="DT13" s="658"/>
      <c r="DU13" s="658"/>
      <c r="DV13" s="658"/>
      <c r="DW13" s="658"/>
      <c r="DX13" s="658"/>
      <c r="DY13" s="658"/>
      <c r="DZ13" s="658"/>
      <c r="EA13" s="658"/>
      <c r="EB13" s="658"/>
      <c r="EC13" s="694"/>
    </row>
    <row r="14" spans="2:143" ht="11.25" customHeight="1" x14ac:dyDescent="0.25">
      <c r="B14" s="654" t="s">
        <v>260</v>
      </c>
      <c r="C14" s="655"/>
      <c r="D14" s="655"/>
      <c r="E14" s="655"/>
      <c r="F14" s="655"/>
      <c r="G14" s="655"/>
      <c r="H14" s="655"/>
      <c r="I14" s="655"/>
      <c r="J14" s="655"/>
      <c r="K14" s="655"/>
      <c r="L14" s="655"/>
      <c r="M14" s="655"/>
      <c r="N14" s="655"/>
      <c r="O14" s="655"/>
      <c r="P14" s="655"/>
      <c r="Q14" s="656"/>
      <c r="R14" s="657">
        <v>47</v>
      </c>
      <c r="S14" s="658"/>
      <c r="T14" s="658"/>
      <c r="U14" s="658"/>
      <c r="V14" s="658"/>
      <c r="W14" s="658"/>
      <c r="X14" s="658"/>
      <c r="Y14" s="659"/>
      <c r="Z14" s="695">
        <v>0</v>
      </c>
      <c r="AA14" s="695"/>
      <c r="AB14" s="695"/>
      <c r="AC14" s="695"/>
      <c r="AD14" s="696">
        <v>47</v>
      </c>
      <c r="AE14" s="696"/>
      <c r="AF14" s="696"/>
      <c r="AG14" s="696"/>
      <c r="AH14" s="696"/>
      <c r="AI14" s="696"/>
      <c r="AJ14" s="696"/>
      <c r="AK14" s="696"/>
      <c r="AL14" s="660">
        <v>0</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57987</v>
      </c>
      <c r="BH14" s="658"/>
      <c r="BI14" s="658"/>
      <c r="BJ14" s="658"/>
      <c r="BK14" s="658"/>
      <c r="BL14" s="658"/>
      <c r="BM14" s="658"/>
      <c r="BN14" s="659"/>
      <c r="BO14" s="695">
        <v>1.3</v>
      </c>
      <c r="BP14" s="695"/>
      <c r="BQ14" s="695"/>
      <c r="BR14" s="695"/>
      <c r="BS14" s="696" t="s">
        <v>178</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521387</v>
      </c>
      <c r="CS14" s="658"/>
      <c r="CT14" s="658"/>
      <c r="CU14" s="658"/>
      <c r="CV14" s="658"/>
      <c r="CW14" s="658"/>
      <c r="CX14" s="658"/>
      <c r="CY14" s="659"/>
      <c r="CZ14" s="695">
        <v>6.2</v>
      </c>
      <c r="DA14" s="695"/>
      <c r="DB14" s="695"/>
      <c r="DC14" s="695"/>
      <c r="DD14" s="663">
        <v>184018</v>
      </c>
      <c r="DE14" s="658"/>
      <c r="DF14" s="658"/>
      <c r="DG14" s="658"/>
      <c r="DH14" s="658"/>
      <c r="DI14" s="658"/>
      <c r="DJ14" s="658"/>
      <c r="DK14" s="658"/>
      <c r="DL14" s="658"/>
      <c r="DM14" s="658"/>
      <c r="DN14" s="658"/>
      <c r="DO14" s="658"/>
      <c r="DP14" s="659"/>
      <c r="DQ14" s="663">
        <v>315027</v>
      </c>
      <c r="DR14" s="658"/>
      <c r="DS14" s="658"/>
      <c r="DT14" s="658"/>
      <c r="DU14" s="658"/>
      <c r="DV14" s="658"/>
      <c r="DW14" s="658"/>
      <c r="DX14" s="658"/>
      <c r="DY14" s="658"/>
      <c r="DZ14" s="658"/>
      <c r="EA14" s="658"/>
      <c r="EB14" s="658"/>
      <c r="EC14" s="694"/>
    </row>
    <row r="15" spans="2:143" ht="11.25" customHeight="1" x14ac:dyDescent="0.25">
      <c r="B15" s="654" t="s">
        <v>263</v>
      </c>
      <c r="C15" s="655"/>
      <c r="D15" s="655"/>
      <c r="E15" s="655"/>
      <c r="F15" s="655"/>
      <c r="G15" s="655"/>
      <c r="H15" s="655"/>
      <c r="I15" s="655"/>
      <c r="J15" s="655"/>
      <c r="K15" s="655"/>
      <c r="L15" s="655"/>
      <c r="M15" s="655"/>
      <c r="N15" s="655"/>
      <c r="O15" s="655"/>
      <c r="P15" s="655"/>
      <c r="Q15" s="656"/>
      <c r="R15" s="657" t="s">
        <v>237</v>
      </c>
      <c r="S15" s="658"/>
      <c r="T15" s="658"/>
      <c r="U15" s="658"/>
      <c r="V15" s="658"/>
      <c r="W15" s="658"/>
      <c r="X15" s="658"/>
      <c r="Y15" s="659"/>
      <c r="Z15" s="695" t="s">
        <v>246</v>
      </c>
      <c r="AA15" s="695"/>
      <c r="AB15" s="695"/>
      <c r="AC15" s="695"/>
      <c r="AD15" s="696" t="s">
        <v>237</v>
      </c>
      <c r="AE15" s="696"/>
      <c r="AF15" s="696"/>
      <c r="AG15" s="696"/>
      <c r="AH15" s="696"/>
      <c r="AI15" s="696"/>
      <c r="AJ15" s="696"/>
      <c r="AK15" s="696"/>
      <c r="AL15" s="660" t="s">
        <v>178</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158519</v>
      </c>
      <c r="BH15" s="658"/>
      <c r="BI15" s="658"/>
      <c r="BJ15" s="658"/>
      <c r="BK15" s="658"/>
      <c r="BL15" s="658"/>
      <c r="BM15" s="658"/>
      <c r="BN15" s="659"/>
      <c r="BO15" s="695">
        <v>3.6</v>
      </c>
      <c r="BP15" s="695"/>
      <c r="BQ15" s="695"/>
      <c r="BR15" s="695"/>
      <c r="BS15" s="696" t="s">
        <v>246</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1323219</v>
      </c>
      <c r="CS15" s="658"/>
      <c r="CT15" s="658"/>
      <c r="CU15" s="658"/>
      <c r="CV15" s="658"/>
      <c r="CW15" s="658"/>
      <c r="CX15" s="658"/>
      <c r="CY15" s="659"/>
      <c r="CZ15" s="695">
        <v>15.8</v>
      </c>
      <c r="DA15" s="695"/>
      <c r="DB15" s="695"/>
      <c r="DC15" s="695"/>
      <c r="DD15" s="663">
        <v>76072</v>
      </c>
      <c r="DE15" s="658"/>
      <c r="DF15" s="658"/>
      <c r="DG15" s="658"/>
      <c r="DH15" s="658"/>
      <c r="DI15" s="658"/>
      <c r="DJ15" s="658"/>
      <c r="DK15" s="658"/>
      <c r="DL15" s="658"/>
      <c r="DM15" s="658"/>
      <c r="DN15" s="658"/>
      <c r="DO15" s="658"/>
      <c r="DP15" s="659"/>
      <c r="DQ15" s="663">
        <v>983855</v>
      </c>
      <c r="DR15" s="658"/>
      <c r="DS15" s="658"/>
      <c r="DT15" s="658"/>
      <c r="DU15" s="658"/>
      <c r="DV15" s="658"/>
      <c r="DW15" s="658"/>
      <c r="DX15" s="658"/>
      <c r="DY15" s="658"/>
      <c r="DZ15" s="658"/>
      <c r="EA15" s="658"/>
      <c r="EB15" s="658"/>
      <c r="EC15" s="694"/>
    </row>
    <row r="16" spans="2:143" ht="11.25" customHeight="1" x14ac:dyDescent="0.25">
      <c r="B16" s="654" t="s">
        <v>266</v>
      </c>
      <c r="C16" s="655"/>
      <c r="D16" s="655"/>
      <c r="E16" s="655"/>
      <c r="F16" s="655"/>
      <c r="G16" s="655"/>
      <c r="H16" s="655"/>
      <c r="I16" s="655"/>
      <c r="J16" s="655"/>
      <c r="K16" s="655"/>
      <c r="L16" s="655"/>
      <c r="M16" s="655"/>
      <c r="N16" s="655"/>
      <c r="O16" s="655"/>
      <c r="P16" s="655"/>
      <c r="Q16" s="656"/>
      <c r="R16" s="657">
        <v>5784</v>
      </c>
      <c r="S16" s="658"/>
      <c r="T16" s="658"/>
      <c r="U16" s="658"/>
      <c r="V16" s="658"/>
      <c r="W16" s="658"/>
      <c r="X16" s="658"/>
      <c r="Y16" s="659"/>
      <c r="Z16" s="695">
        <v>0.1</v>
      </c>
      <c r="AA16" s="695"/>
      <c r="AB16" s="695"/>
      <c r="AC16" s="695"/>
      <c r="AD16" s="696">
        <v>5784</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237</v>
      </c>
      <c r="BH16" s="658"/>
      <c r="BI16" s="658"/>
      <c r="BJ16" s="658"/>
      <c r="BK16" s="658"/>
      <c r="BL16" s="658"/>
      <c r="BM16" s="658"/>
      <c r="BN16" s="659"/>
      <c r="BO16" s="695" t="s">
        <v>178</v>
      </c>
      <c r="BP16" s="695"/>
      <c r="BQ16" s="695"/>
      <c r="BR16" s="695"/>
      <c r="BS16" s="696" t="s">
        <v>246</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t="s">
        <v>246</v>
      </c>
      <c r="CS16" s="658"/>
      <c r="CT16" s="658"/>
      <c r="CU16" s="658"/>
      <c r="CV16" s="658"/>
      <c r="CW16" s="658"/>
      <c r="CX16" s="658"/>
      <c r="CY16" s="659"/>
      <c r="CZ16" s="695" t="s">
        <v>246</v>
      </c>
      <c r="DA16" s="695"/>
      <c r="DB16" s="695"/>
      <c r="DC16" s="695"/>
      <c r="DD16" s="663" t="s">
        <v>178</v>
      </c>
      <c r="DE16" s="658"/>
      <c r="DF16" s="658"/>
      <c r="DG16" s="658"/>
      <c r="DH16" s="658"/>
      <c r="DI16" s="658"/>
      <c r="DJ16" s="658"/>
      <c r="DK16" s="658"/>
      <c r="DL16" s="658"/>
      <c r="DM16" s="658"/>
      <c r="DN16" s="658"/>
      <c r="DO16" s="658"/>
      <c r="DP16" s="659"/>
      <c r="DQ16" s="663" t="s">
        <v>246</v>
      </c>
      <c r="DR16" s="658"/>
      <c r="DS16" s="658"/>
      <c r="DT16" s="658"/>
      <c r="DU16" s="658"/>
      <c r="DV16" s="658"/>
      <c r="DW16" s="658"/>
      <c r="DX16" s="658"/>
      <c r="DY16" s="658"/>
      <c r="DZ16" s="658"/>
      <c r="EA16" s="658"/>
      <c r="EB16" s="658"/>
      <c r="EC16" s="694"/>
    </row>
    <row r="17" spans="2:133" ht="11.25" customHeight="1" x14ac:dyDescent="0.25">
      <c r="B17" s="654" t="s">
        <v>269</v>
      </c>
      <c r="C17" s="655"/>
      <c r="D17" s="655"/>
      <c r="E17" s="655"/>
      <c r="F17" s="655"/>
      <c r="G17" s="655"/>
      <c r="H17" s="655"/>
      <c r="I17" s="655"/>
      <c r="J17" s="655"/>
      <c r="K17" s="655"/>
      <c r="L17" s="655"/>
      <c r="M17" s="655"/>
      <c r="N17" s="655"/>
      <c r="O17" s="655"/>
      <c r="P17" s="655"/>
      <c r="Q17" s="656"/>
      <c r="R17" s="657">
        <v>64083</v>
      </c>
      <c r="S17" s="658"/>
      <c r="T17" s="658"/>
      <c r="U17" s="658"/>
      <c r="V17" s="658"/>
      <c r="W17" s="658"/>
      <c r="X17" s="658"/>
      <c r="Y17" s="659"/>
      <c r="Z17" s="695">
        <v>0.7</v>
      </c>
      <c r="AA17" s="695"/>
      <c r="AB17" s="695"/>
      <c r="AC17" s="695"/>
      <c r="AD17" s="696">
        <v>64083</v>
      </c>
      <c r="AE17" s="696"/>
      <c r="AF17" s="696"/>
      <c r="AG17" s="696"/>
      <c r="AH17" s="696"/>
      <c r="AI17" s="696"/>
      <c r="AJ17" s="696"/>
      <c r="AK17" s="696"/>
      <c r="AL17" s="660">
        <v>1.3</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178</v>
      </c>
      <c r="BH17" s="658"/>
      <c r="BI17" s="658"/>
      <c r="BJ17" s="658"/>
      <c r="BK17" s="658"/>
      <c r="BL17" s="658"/>
      <c r="BM17" s="658"/>
      <c r="BN17" s="659"/>
      <c r="BO17" s="695" t="s">
        <v>246</v>
      </c>
      <c r="BP17" s="695"/>
      <c r="BQ17" s="695"/>
      <c r="BR17" s="695"/>
      <c r="BS17" s="696" t="s">
        <v>178</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375696</v>
      </c>
      <c r="CS17" s="658"/>
      <c r="CT17" s="658"/>
      <c r="CU17" s="658"/>
      <c r="CV17" s="658"/>
      <c r="CW17" s="658"/>
      <c r="CX17" s="658"/>
      <c r="CY17" s="659"/>
      <c r="CZ17" s="695">
        <v>4.5</v>
      </c>
      <c r="DA17" s="695"/>
      <c r="DB17" s="695"/>
      <c r="DC17" s="695"/>
      <c r="DD17" s="663" t="s">
        <v>246</v>
      </c>
      <c r="DE17" s="658"/>
      <c r="DF17" s="658"/>
      <c r="DG17" s="658"/>
      <c r="DH17" s="658"/>
      <c r="DI17" s="658"/>
      <c r="DJ17" s="658"/>
      <c r="DK17" s="658"/>
      <c r="DL17" s="658"/>
      <c r="DM17" s="658"/>
      <c r="DN17" s="658"/>
      <c r="DO17" s="658"/>
      <c r="DP17" s="659"/>
      <c r="DQ17" s="663">
        <v>371696</v>
      </c>
      <c r="DR17" s="658"/>
      <c r="DS17" s="658"/>
      <c r="DT17" s="658"/>
      <c r="DU17" s="658"/>
      <c r="DV17" s="658"/>
      <c r="DW17" s="658"/>
      <c r="DX17" s="658"/>
      <c r="DY17" s="658"/>
      <c r="DZ17" s="658"/>
      <c r="EA17" s="658"/>
      <c r="EB17" s="658"/>
      <c r="EC17" s="694"/>
    </row>
    <row r="18" spans="2:133" ht="11.25" customHeight="1" x14ac:dyDescent="0.25">
      <c r="B18" s="654" t="s">
        <v>272</v>
      </c>
      <c r="C18" s="655"/>
      <c r="D18" s="655"/>
      <c r="E18" s="655"/>
      <c r="F18" s="655"/>
      <c r="G18" s="655"/>
      <c r="H18" s="655"/>
      <c r="I18" s="655"/>
      <c r="J18" s="655"/>
      <c r="K18" s="655"/>
      <c r="L18" s="655"/>
      <c r="M18" s="655"/>
      <c r="N18" s="655"/>
      <c r="O18" s="655"/>
      <c r="P18" s="655"/>
      <c r="Q18" s="656"/>
      <c r="R18" s="657">
        <v>29753</v>
      </c>
      <c r="S18" s="658"/>
      <c r="T18" s="658"/>
      <c r="U18" s="658"/>
      <c r="V18" s="658"/>
      <c r="W18" s="658"/>
      <c r="X18" s="658"/>
      <c r="Y18" s="659"/>
      <c r="Z18" s="695">
        <v>0.3</v>
      </c>
      <c r="AA18" s="695"/>
      <c r="AB18" s="695"/>
      <c r="AC18" s="695"/>
      <c r="AD18" s="696">
        <v>29753</v>
      </c>
      <c r="AE18" s="696"/>
      <c r="AF18" s="696"/>
      <c r="AG18" s="696"/>
      <c r="AH18" s="696"/>
      <c r="AI18" s="696"/>
      <c r="AJ18" s="696"/>
      <c r="AK18" s="696"/>
      <c r="AL18" s="660">
        <v>0.6</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178</v>
      </c>
      <c r="BH18" s="658"/>
      <c r="BI18" s="658"/>
      <c r="BJ18" s="658"/>
      <c r="BK18" s="658"/>
      <c r="BL18" s="658"/>
      <c r="BM18" s="658"/>
      <c r="BN18" s="659"/>
      <c r="BO18" s="695" t="s">
        <v>178</v>
      </c>
      <c r="BP18" s="695"/>
      <c r="BQ18" s="695"/>
      <c r="BR18" s="695"/>
      <c r="BS18" s="696" t="s">
        <v>246</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178</v>
      </c>
      <c r="CS18" s="658"/>
      <c r="CT18" s="658"/>
      <c r="CU18" s="658"/>
      <c r="CV18" s="658"/>
      <c r="CW18" s="658"/>
      <c r="CX18" s="658"/>
      <c r="CY18" s="659"/>
      <c r="CZ18" s="695" t="s">
        <v>237</v>
      </c>
      <c r="DA18" s="695"/>
      <c r="DB18" s="695"/>
      <c r="DC18" s="695"/>
      <c r="DD18" s="663" t="s">
        <v>178</v>
      </c>
      <c r="DE18" s="658"/>
      <c r="DF18" s="658"/>
      <c r="DG18" s="658"/>
      <c r="DH18" s="658"/>
      <c r="DI18" s="658"/>
      <c r="DJ18" s="658"/>
      <c r="DK18" s="658"/>
      <c r="DL18" s="658"/>
      <c r="DM18" s="658"/>
      <c r="DN18" s="658"/>
      <c r="DO18" s="658"/>
      <c r="DP18" s="659"/>
      <c r="DQ18" s="663" t="s">
        <v>237</v>
      </c>
      <c r="DR18" s="658"/>
      <c r="DS18" s="658"/>
      <c r="DT18" s="658"/>
      <c r="DU18" s="658"/>
      <c r="DV18" s="658"/>
      <c r="DW18" s="658"/>
      <c r="DX18" s="658"/>
      <c r="DY18" s="658"/>
      <c r="DZ18" s="658"/>
      <c r="EA18" s="658"/>
      <c r="EB18" s="658"/>
      <c r="EC18" s="694"/>
    </row>
    <row r="19" spans="2:133" ht="11.25" customHeight="1" x14ac:dyDescent="0.25">
      <c r="B19" s="654" t="s">
        <v>275</v>
      </c>
      <c r="C19" s="655"/>
      <c r="D19" s="655"/>
      <c r="E19" s="655"/>
      <c r="F19" s="655"/>
      <c r="G19" s="655"/>
      <c r="H19" s="655"/>
      <c r="I19" s="655"/>
      <c r="J19" s="655"/>
      <c r="K19" s="655"/>
      <c r="L19" s="655"/>
      <c r="M19" s="655"/>
      <c r="N19" s="655"/>
      <c r="O19" s="655"/>
      <c r="P19" s="655"/>
      <c r="Q19" s="656"/>
      <c r="R19" s="657">
        <v>23028</v>
      </c>
      <c r="S19" s="658"/>
      <c r="T19" s="658"/>
      <c r="U19" s="658"/>
      <c r="V19" s="658"/>
      <c r="W19" s="658"/>
      <c r="X19" s="658"/>
      <c r="Y19" s="659"/>
      <c r="Z19" s="695">
        <v>0.3</v>
      </c>
      <c r="AA19" s="695"/>
      <c r="AB19" s="695"/>
      <c r="AC19" s="695"/>
      <c r="AD19" s="696">
        <v>23028</v>
      </c>
      <c r="AE19" s="696"/>
      <c r="AF19" s="696"/>
      <c r="AG19" s="696"/>
      <c r="AH19" s="696"/>
      <c r="AI19" s="696"/>
      <c r="AJ19" s="696"/>
      <c r="AK19" s="696"/>
      <c r="AL19" s="660">
        <v>0.5</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13394</v>
      </c>
      <c r="BH19" s="658"/>
      <c r="BI19" s="658"/>
      <c r="BJ19" s="658"/>
      <c r="BK19" s="658"/>
      <c r="BL19" s="658"/>
      <c r="BM19" s="658"/>
      <c r="BN19" s="659"/>
      <c r="BO19" s="695">
        <v>0.3</v>
      </c>
      <c r="BP19" s="695"/>
      <c r="BQ19" s="695"/>
      <c r="BR19" s="695"/>
      <c r="BS19" s="696" t="s">
        <v>178</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178</v>
      </c>
      <c r="CS19" s="658"/>
      <c r="CT19" s="658"/>
      <c r="CU19" s="658"/>
      <c r="CV19" s="658"/>
      <c r="CW19" s="658"/>
      <c r="CX19" s="658"/>
      <c r="CY19" s="659"/>
      <c r="CZ19" s="695" t="s">
        <v>246</v>
      </c>
      <c r="DA19" s="695"/>
      <c r="DB19" s="695"/>
      <c r="DC19" s="695"/>
      <c r="DD19" s="663" t="s">
        <v>237</v>
      </c>
      <c r="DE19" s="658"/>
      <c r="DF19" s="658"/>
      <c r="DG19" s="658"/>
      <c r="DH19" s="658"/>
      <c r="DI19" s="658"/>
      <c r="DJ19" s="658"/>
      <c r="DK19" s="658"/>
      <c r="DL19" s="658"/>
      <c r="DM19" s="658"/>
      <c r="DN19" s="658"/>
      <c r="DO19" s="658"/>
      <c r="DP19" s="659"/>
      <c r="DQ19" s="663" t="s">
        <v>237</v>
      </c>
      <c r="DR19" s="658"/>
      <c r="DS19" s="658"/>
      <c r="DT19" s="658"/>
      <c r="DU19" s="658"/>
      <c r="DV19" s="658"/>
      <c r="DW19" s="658"/>
      <c r="DX19" s="658"/>
      <c r="DY19" s="658"/>
      <c r="DZ19" s="658"/>
      <c r="EA19" s="658"/>
      <c r="EB19" s="658"/>
      <c r="EC19" s="694"/>
    </row>
    <row r="20" spans="2:133" ht="11.25" customHeight="1" x14ac:dyDescent="0.25">
      <c r="B20" s="724" t="s">
        <v>278</v>
      </c>
      <c r="C20" s="725"/>
      <c r="D20" s="725"/>
      <c r="E20" s="725"/>
      <c r="F20" s="725"/>
      <c r="G20" s="725"/>
      <c r="H20" s="725"/>
      <c r="I20" s="725"/>
      <c r="J20" s="725"/>
      <c r="K20" s="725"/>
      <c r="L20" s="725"/>
      <c r="M20" s="725"/>
      <c r="N20" s="725"/>
      <c r="O20" s="725"/>
      <c r="P20" s="725"/>
      <c r="Q20" s="726"/>
      <c r="R20" s="657">
        <v>6725</v>
      </c>
      <c r="S20" s="658"/>
      <c r="T20" s="658"/>
      <c r="U20" s="658"/>
      <c r="V20" s="658"/>
      <c r="W20" s="658"/>
      <c r="X20" s="658"/>
      <c r="Y20" s="659"/>
      <c r="Z20" s="695">
        <v>0.1</v>
      </c>
      <c r="AA20" s="695"/>
      <c r="AB20" s="695"/>
      <c r="AC20" s="695"/>
      <c r="AD20" s="696">
        <v>6725</v>
      </c>
      <c r="AE20" s="696"/>
      <c r="AF20" s="696"/>
      <c r="AG20" s="696"/>
      <c r="AH20" s="696"/>
      <c r="AI20" s="696"/>
      <c r="AJ20" s="696"/>
      <c r="AK20" s="696"/>
      <c r="AL20" s="660">
        <v>0.1</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13394</v>
      </c>
      <c r="BH20" s="658"/>
      <c r="BI20" s="658"/>
      <c r="BJ20" s="658"/>
      <c r="BK20" s="658"/>
      <c r="BL20" s="658"/>
      <c r="BM20" s="658"/>
      <c r="BN20" s="659"/>
      <c r="BO20" s="695">
        <v>0.3</v>
      </c>
      <c r="BP20" s="695"/>
      <c r="BQ20" s="695"/>
      <c r="BR20" s="695"/>
      <c r="BS20" s="696" t="s">
        <v>178</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8366416</v>
      </c>
      <c r="CS20" s="658"/>
      <c r="CT20" s="658"/>
      <c r="CU20" s="658"/>
      <c r="CV20" s="658"/>
      <c r="CW20" s="658"/>
      <c r="CX20" s="658"/>
      <c r="CY20" s="659"/>
      <c r="CZ20" s="695">
        <v>100</v>
      </c>
      <c r="DA20" s="695"/>
      <c r="DB20" s="695"/>
      <c r="DC20" s="695"/>
      <c r="DD20" s="663">
        <v>781310</v>
      </c>
      <c r="DE20" s="658"/>
      <c r="DF20" s="658"/>
      <c r="DG20" s="658"/>
      <c r="DH20" s="658"/>
      <c r="DI20" s="658"/>
      <c r="DJ20" s="658"/>
      <c r="DK20" s="658"/>
      <c r="DL20" s="658"/>
      <c r="DM20" s="658"/>
      <c r="DN20" s="658"/>
      <c r="DO20" s="658"/>
      <c r="DP20" s="659"/>
      <c r="DQ20" s="663">
        <v>5484897</v>
      </c>
      <c r="DR20" s="658"/>
      <c r="DS20" s="658"/>
      <c r="DT20" s="658"/>
      <c r="DU20" s="658"/>
      <c r="DV20" s="658"/>
      <c r="DW20" s="658"/>
      <c r="DX20" s="658"/>
      <c r="DY20" s="658"/>
      <c r="DZ20" s="658"/>
      <c r="EA20" s="658"/>
      <c r="EB20" s="658"/>
      <c r="EC20" s="694"/>
    </row>
    <row r="21" spans="2:133" ht="11.25" customHeight="1" x14ac:dyDescent="0.25">
      <c r="B21" s="654" t="s">
        <v>281</v>
      </c>
      <c r="C21" s="655"/>
      <c r="D21" s="655"/>
      <c r="E21" s="655"/>
      <c r="F21" s="655"/>
      <c r="G21" s="655"/>
      <c r="H21" s="655"/>
      <c r="I21" s="655"/>
      <c r="J21" s="655"/>
      <c r="K21" s="655"/>
      <c r="L21" s="655"/>
      <c r="M21" s="655"/>
      <c r="N21" s="655"/>
      <c r="O21" s="655"/>
      <c r="P21" s="655"/>
      <c r="Q21" s="656"/>
      <c r="R21" s="657">
        <v>54953</v>
      </c>
      <c r="S21" s="658"/>
      <c r="T21" s="658"/>
      <c r="U21" s="658"/>
      <c r="V21" s="658"/>
      <c r="W21" s="658"/>
      <c r="X21" s="658"/>
      <c r="Y21" s="659"/>
      <c r="Z21" s="695">
        <v>0.6</v>
      </c>
      <c r="AA21" s="695"/>
      <c r="AB21" s="695"/>
      <c r="AC21" s="695"/>
      <c r="AD21" s="696" t="s">
        <v>246</v>
      </c>
      <c r="AE21" s="696"/>
      <c r="AF21" s="696"/>
      <c r="AG21" s="696"/>
      <c r="AH21" s="696"/>
      <c r="AI21" s="696"/>
      <c r="AJ21" s="696"/>
      <c r="AK21" s="696"/>
      <c r="AL21" s="660" t="s">
        <v>178</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13394</v>
      </c>
      <c r="BH21" s="658"/>
      <c r="BI21" s="658"/>
      <c r="BJ21" s="658"/>
      <c r="BK21" s="658"/>
      <c r="BL21" s="658"/>
      <c r="BM21" s="658"/>
      <c r="BN21" s="659"/>
      <c r="BO21" s="695">
        <v>0.3</v>
      </c>
      <c r="BP21" s="695"/>
      <c r="BQ21" s="695"/>
      <c r="BR21" s="695"/>
      <c r="BS21" s="696" t="s">
        <v>178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5">
      <c r="B22" s="654" t="s">
        <v>283</v>
      </c>
      <c r="C22" s="655"/>
      <c r="D22" s="655"/>
      <c r="E22" s="655"/>
      <c r="F22" s="655"/>
      <c r="G22" s="655"/>
      <c r="H22" s="655"/>
      <c r="I22" s="655"/>
      <c r="J22" s="655"/>
      <c r="K22" s="655"/>
      <c r="L22" s="655"/>
      <c r="M22" s="655"/>
      <c r="N22" s="655"/>
      <c r="O22" s="655"/>
      <c r="P22" s="655"/>
      <c r="Q22" s="656"/>
      <c r="R22" s="657" t="s">
        <v>246</v>
      </c>
      <c r="S22" s="658"/>
      <c r="T22" s="658"/>
      <c r="U22" s="658"/>
      <c r="V22" s="658"/>
      <c r="W22" s="658"/>
      <c r="X22" s="658"/>
      <c r="Y22" s="659"/>
      <c r="Z22" s="695" t="s">
        <v>246</v>
      </c>
      <c r="AA22" s="695"/>
      <c r="AB22" s="695"/>
      <c r="AC22" s="695"/>
      <c r="AD22" s="696" t="s">
        <v>246</v>
      </c>
      <c r="AE22" s="696"/>
      <c r="AF22" s="696"/>
      <c r="AG22" s="696"/>
      <c r="AH22" s="696"/>
      <c r="AI22" s="696"/>
      <c r="AJ22" s="696"/>
      <c r="AK22" s="696"/>
      <c r="AL22" s="660" t="s">
        <v>246</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246</v>
      </c>
      <c r="BH22" s="658"/>
      <c r="BI22" s="658"/>
      <c r="BJ22" s="658"/>
      <c r="BK22" s="658"/>
      <c r="BL22" s="658"/>
      <c r="BM22" s="658"/>
      <c r="BN22" s="659"/>
      <c r="BO22" s="695" t="s">
        <v>237</v>
      </c>
      <c r="BP22" s="695"/>
      <c r="BQ22" s="695"/>
      <c r="BR22" s="695"/>
      <c r="BS22" s="696" t="s">
        <v>237</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5">
      <c r="B23" s="654" t="s">
        <v>286</v>
      </c>
      <c r="C23" s="655"/>
      <c r="D23" s="655"/>
      <c r="E23" s="655"/>
      <c r="F23" s="655"/>
      <c r="G23" s="655"/>
      <c r="H23" s="655"/>
      <c r="I23" s="655"/>
      <c r="J23" s="655"/>
      <c r="K23" s="655"/>
      <c r="L23" s="655"/>
      <c r="M23" s="655"/>
      <c r="N23" s="655"/>
      <c r="O23" s="655"/>
      <c r="P23" s="655"/>
      <c r="Q23" s="656"/>
      <c r="R23" s="657">
        <v>54935</v>
      </c>
      <c r="S23" s="658"/>
      <c r="T23" s="658"/>
      <c r="U23" s="658"/>
      <c r="V23" s="658"/>
      <c r="W23" s="658"/>
      <c r="X23" s="658"/>
      <c r="Y23" s="659"/>
      <c r="Z23" s="695">
        <v>0.6</v>
      </c>
      <c r="AA23" s="695"/>
      <c r="AB23" s="695"/>
      <c r="AC23" s="695"/>
      <c r="AD23" s="696" t="s">
        <v>246</v>
      </c>
      <c r="AE23" s="696"/>
      <c r="AF23" s="696"/>
      <c r="AG23" s="696"/>
      <c r="AH23" s="696"/>
      <c r="AI23" s="696"/>
      <c r="AJ23" s="696"/>
      <c r="AK23" s="696"/>
      <c r="AL23" s="660" t="s">
        <v>178</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t="s">
        <v>246</v>
      </c>
      <c r="BH23" s="658"/>
      <c r="BI23" s="658"/>
      <c r="BJ23" s="658"/>
      <c r="BK23" s="658"/>
      <c r="BL23" s="658"/>
      <c r="BM23" s="658"/>
      <c r="BN23" s="659"/>
      <c r="BO23" s="695" t="s">
        <v>246</v>
      </c>
      <c r="BP23" s="695"/>
      <c r="BQ23" s="695"/>
      <c r="BR23" s="695"/>
      <c r="BS23" s="696" t="s">
        <v>178</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5">
      <c r="B24" s="654" t="s">
        <v>293</v>
      </c>
      <c r="C24" s="655"/>
      <c r="D24" s="655"/>
      <c r="E24" s="655"/>
      <c r="F24" s="655"/>
      <c r="G24" s="655"/>
      <c r="H24" s="655"/>
      <c r="I24" s="655"/>
      <c r="J24" s="655"/>
      <c r="K24" s="655"/>
      <c r="L24" s="655"/>
      <c r="M24" s="655"/>
      <c r="N24" s="655"/>
      <c r="O24" s="655"/>
      <c r="P24" s="655"/>
      <c r="Q24" s="656"/>
      <c r="R24" s="657">
        <v>18</v>
      </c>
      <c r="S24" s="658"/>
      <c r="T24" s="658"/>
      <c r="U24" s="658"/>
      <c r="V24" s="658"/>
      <c r="W24" s="658"/>
      <c r="X24" s="658"/>
      <c r="Y24" s="659"/>
      <c r="Z24" s="695">
        <v>0</v>
      </c>
      <c r="AA24" s="695"/>
      <c r="AB24" s="695"/>
      <c r="AC24" s="695"/>
      <c r="AD24" s="696" t="s">
        <v>178</v>
      </c>
      <c r="AE24" s="696"/>
      <c r="AF24" s="696"/>
      <c r="AG24" s="696"/>
      <c r="AH24" s="696"/>
      <c r="AI24" s="696"/>
      <c r="AJ24" s="696"/>
      <c r="AK24" s="696"/>
      <c r="AL24" s="660" t="s">
        <v>246</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246</v>
      </c>
      <c r="BH24" s="658"/>
      <c r="BI24" s="658"/>
      <c r="BJ24" s="658"/>
      <c r="BK24" s="658"/>
      <c r="BL24" s="658"/>
      <c r="BM24" s="658"/>
      <c r="BN24" s="659"/>
      <c r="BO24" s="695" t="s">
        <v>178</v>
      </c>
      <c r="BP24" s="695"/>
      <c r="BQ24" s="695"/>
      <c r="BR24" s="695"/>
      <c r="BS24" s="696" t="s">
        <v>178</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3339670</v>
      </c>
      <c r="CS24" s="713"/>
      <c r="CT24" s="713"/>
      <c r="CU24" s="713"/>
      <c r="CV24" s="713"/>
      <c r="CW24" s="713"/>
      <c r="CX24" s="713"/>
      <c r="CY24" s="738"/>
      <c r="CZ24" s="739">
        <v>39.9</v>
      </c>
      <c r="DA24" s="721"/>
      <c r="DB24" s="721"/>
      <c r="DC24" s="741"/>
      <c r="DD24" s="737">
        <v>2113772</v>
      </c>
      <c r="DE24" s="713"/>
      <c r="DF24" s="713"/>
      <c r="DG24" s="713"/>
      <c r="DH24" s="713"/>
      <c r="DI24" s="713"/>
      <c r="DJ24" s="713"/>
      <c r="DK24" s="738"/>
      <c r="DL24" s="737">
        <v>1935151</v>
      </c>
      <c r="DM24" s="713"/>
      <c r="DN24" s="713"/>
      <c r="DO24" s="713"/>
      <c r="DP24" s="713"/>
      <c r="DQ24" s="713"/>
      <c r="DR24" s="713"/>
      <c r="DS24" s="713"/>
      <c r="DT24" s="713"/>
      <c r="DU24" s="713"/>
      <c r="DV24" s="738"/>
      <c r="DW24" s="739">
        <v>38</v>
      </c>
      <c r="DX24" s="721"/>
      <c r="DY24" s="721"/>
      <c r="DZ24" s="721"/>
      <c r="EA24" s="721"/>
      <c r="EB24" s="721"/>
      <c r="EC24" s="740"/>
    </row>
    <row r="25" spans="2:133" ht="11.25" customHeight="1" x14ac:dyDescent="0.25">
      <c r="B25" s="654" t="s">
        <v>296</v>
      </c>
      <c r="C25" s="655"/>
      <c r="D25" s="655"/>
      <c r="E25" s="655"/>
      <c r="F25" s="655"/>
      <c r="G25" s="655"/>
      <c r="H25" s="655"/>
      <c r="I25" s="655"/>
      <c r="J25" s="655"/>
      <c r="K25" s="655"/>
      <c r="L25" s="655"/>
      <c r="M25" s="655"/>
      <c r="N25" s="655"/>
      <c r="O25" s="655"/>
      <c r="P25" s="655"/>
      <c r="Q25" s="656"/>
      <c r="R25" s="657">
        <v>5128095</v>
      </c>
      <c r="S25" s="658"/>
      <c r="T25" s="658"/>
      <c r="U25" s="658"/>
      <c r="V25" s="658"/>
      <c r="W25" s="658"/>
      <c r="X25" s="658"/>
      <c r="Y25" s="659"/>
      <c r="Z25" s="695">
        <v>57.2</v>
      </c>
      <c r="AA25" s="695"/>
      <c r="AB25" s="695"/>
      <c r="AC25" s="695"/>
      <c r="AD25" s="696">
        <v>5073142</v>
      </c>
      <c r="AE25" s="696"/>
      <c r="AF25" s="696"/>
      <c r="AG25" s="696"/>
      <c r="AH25" s="696"/>
      <c r="AI25" s="696"/>
      <c r="AJ25" s="696"/>
      <c r="AK25" s="696"/>
      <c r="AL25" s="660">
        <v>99.7</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178</v>
      </c>
      <c r="BH25" s="658"/>
      <c r="BI25" s="658"/>
      <c r="BJ25" s="658"/>
      <c r="BK25" s="658"/>
      <c r="BL25" s="658"/>
      <c r="BM25" s="658"/>
      <c r="BN25" s="659"/>
      <c r="BO25" s="695" t="s">
        <v>246</v>
      </c>
      <c r="BP25" s="695"/>
      <c r="BQ25" s="695"/>
      <c r="BR25" s="695"/>
      <c r="BS25" s="696" t="s">
        <v>246</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1456751</v>
      </c>
      <c r="CS25" s="670"/>
      <c r="CT25" s="670"/>
      <c r="CU25" s="670"/>
      <c r="CV25" s="670"/>
      <c r="CW25" s="670"/>
      <c r="CX25" s="670"/>
      <c r="CY25" s="671"/>
      <c r="CZ25" s="660">
        <v>17.399999999999999</v>
      </c>
      <c r="DA25" s="672"/>
      <c r="DB25" s="672"/>
      <c r="DC25" s="673"/>
      <c r="DD25" s="663">
        <v>1296137</v>
      </c>
      <c r="DE25" s="670"/>
      <c r="DF25" s="670"/>
      <c r="DG25" s="670"/>
      <c r="DH25" s="670"/>
      <c r="DI25" s="670"/>
      <c r="DJ25" s="670"/>
      <c r="DK25" s="671"/>
      <c r="DL25" s="663">
        <v>1126615</v>
      </c>
      <c r="DM25" s="670"/>
      <c r="DN25" s="670"/>
      <c r="DO25" s="670"/>
      <c r="DP25" s="670"/>
      <c r="DQ25" s="670"/>
      <c r="DR25" s="670"/>
      <c r="DS25" s="670"/>
      <c r="DT25" s="670"/>
      <c r="DU25" s="670"/>
      <c r="DV25" s="671"/>
      <c r="DW25" s="660">
        <v>22.1</v>
      </c>
      <c r="DX25" s="672"/>
      <c r="DY25" s="672"/>
      <c r="DZ25" s="672"/>
      <c r="EA25" s="672"/>
      <c r="EB25" s="672"/>
      <c r="EC25" s="684"/>
    </row>
    <row r="26" spans="2:133" ht="11.25" customHeight="1" x14ac:dyDescent="0.25">
      <c r="B26" s="654" t="s">
        <v>299</v>
      </c>
      <c r="C26" s="655"/>
      <c r="D26" s="655"/>
      <c r="E26" s="655"/>
      <c r="F26" s="655"/>
      <c r="G26" s="655"/>
      <c r="H26" s="655"/>
      <c r="I26" s="655"/>
      <c r="J26" s="655"/>
      <c r="K26" s="655"/>
      <c r="L26" s="655"/>
      <c r="M26" s="655"/>
      <c r="N26" s="655"/>
      <c r="O26" s="655"/>
      <c r="P26" s="655"/>
      <c r="Q26" s="656"/>
      <c r="R26" s="657">
        <v>1538</v>
      </c>
      <c r="S26" s="658"/>
      <c r="T26" s="658"/>
      <c r="U26" s="658"/>
      <c r="V26" s="658"/>
      <c r="W26" s="658"/>
      <c r="X26" s="658"/>
      <c r="Y26" s="659"/>
      <c r="Z26" s="695">
        <v>0</v>
      </c>
      <c r="AA26" s="695"/>
      <c r="AB26" s="695"/>
      <c r="AC26" s="695"/>
      <c r="AD26" s="696">
        <v>1538</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237</v>
      </c>
      <c r="BH26" s="658"/>
      <c r="BI26" s="658"/>
      <c r="BJ26" s="658"/>
      <c r="BK26" s="658"/>
      <c r="BL26" s="658"/>
      <c r="BM26" s="658"/>
      <c r="BN26" s="659"/>
      <c r="BO26" s="695" t="s">
        <v>237</v>
      </c>
      <c r="BP26" s="695"/>
      <c r="BQ26" s="695"/>
      <c r="BR26" s="695"/>
      <c r="BS26" s="696" t="s">
        <v>178</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811551</v>
      </c>
      <c r="CS26" s="658"/>
      <c r="CT26" s="658"/>
      <c r="CU26" s="658"/>
      <c r="CV26" s="658"/>
      <c r="CW26" s="658"/>
      <c r="CX26" s="658"/>
      <c r="CY26" s="659"/>
      <c r="CZ26" s="660">
        <v>9.6999999999999993</v>
      </c>
      <c r="DA26" s="672"/>
      <c r="DB26" s="672"/>
      <c r="DC26" s="673"/>
      <c r="DD26" s="663">
        <v>763174</v>
      </c>
      <c r="DE26" s="658"/>
      <c r="DF26" s="658"/>
      <c r="DG26" s="658"/>
      <c r="DH26" s="658"/>
      <c r="DI26" s="658"/>
      <c r="DJ26" s="658"/>
      <c r="DK26" s="659"/>
      <c r="DL26" s="663" t="s">
        <v>178</v>
      </c>
      <c r="DM26" s="658"/>
      <c r="DN26" s="658"/>
      <c r="DO26" s="658"/>
      <c r="DP26" s="658"/>
      <c r="DQ26" s="658"/>
      <c r="DR26" s="658"/>
      <c r="DS26" s="658"/>
      <c r="DT26" s="658"/>
      <c r="DU26" s="658"/>
      <c r="DV26" s="659"/>
      <c r="DW26" s="660" t="s">
        <v>237</v>
      </c>
      <c r="DX26" s="672"/>
      <c r="DY26" s="672"/>
      <c r="DZ26" s="672"/>
      <c r="EA26" s="672"/>
      <c r="EB26" s="672"/>
      <c r="EC26" s="684"/>
    </row>
    <row r="27" spans="2:133" ht="11.25" customHeight="1" x14ac:dyDescent="0.25">
      <c r="B27" s="654" t="s">
        <v>302</v>
      </c>
      <c r="C27" s="655"/>
      <c r="D27" s="655"/>
      <c r="E27" s="655"/>
      <c r="F27" s="655"/>
      <c r="G27" s="655"/>
      <c r="H27" s="655"/>
      <c r="I27" s="655"/>
      <c r="J27" s="655"/>
      <c r="K27" s="655"/>
      <c r="L27" s="655"/>
      <c r="M27" s="655"/>
      <c r="N27" s="655"/>
      <c r="O27" s="655"/>
      <c r="P27" s="655"/>
      <c r="Q27" s="656"/>
      <c r="R27" s="657">
        <v>18970</v>
      </c>
      <c r="S27" s="658"/>
      <c r="T27" s="658"/>
      <c r="U27" s="658"/>
      <c r="V27" s="658"/>
      <c r="W27" s="658"/>
      <c r="X27" s="658"/>
      <c r="Y27" s="659"/>
      <c r="Z27" s="695">
        <v>0.2</v>
      </c>
      <c r="AA27" s="695"/>
      <c r="AB27" s="695"/>
      <c r="AC27" s="695"/>
      <c r="AD27" s="696" t="s">
        <v>246</v>
      </c>
      <c r="AE27" s="696"/>
      <c r="AF27" s="696"/>
      <c r="AG27" s="696"/>
      <c r="AH27" s="696"/>
      <c r="AI27" s="696"/>
      <c r="AJ27" s="696"/>
      <c r="AK27" s="696"/>
      <c r="AL27" s="660" t="s">
        <v>237</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4407142</v>
      </c>
      <c r="BH27" s="658"/>
      <c r="BI27" s="658"/>
      <c r="BJ27" s="658"/>
      <c r="BK27" s="658"/>
      <c r="BL27" s="658"/>
      <c r="BM27" s="658"/>
      <c r="BN27" s="659"/>
      <c r="BO27" s="695">
        <v>100</v>
      </c>
      <c r="BP27" s="695"/>
      <c r="BQ27" s="695"/>
      <c r="BR27" s="695"/>
      <c r="BS27" s="696">
        <v>73439</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1507223</v>
      </c>
      <c r="CS27" s="670"/>
      <c r="CT27" s="670"/>
      <c r="CU27" s="670"/>
      <c r="CV27" s="670"/>
      <c r="CW27" s="670"/>
      <c r="CX27" s="670"/>
      <c r="CY27" s="671"/>
      <c r="CZ27" s="660">
        <v>18</v>
      </c>
      <c r="DA27" s="672"/>
      <c r="DB27" s="672"/>
      <c r="DC27" s="673"/>
      <c r="DD27" s="663">
        <v>445939</v>
      </c>
      <c r="DE27" s="670"/>
      <c r="DF27" s="670"/>
      <c r="DG27" s="670"/>
      <c r="DH27" s="670"/>
      <c r="DI27" s="670"/>
      <c r="DJ27" s="670"/>
      <c r="DK27" s="671"/>
      <c r="DL27" s="663">
        <v>436840</v>
      </c>
      <c r="DM27" s="670"/>
      <c r="DN27" s="670"/>
      <c r="DO27" s="670"/>
      <c r="DP27" s="670"/>
      <c r="DQ27" s="670"/>
      <c r="DR27" s="670"/>
      <c r="DS27" s="670"/>
      <c r="DT27" s="670"/>
      <c r="DU27" s="670"/>
      <c r="DV27" s="671"/>
      <c r="DW27" s="660">
        <v>8.6</v>
      </c>
      <c r="DX27" s="672"/>
      <c r="DY27" s="672"/>
      <c r="DZ27" s="672"/>
      <c r="EA27" s="672"/>
      <c r="EB27" s="672"/>
      <c r="EC27" s="684"/>
    </row>
    <row r="28" spans="2:133" ht="11.25" customHeight="1" x14ac:dyDescent="0.25">
      <c r="B28" s="654" t="s">
        <v>305</v>
      </c>
      <c r="C28" s="655"/>
      <c r="D28" s="655"/>
      <c r="E28" s="655"/>
      <c r="F28" s="655"/>
      <c r="G28" s="655"/>
      <c r="H28" s="655"/>
      <c r="I28" s="655"/>
      <c r="J28" s="655"/>
      <c r="K28" s="655"/>
      <c r="L28" s="655"/>
      <c r="M28" s="655"/>
      <c r="N28" s="655"/>
      <c r="O28" s="655"/>
      <c r="P28" s="655"/>
      <c r="Q28" s="656"/>
      <c r="R28" s="657">
        <v>60791</v>
      </c>
      <c r="S28" s="658"/>
      <c r="T28" s="658"/>
      <c r="U28" s="658"/>
      <c r="V28" s="658"/>
      <c r="W28" s="658"/>
      <c r="X28" s="658"/>
      <c r="Y28" s="659"/>
      <c r="Z28" s="695">
        <v>0.7</v>
      </c>
      <c r="AA28" s="695"/>
      <c r="AB28" s="695"/>
      <c r="AC28" s="695"/>
      <c r="AD28" s="696">
        <v>10921</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375696</v>
      </c>
      <c r="CS28" s="658"/>
      <c r="CT28" s="658"/>
      <c r="CU28" s="658"/>
      <c r="CV28" s="658"/>
      <c r="CW28" s="658"/>
      <c r="CX28" s="658"/>
      <c r="CY28" s="659"/>
      <c r="CZ28" s="660">
        <v>4.5</v>
      </c>
      <c r="DA28" s="672"/>
      <c r="DB28" s="672"/>
      <c r="DC28" s="673"/>
      <c r="DD28" s="663">
        <v>371696</v>
      </c>
      <c r="DE28" s="658"/>
      <c r="DF28" s="658"/>
      <c r="DG28" s="658"/>
      <c r="DH28" s="658"/>
      <c r="DI28" s="658"/>
      <c r="DJ28" s="658"/>
      <c r="DK28" s="659"/>
      <c r="DL28" s="663">
        <v>371696</v>
      </c>
      <c r="DM28" s="658"/>
      <c r="DN28" s="658"/>
      <c r="DO28" s="658"/>
      <c r="DP28" s="658"/>
      <c r="DQ28" s="658"/>
      <c r="DR28" s="658"/>
      <c r="DS28" s="658"/>
      <c r="DT28" s="658"/>
      <c r="DU28" s="658"/>
      <c r="DV28" s="659"/>
      <c r="DW28" s="660">
        <v>7.3</v>
      </c>
      <c r="DX28" s="672"/>
      <c r="DY28" s="672"/>
      <c r="DZ28" s="672"/>
      <c r="EA28" s="672"/>
      <c r="EB28" s="672"/>
      <c r="EC28" s="684"/>
    </row>
    <row r="29" spans="2:133" ht="11.25" customHeight="1" x14ac:dyDescent="0.25">
      <c r="B29" s="654" t="s">
        <v>307</v>
      </c>
      <c r="C29" s="655"/>
      <c r="D29" s="655"/>
      <c r="E29" s="655"/>
      <c r="F29" s="655"/>
      <c r="G29" s="655"/>
      <c r="H29" s="655"/>
      <c r="I29" s="655"/>
      <c r="J29" s="655"/>
      <c r="K29" s="655"/>
      <c r="L29" s="655"/>
      <c r="M29" s="655"/>
      <c r="N29" s="655"/>
      <c r="O29" s="655"/>
      <c r="P29" s="655"/>
      <c r="Q29" s="656"/>
      <c r="R29" s="657">
        <v>14000</v>
      </c>
      <c r="S29" s="658"/>
      <c r="T29" s="658"/>
      <c r="U29" s="658"/>
      <c r="V29" s="658"/>
      <c r="W29" s="658"/>
      <c r="X29" s="658"/>
      <c r="Y29" s="659"/>
      <c r="Z29" s="695">
        <v>0.2</v>
      </c>
      <c r="AA29" s="695"/>
      <c r="AB29" s="695"/>
      <c r="AC29" s="695"/>
      <c r="AD29" s="696" t="s">
        <v>246</v>
      </c>
      <c r="AE29" s="696"/>
      <c r="AF29" s="696"/>
      <c r="AG29" s="696"/>
      <c r="AH29" s="696"/>
      <c r="AI29" s="696"/>
      <c r="AJ29" s="696"/>
      <c r="AK29" s="696"/>
      <c r="AL29" s="660" t="s">
        <v>237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375696</v>
      </c>
      <c r="CS29" s="670"/>
      <c r="CT29" s="670"/>
      <c r="CU29" s="670"/>
      <c r="CV29" s="670"/>
      <c r="CW29" s="670"/>
      <c r="CX29" s="670"/>
      <c r="CY29" s="671"/>
      <c r="CZ29" s="660">
        <v>4.5</v>
      </c>
      <c r="DA29" s="672"/>
      <c r="DB29" s="672"/>
      <c r="DC29" s="673"/>
      <c r="DD29" s="663">
        <v>371696</v>
      </c>
      <c r="DE29" s="670"/>
      <c r="DF29" s="670"/>
      <c r="DG29" s="670"/>
      <c r="DH29" s="670"/>
      <c r="DI29" s="670"/>
      <c r="DJ29" s="670"/>
      <c r="DK29" s="671"/>
      <c r="DL29" s="663">
        <v>371696</v>
      </c>
      <c r="DM29" s="670"/>
      <c r="DN29" s="670"/>
      <c r="DO29" s="670"/>
      <c r="DP29" s="670"/>
      <c r="DQ29" s="670"/>
      <c r="DR29" s="670"/>
      <c r="DS29" s="670"/>
      <c r="DT29" s="670"/>
      <c r="DU29" s="670"/>
      <c r="DV29" s="671"/>
      <c r="DW29" s="660">
        <v>7.3</v>
      </c>
      <c r="DX29" s="672"/>
      <c r="DY29" s="672"/>
      <c r="DZ29" s="672"/>
      <c r="EA29" s="672"/>
      <c r="EB29" s="672"/>
      <c r="EC29" s="684"/>
    </row>
    <row r="30" spans="2:133" ht="11.25" customHeight="1" x14ac:dyDescent="0.25">
      <c r="B30" s="654" t="s">
        <v>310</v>
      </c>
      <c r="C30" s="655"/>
      <c r="D30" s="655"/>
      <c r="E30" s="655"/>
      <c r="F30" s="655"/>
      <c r="G30" s="655"/>
      <c r="H30" s="655"/>
      <c r="I30" s="655"/>
      <c r="J30" s="655"/>
      <c r="K30" s="655"/>
      <c r="L30" s="655"/>
      <c r="M30" s="655"/>
      <c r="N30" s="655"/>
      <c r="O30" s="655"/>
      <c r="P30" s="655"/>
      <c r="Q30" s="656"/>
      <c r="R30" s="657">
        <v>1078436</v>
      </c>
      <c r="S30" s="658"/>
      <c r="T30" s="658"/>
      <c r="U30" s="658"/>
      <c r="V30" s="658"/>
      <c r="W30" s="658"/>
      <c r="X30" s="658"/>
      <c r="Y30" s="659"/>
      <c r="Z30" s="695">
        <v>12</v>
      </c>
      <c r="AA30" s="695"/>
      <c r="AB30" s="695"/>
      <c r="AC30" s="695"/>
      <c r="AD30" s="696" t="s">
        <v>237</v>
      </c>
      <c r="AE30" s="696"/>
      <c r="AF30" s="696"/>
      <c r="AG30" s="696"/>
      <c r="AH30" s="696"/>
      <c r="AI30" s="696"/>
      <c r="AJ30" s="696"/>
      <c r="AK30" s="696"/>
      <c r="AL30" s="660" t="s">
        <v>237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311</v>
      </c>
      <c r="BH30" s="732"/>
      <c r="BI30" s="732"/>
      <c r="BJ30" s="732"/>
      <c r="BK30" s="732"/>
      <c r="BL30" s="732"/>
      <c r="BM30" s="732"/>
      <c r="BN30" s="732"/>
      <c r="BO30" s="732"/>
      <c r="BP30" s="732"/>
      <c r="BQ30" s="733"/>
      <c r="BR30" s="709" t="s">
        <v>312</v>
      </c>
      <c r="BS30" s="732"/>
      <c r="BT30" s="732"/>
      <c r="BU30" s="732"/>
      <c r="BV30" s="732"/>
      <c r="BW30" s="732"/>
      <c r="BX30" s="732"/>
      <c r="BY30" s="732"/>
      <c r="BZ30" s="732"/>
      <c r="CA30" s="732"/>
      <c r="CB30" s="733"/>
      <c r="CD30" s="678"/>
      <c r="CE30" s="679"/>
      <c r="CF30" s="654" t="s">
        <v>313</v>
      </c>
      <c r="CG30" s="655"/>
      <c r="CH30" s="655"/>
      <c r="CI30" s="655"/>
      <c r="CJ30" s="655"/>
      <c r="CK30" s="655"/>
      <c r="CL30" s="655"/>
      <c r="CM30" s="655"/>
      <c r="CN30" s="655"/>
      <c r="CO30" s="655"/>
      <c r="CP30" s="655"/>
      <c r="CQ30" s="656"/>
      <c r="CR30" s="657">
        <v>365867</v>
      </c>
      <c r="CS30" s="658"/>
      <c r="CT30" s="658"/>
      <c r="CU30" s="658"/>
      <c r="CV30" s="658"/>
      <c r="CW30" s="658"/>
      <c r="CX30" s="658"/>
      <c r="CY30" s="659"/>
      <c r="CZ30" s="660">
        <v>4.4000000000000004</v>
      </c>
      <c r="DA30" s="672"/>
      <c r="DB30" s="672"/>
      <c r="DC30" s="673"/>
      <c r="DD30" s="663">
        <v>361867</v>
      </c>
      <c r="DE30" s="658"/>
      <c r="DF30" s="658"/>
      <c r="DG30" s="658"/>
      <c r="DH30" s="658"/>
      <c r="DI30" s="658"/>
      <c r="DJ30" s="658"/>
      <c r="DK30" s="659"/>
      <c r="DL30" s="663">
        <v>361867</v>
      </c>
      <c r="DM30" s="658"/>
      <c r="DN30" s="658"/>
      <c r="DO30" s="658"/>
      <c r="DP30" s="658"/>
      <c r="DQ30" s="658"/>
      <c r="DR30" s="658"/>
      <c r="DS30" s="658"/>
      <c r="DT30" s="658"/>
      <c r="DU30" s="658"/>
      <c r="DV30" s="659"/>
      <c r="DW30" s="660">
        <v>7.1</v>
      </c>
      <c r="DX30" s="672"/>
      <c r="DY30" s="672"/>
      <c r="DZ30" s="672"/>
      <c r="EA30" s="672"/>
      <c r="EB30" s="672"/>
      <c r="EC30" s="684"/>
    </row>
    <row r="31" spans="2:133" ht="11.25" customHeight="1" x14ac:dyDescent="0.25">
      <c r="B31" s="724" t="s">
        <v>314</v>
      </c>
      <c r="C31" s="725"/>
      <c r="D31" s="725"/>
      <c r="E31" s="725"/>
      <c r="F31" s="725"/>
      <c r="G31" s="725"/>
      <c r="H31" s="725"/>
      <c r="I31" s="725"/>
      <c r="J31" s="725"/>
      <c r="K31" s="725"/>
      <c r="L31" s="725"/>
      <c r="M31" s="725"/>
      <c r="N31" s="725"/>
      <c r="O31" s="725"/>
      <c r="P31" s="725"/>
      <c r="Q31" s="726"/>
      <c r="R31" s="657" t="s">
        <v>237</v>
      </c>
      <c r="S31" s="658"/>
      <c r="T31" s="658"/>
      <c r="U31" s="658"/>
      <c r="V31" s="658"/>
      <c r="W31" s="658"/>
      <c r="X31" s="658"/>
      <c r="Y31" s="659"/>
      <c r="Z31" s="695" t="s">
        <v>178</v>
      </c>
      <c r="AA31" s="695"/>
      <c r="AB31" s="695"/>
      <c r="AC31" s="695"/>
      <c r="AD31" s="696" t="s">
        <v>246</v>
      </c>
      <c r="AE31" s="696"/>
      <c r="AF31" s="696"/>
      <c r="AG31" s="696"/>
      <c r="AH31" s="696"/>
      <c r="AI31" s="696"/>
      <c r="AJ31" s="696"/>
      <c r="AK31" s="696"/>
      <c r="AL31" s="660" t="s">
        <v>246</v>
      </c>
      <c r="AM31" s="661"/>
      <c r="AN31" s="661"/>
      <c r="AO31" s="697"/>
      <c r="AP31" s="727" t="s">
        <v>315</v>
      </c>
      <c r="AQ31" s="728"/>
      <c r="AR31" s="728"/>
      <c r="AS31" s="728"/>
      <c r="AT31" s="729" t="s">
        <v>316</v>
      </c>
      <c r="AU31" s="218"/>
      <c r="AV31" s="218"/>
      <c r="AW31" s="218"/>
      <c r="AX31" s="715" t="s">
        <v>190</v>
      </c>
      <c r="AY31" s="716"/>
      <c r="AZ31" s="716"/>
      <c r="BA31" s="716"/>
      <c r="BB31" s="716"/>
      <c r="BC31" s="716"/>
      <c r="BD31" s="716"/>
      <c r="BE31" s="716"/>
      <c r="BF31" s="717"/>
      <c r="BG31" s="719">
        <v>99.9</v>
      </c>
      <c r="BH31" s="720"/>
      <c r="BI31" s="720"/>
      <c r="BJ31" s="720"/>
      <c r="BK31" s="720"/>
      <c r="BL31" s="720"/>
      <c r="BM31" s="721">
        <v>99.7</v>
      </c>
      <c r="BN31" s="720"/>
      <c r="BO31" s="720"/>
      <c r="BP31" s="720"/>
      <c r="BQ31" s="722"/>
      <c r="BR31" s="719">
        <v>99.9</v>
      </c>
      <c r="BS31" s="720"/>
      <c r="BT31" s="720"/>
      <c r="BU31" s="720"/>
      <c r="BV31" s="720"/>
      <c r="BW31" s="720"/>
      <c r="BX31" s="721">
        <v>99.6</v>
      </c>
      <c r="BY31" s="720"/>
      <c r="BZ31" s="720"/>
      <c r="CA31" s="720"/>
      <c r="CB31" s="722"/>
      <c r="CD31" s="678"/>
      <c r="CE31" s="679"/>
      <c r="CF31" s="654" t="s">
        <v>317</v>
      </c>
      <c r="CG31" s="655"/>
      <c r="CH31" s="655"/>
      <c r="CI31" s="655"/>
      <c r="CJ31" s="655"/>
      <c r="CK31" s="655"/>
      <c r="CL31" s="655"/>
      <c r="CM31" s="655"/>
      <c r="CN31" s="655"/>
      <c r="CO31" s="655"/>
      <c r="CP31" s="655"/>
      <c r="CQ31" s="656"/>
      <c r="CR31" s="657">
        <v>9829</v>
      </c>
      <c r="CS31" s="670"/>
      <c r="CT31" s="670"/>
      <c r="CU31" s="670"/>
      <c r="CV31" s="670"/>
      <c r="CW31" s="670"/>
      <c r="CX31" s="670"/>
      <c r="CY31" s="671"/>
      <c r="CZ31" s="660">
        <v>0.1</v>
      </c>
      <c r="DA31" s="672"/>
      <c r="DB31" s="672"/>
      <c r="DC31" s="673"/>
      <c r="DD31" s="663">
        <v>9829</v>
      </c>
      <c r="DE31" s="670"/>
      <c r="DF31" s="670"/>
      <c r="DG31" s="670"/>
      <c r="DH31" s="670"/>
      <c r="DI31" s="670"/>
      <c r="DJ31" s="670"/>
      <c r="DK31" s="671"/>
      <c r="DL31" s="663">
        <v>9829</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5">
      <c r="B32" s="654" t="s">
        <v>318</v>
      </c>
      <c r="C32" s="655"/>
      <c r="D32" s="655"/>
      <c r="E32" s="655"/>
      <c r="F32" s="655"/>
      <c r="G32" s="655"/>
      <c r="H32" s="655"/>
      <c r="I32" s="655"/>
      <c r="J32" s="655"/>
      <c r="K32" s="655"/>
      <c r="L32" s="655"/>
      <c r="M32" s="655"/>
      <c r="N32" s="655"/>
      <c r="O32" s="655"/>
      <c r="P32" s="655"/>
      <c r="Q32" s="656"/>
      <c r="R32" s="657">
        <v>680806</v>
      </c>
      <c r="S32" s="658"/>
      <c r="T32" s="658"/>
      <c r="U32" s="658"/>
      <c r="V32" s="658"/>
      <c r="W32" s="658"/>
      <c r="X32" s="658"/>
      <c r="Y32" s="659"/>
      <c r="Z32" s="695">
        <v>7.6</v>
      </c>
      <c r="AA32" s="695"/>
      <c r="AB32" s="695"/>
      <c r="AC32" s="695"/>
      <c r="AD32" s="696" t="s">
        <v>246</v>
      </c>
      <c r="AE32" s="696"/>
      <c r="AF32" s="696"/>
      <c r="AG32" s="696"/>
      <c r="AH32" s="696"/>
      <c r="AI32" s="696"/>
      <c r="AJ32" s="696"/>
      <c r="AK32" s="696"/>
      <c r="AL32" s="660" t="s">
        <v>246</v>
      </c>
      <c r="AM32" s="661"/>
      <c r="AN32" s="661"/>
      <c r="AO32" s="697"/>
      <c r="AP32" s="698"/>
      <c r="AQ32" s="699"/>
      <c r="AR32" s="699"/>
      <c r="AS32" s="699"/>
      <c r="AT32" s="730"/>
      <c r="AU32" s="214" t="s">
        <v>319</v>
      </c>
      <c r="AX32" s="654" t="s">
        <v>320</v>
      </c>
      <c r="AY32" s="655"/>
      <c r="AZ32" s="655"/>
      <c r="BA32" s="655"/>
      <c r="BB32" s="655"/>
      <c r="BC32" s="655"/>
      <c r="BD32" s="655"/>
      <c r="BE32" s="655"/>
      <c r="BF32" s="656"/>
      <c r="BG32" s="723">
        <v>99.8</v>
      </c>
      <c r="BH32" s="670"/>
      <c r="BI32" s="670"/>
      <c r="BJ32" s="670"/>
      <c r="BK32" s="670"/>
      <c r="BL32" s="670"/>
      <c r="BM32" s="661">
        <v>99.5</v>
      </c>
      <c r="BN32" s="670"/>
      <c r="BO32" s="670"/>
      <c r="BP32" s="670"/>
      <c r="BQ32" s="693"/>
      <c r="BR32" s="723">
        <v>99.6</v>
      </c>
      <c r="BS32" s="670"/>
      <c r="BT32" s="670"/>
      <c r="BU32" s="670"/>
      <c r="BV32" s="670"/>
      <c r="BW32" s="670"/>
      <c r="BX32" s="661">
        <v>99</v>
      </c>
      <c r="BY32" s="670"/>
      <c r="BZ32" s="670"/>
      <c r="CA32" s="670"/>
      <c r="CB32" s="693"/>
      <c r="CD32" s="680"/>
      <c r="CE32" s="681"/>
      <c r="CF32" s="654" t="s">
        <v>321</v>
      </c>
      <c r="CG32" s="655"/>
      <c r="CH32" s="655"/>
      <c r="CI32" s="655"/>
      <c r="CJ32" s="655"/>
      <c r="CK32" s="655"/>
      <c r="CL32" s="655"/>
      <c r="CM32" s="655"/>
      <c r="CN32" s="655"/>
      <c r="CO32" s="655"/>
      <c r="CP32" s="655"/>
      <c r="CQ32" s="656"/>
      <c r="CR32" s="657" t="s">
        <v>178</v>
      </c>
      <c r="CS32" s="658"/>
      <c r="CT32" s="658"/>
      <c r="CU32" s="658"/>
      <c r="CV32" s="658"/>
      <c r="CW32" s="658"/>
      <c r="CX32" s="658"/>
      <c r="CY32" s="659"/>
      <c r="CZ32" s="660" t="s">
        <v>237</v>
      </c>
      <c r="DA32" s="672"/>
      <c r="DB32" s="672"/>
      <c r="DC32" s="673"/>
      <c r="DD32" s="663" t="s">
        <v>178</v>
      </c>
      <c r="DE32" s="658"/>
      <c r="DF32" s="658"/>
      <c r="DG32" s="658"/>
      <c r="DH32" s="658"/>
      <c r="DI32" s="658"/>
      <c r="DJ32" s="658"/>
      <c r="DK32" s="659"/>
      <c r="DL32" s="663" t="s">
        <v>246</v>
      </c>
      <c r="DM32" s="658"/>
      <c r="DN32" s="658"/>
      <c r="DO32" s="658"/>
      <c r="DP32" s="658"/>
      <c r="DQ32" s="658"/>
      <c r="DR32" s="658"/>
      <c r="DS32" s="658"/>
      <c r="DT32" s="658"/>
      <c r="DU32" s="658"/>
      <c r="DV32" s="659"/>
      <c r="DW32" s="660" t="s">
        <v>237</v>
      </c>
      <c r="DX32" s="672"/>
      <c r="DY32" s="672"/>
      <c r="DZ32" s="672"/>
      <c r="EA32" s="672"/>
      <c r="EB32" s="672"/>
      <c r="EC32" s="684"/>
    </row>
    <row r="33" spans="2:133" ht="11.25" customHeight="1" x14ac:dyDescent="0.25">
      <c r="B33" s="654" t="s">
        <v>322</v>
      </c>
      <c r="C33" s="655"/>
      <c r="D33" s="655"/>
      <c r="E33" s="655"/>
      <c r="F33" s="655"/>
      <c r="G33" s="655"/>
      <c r="H33" s="655"/>
      <c r="I33" s="655"/>
      <c r="J33" s="655"/>
      <c r="K33" s="655"/>
      <c r="L33" s="655"/>
      <c r="M33" s="655"/>
      <c r="N33" s="655"/>
      <c r="O33" s="655"/>
      <c r="P33" s="655"/>
      <c r="Q33" s="656"/>
      <c r="R33" s="657">
        <v>6031</v>
      </c>
      <c r="S33" s="658"/>
      <c r="T33" s="658"/>
      <c r="U33" s="658"/>
      <c r="V33" s="658"/>
      <c r="W33" s="658"/>
      <c r="X33" s="658"/>
      <c r="Y33" s="659"/>
      <c r="Z33" s="695">
        <v>0.1</v>
      </c>
      <c r="AA33" s="695"/>
      <c r="AB33" s="695"/>
      <c r="AC33" s="695"/>
      <c r="AD33" s="696">
        <v>1174</v>
      </c>
      <c r="AE33" s="696"/>
      <c r="AF33" s="696"/>
      <c r="AG33" s="696"/>
      <c r="AH33" s="696"/>
      <c r="AI33" s="696"/>
      <c r="AJ33" s="696"/>
      <c r="AK33" s="696"/>
      <c r="AL33" s="660">
        <v>0</v>
      </c>
      <c r="AM33" s="661"/>
      <c r="AN33" s="661"/>
      <c r="AO33" s="697"/>
      <c r="AP33" s="700"/>
      <c r="AQ33" s="701"/>
      <c r="AR33" s="701"/>
      <c r="AS33" s="701"/>
      <c r="AT33" s="731"/>
      <c r="AU33" s="219"/>
      <c r="AV33" s="219"/>
      <c r="AW33" s="219"/>
      <c r="AX33" s="638" t="s">
        <v>323</v>
      </c>
      <c r="AY33" s="639"/>
      <c r="AZ33" s="639"/>
      <c r="BA33" s="639"/>
      <c r="BB33" s="639"/>
      <c r="BC33" s="639"/>
      <c r="BD33" s="639"/>
      <c r="BE33" s="639"/>
      <c r="BF33" s="640"/>
      <c r="BG33" s="718">
        <v>99.9</v>
      </c>
      <c r="BH33" s="642"/>
      <c r="BI33" s="642"/>
      <c r="BJ33" s="642"/>
      <c r="BK33" s="642"/>
      <c r="BL33" s="642"/>
      <c r="BM33" s="688">
        <v>99.8</v>
      </c>
      <c r="BN33" s="642"/>
      <c r="BO33" s="642"/>
      <c r="BP33" s="642"/>
      <c r="BQ33" s="705"/>
      <c r="BR33" s="718">
        <v>99.9</v>
      </c>
      <c r="BS33" s="642"/>
      <c r="BT33" s="642"/>
      <c r="BU33" s="642"/>
      <c r="BV33" s="642"/>
      <c r="BW33" s="642"/>
      <c r="BX33" s="688">
        <v>99.7</v>
      </c>
      <c r="BY33" s="642"/>
      <c r="BZ33" s="642"/>
      <c r="CA33" s="642"/>
      <c r="CB33" s="705"/>
      <c r="CD33" s="654" t="s">
        <v>324</v>
      </c>
      <c r="CE33" s="655"/>
      <c r="CF33" s="655"/>
      <c r="CG33" s="655"/>
      <c r="CH33" s="655"/>
      <c r="CI33" s="655"/>
      <c r="CJ33" s="655"/>
      <c r="CK33" s="655"/>
      <c r="CL33" s="655"/>
      <c r="CM33" s="655"/>
      <c r="CN33" s="655"/>
      <c r="CO33" s="655"/>
      <c r="CP33" s="655"/>
      <c r="CQ33" s="656"/>
      <c r="CR33" s="657">
        <v>4245436</v>
      </c>
      <c r="CS33" s="670"/>
      <c r="CT33" s="670"/>
      <c r="CU33" s="670"/>
      <c r="CV33" s="670"/>
      <c r="CW33" s="670"/>
      <c r="CX33" s="670"/>
      <c r="CY33" s="671"/>
      <c r="CZ33" s="660">
        <v>50.7</v>
      </c>
      <c r="DA33" s="672"/>
      <c r="DB33" s="672"/>
      <c r="DC33" s="673"/>
      <c r="DD33" s="663">
        <v>3019594</v>
      </c>
      <c r="DE33" s="670"/>
      <c r="DF33" s="670"/>
      <c r="DG33" s="670"/>
      <c r="DH33" s="670"/>
      <c r="DI33" s="670"/>
      <c r="DJ33" s="670"/>
      <c r="DK33" s="671"/>
      <c r="DL33" s="663">
        <v>2326117</v>
      </c>
      <c r="DM33" s="670"/>
      <c r="DN33" s="670"/>
      <c r="DO33" s="670"/>
      <c r="DP33" s="670"/>
      <c r="DQ33" s="670"/>
      <c r="DR33" s="670"/>
      <c r="DS33" s="670"/>
      <c r="DT33" s="670"/>
      <c r="DU33" s="670"/>
      <c r="DV33" s="671"/>
      <c r="DW33" s="660">
        <v>45.7</v>
      </c>
      <c r="DX33" s="672"/>
      <c r="DY33" s="672"/>
      <c r="DZ33" s="672"/>
      <c r="EA33" s="672"/>
      <c r="EB33" s="672"/>
      <c r="EC33" s="684"/>
    </row>
    <row r="34" spans="2:133" ht="11.25" customHeight="1" x14ac:dyDescent="0.25">
      <c r="B34" s="654" t="s">
        <v>325</v>
      </c>
      <c r="C34" s="655"/>
      <c r="D34" s="655"/>
      <c r="E34" s="655"/>
      <c r="F34" s="655"/>
      <c r="G34" s="655"/>
      <c r="H34" s="655"/>
      <c r="I34" s="655"/>
      <c r="J34" s="655"/>
      <c r="K34" s="655"/>
      <c r="L34" s="655"/>
      <c r="M34" s="655"/>
      <c r="N34" s="655"/>
      <c r="O34" s="655"/>
      <c r="P34" s="655"/>
      <c r="Q34" s="656"/>
      <c r="R34" s="657">
        <v>319894</v>
      </c>
      <c r="S34" s="658"/>
      <c r="T34" s="658"/>
      <c r="U34" s="658"/>
      <c r="V34" s="658"/>
      <c r="W34" s="658"/>
      <c r="X34" s="658"/>
      <c r="Y34" s="659"/>
      <c r="Z34" s="695">
        <v>3.6</v>
      </c>
      <c r="AA34" s="695"/>
      <c r="AB34" s="695"/>
      <c r="AC34" s="695"/>
      <c r="AD34" s="696" t="s">
        <v>246</v>
      </c>
      <c r="AE34" s="696"/>
      <c r="AF34" s="696"/>
      <c r="AG34" s="696"/>
      <c r="AH34" s="696"/>
      <c r="AI34" s="696"/>
      <c r="AJ34" s="696"/>
      <c r="AK34" s="696"/>
      <c r="AL34" s="660" t="s">
        <v>237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1511125</v>
      </c>
      <c r="CS34" s="658"/>
      <c r="CT34" s="658"/>
      <c r="CU34" s="658"/>
      <c r="CV34" s="658"/>
      <c r="CW34" s="658"/>
      <c r="CX34" s="658"/>
      <c r="CY34" s="659"/>
      <c r="CZ34" s="660">
        <v>18.100000000000001</v>
      </c>
      <c r="DA34" s="672"/>
      <c r="DB34" s="672"/>
      <c r="DC34" s="673"/>
      <c r="DD34" s="663">
        <v>1095183</v>
      </c>
      <c r="DE34" s="658"/>
      <c r="DF34" s="658"/>
      <c r="DG34" s="658"/>
      <c r="DH34" s="658"/>
      <c r="DI34" s="658"/>
      <c r="DJ34" s="658"/>
      <c r="DK34" s="659"/>
      <c r="DL34" s="663">
        <v>916786</v>
      </c>
      <c r="DM34" s="658"/>
      <c r="DN34" s="658"/>
      <c r="DO34" s="658"/>
      <c r="DP34" s="658"/>
      <c r="DQ34" s="658"/>
      <c r="DR34" s="658"/>
      <c r="DS34" s="658"/>
      <c r="DT34" s="658"/>
      <c r="DU34" s="658"/>
      <c r="DV34" s="659"/>
      <c r="DW34" s="660">
        <v>18</v>
      </c>
      <c r="DX34" s="672"/>
      <c r="DY34" s="672"/>
      <c r="DZ34" s="672"/>
      <c r="EA34" s="672"/>
      <c r="EB34" s="672"/>
      <c r="EC34" s="684"/>
    </row>
    <row r="35" spans="2:133" ht="11.25" customHeight="1" x14ac:dyDescent="0.25">
      <c r="B35" s="654" t="s">
        <v>327</v>
      </c>
      <c r="C35" s="655"/>
      <c r="D35" s="655"/>
      <c r="E35" s="655"/>
      <c r="F35" s="655"/>
      <c r="G35" s="655"/>
      <c r="H35" s="655"/>
      <c r="I35" s="655"/>
      <c r="J35" s="655"/>
      <c r="K35" s="655"/>
      <c r="L35" s="655"/>
      <c r="M35" s="655"/>
      <c r="N35" s="655"/>
      <c r="O35" s="655"/>
      <c r="P35" s="655"/>
      <c r="Q35" s="656"/>
      <c r="R35" s="657">
        <v>304130</v>
      </c>
      <c r="S35" s="658"/>
      <c r="T35" s="658"/>
      <c r="U35" s="658"/>
      <c r="V35" s="658"/>
      <c r="W35" s="658"/>
      <c r="X35" s="658"/>
      <c r="Y35" s="659"/>
      <c r="Z35" s="695">
        <v>3.4</v>
      </c>
      <c r="AA35" s="695"/>
      <c r="AB35" s="695"/>
      <c r="AC35" s="695"/>
      <c r="AD35" s="696" t="s">
        <v>246</v>
      </c>
      <c r="AE35" s="696"/>
      <c r="AF35" s="696"/>
      <c r="AG35" s="696"/>
      <c r="AH35" s="696"/>
      <c r="AI35" s="696"/>
      <c r="AJ35" s="696"/>
      <c r="AK35" s="696"/>
      <c r="AL35" s="660" t="s">
        <v>246</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204482</v>
      </c>
      <c r="CS35" s="670"/>
      <c r="CT35" s="670"/>
      <c r="CU35" s="670"/>
      <c r="CV35" s="670"/>
      <c r="CW35" s="670"/>
      <c r="CX35" s="670"/>
      <c r="CY35" s="671"/>
      <c r="CZ35" s="660">
        <v>2.4</v>
      </c>
      <c r="DA35" s="672"/>
      <c r="DB35" s="672"/>
      <c r="DC35" s="673"/>
      <c r="DD35" s="663">
        <v>124138</v>
      </c>
      <c r="DE35" s="670"/>
      <c r="DF35" s="670"/>
      <c r="DG35" s="670"/>
      <c r="DH35" s="670"/>
      <c r="DI35" s="670"/>
      <c r="DJ35" s="670"/>
      <c r="DK35" s="671"/>
      <c r="DL35" s="663">
        <v>122468</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25">
      <c r="B36" s="654" t="s">
        <v>331</v>
      </c>
      <c r="C36" s="655"/>
      <c r="D36" s="655"/>
      <c r="E36" s="655"/>
      <c r="F36" s="655"/>
      <c r="G36" s="655"/>
      <c r="H36" s="655"/>
      <c r="I36" s="655"/>
      <c r="J36" s="655"/>
      <c r="K36" s="655"/>
      <c r="L36" s="655"/>
      <c r="M36" s="655"/>
      <c r="N36" s="655"/>
      <c r="O36" s="655"/>
      <c r="P36" s="655"/>
      <c r="Q36" s="656"/>
      <c r="R36" s="657">
        <v>747058</v>
      </c>
      <c r="S36" s="658"/>
      <c r="T36" s="658"/>
      <c r="U36" s="658"/>
      <c r="V36" s="658"/>
      <c r="W36" s="658"/>
      <c r="X36" s="658"/>
      <c r="Y36" s="659"/>
      <c r="Z36" s="695">
        <v>8.3000000000000007</v>
      </c>
      <c r="AA36" s="695"/>
      <c r="AB36" s="695"/>
      <c r="AC36" s="695"/>
      <c r="AD36" s="696" t="s">
        <v>178</v>
      </c>
      <c r="AE36" s="696"/>
      <c r="AF36" s="696"/>
      <c r="AG36" s="696"/>
      <c r="AH36" s="696"/>
      <c r="AI36" s="696"/>
      <c r="AJ36" s="696"/>
      <c r="AK36" s="696"/>
      <c r="AL36" s="660" t="s">
        <v>246</v>
      </c>
      <c r="AM36" s="661"/>
      <c r="AN36" s="661"/>
      <c r="AO36" s="697"/>
      <c r="AP36" s="222"/>
      <c r="AQ36" s="706" t="s">
        <v>332</v>
      </c>
      <c r="AR36" s="707"/>
      <c r="AS36" s="707"/>
      <c r="AT36" s="707"/>
      <c r="AU36" s="707"/>
      <c r="AV36" s="707"/>
      <c r="AW36" s="707"/>
      <c r="AX36" s="707"/>
      <c r="AY36" s="708"/>
      <c r="AZ36" s="712">
        <v>796872</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41754</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1468841</v>
      </c>
      <c r="CS36" s="658"/>
      <c r="CT36" s="658"/>
      <c r="CU36" s="658"/>
      <c r="CV36" s="658"/>
      <c r="CW36" s="658"/>
      <c r="CX36" s="658"/>
      <c r="CY36" s="659"/>
      <c r="CZ36" s="660">
        <v>17.600000000000001</v>
      </c>
      <c r="DA36" s="672"/>
      <c r="DB36" s="672"/>
      <c r="DC36" s="673"/>
      <c r="DD36" s="663">
        <v>1231570</v>
      </c>
      <c r="DE36" s="658"/>
      <c r="DF36" s="658"/>
      <c r="DG36" s="658"/>
      <c r="DH36" s="658"/>
      <c r="DI36" s="658"/>
      <c r="DJ36" s="658"/>
      <c r="DK36" s="659"/>
      <c r="DL36" s="663">
        <v>908314</v>
      </c>
      <c r="DM36" s="658"/>
      <c r="DN36" s="658"/>
      <c r="DO36" s="658"/>
      <c r="DP36" s="658"/>
      <c r="DQ36" s="658"/>
      <c r="DR36" s="658"/>
      <c r="DS36" s="658"/>
      <c r="DT36" s="658"/>
      <c r="DU36" s="658"/>
      <c r="DV36" s="659"/>
      <c r="DW36" s="660">
        <v>17.899999999999999</v>
      </c>
      <c r="DX36" s="672"/>
      <c r="DY36" s="672"/>
      <c r="DZ36" s="672"/>
      <c r="EA36" s="672"/>
      <c r="EB36" s="672"/>
      <c r="EC36" s="684"/>
    </row>
    <row r="37" spans="2:133" ht="11.25" customHeight="1" x14ac:dyDescent="0.25">
      <c r="B37" s="654" t="s">
        <v>335</v>
      </c>
      <c r="C37" s="655"/>
      <c r="D37" s="655"/>
      <c r="E37" s="655"/>
      <c r="F37" s="655"/>
      <c r="G37" s="655"/>
      <c r="H37" s="655"/>
      <c r="I37" s="655"/>
      <c r="J37" s="655"/>
      <c r="K37" s="655"/>
      <c r="L37" s="655"/>
      <c r="M37" s="655"/>
      <c r="N37" s="655"/>
      <c r="O37" s="655"/>
      <c r="P37" s="655"/>
      <c r="Q37" s="656"/>
      <c r="R37" s="657">
        <v>298790</v>
      </c>
      <c r="S37" s="658"/>
      <c r="T37" s="658"/>
      <c r="U37" s="658"/>
      <c r="V37" s="658"/>
      <c r="W37" s="658"/>
      <c r="X37" s="658"/>
      <c r="Y37" s="659"/>
      <c r="Z37" s="695">
        <v>3.3</v>
      </c>
      <c r="AA37" s="695"/>
      <c r="AB37" s="695"/>
      <c r="AC37" s="695"/>
      <c r="AD37" s="696">
        <v>49</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320000</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35701</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518113</v>
      </c>
      <c r="CS37" s="670"/>
      <c r="CT37" s="670"/>
      <c r="CU37" s="670"/>
      <c r="CV37" s="670"/>
      <c r="CW37" s="670"/>
      <c r="CX37" s="670"/>
      <c r="CY37" s="671"/>
      <c r="CZ37" s="660">
        <v>6.2</v>
      </c>
      <c r="DA37" s="672"/>
      <c r="DB37" s="672"/>
      <c r="DC37" s="673"/>
      <c r="DD37" s="663">
        <v>474654</v>
      </c>
      <c r="DE37" s="670"/>
      <c r="DF37" s="670"/>
      <c r="DG37" s="670"/>
      <c r="DH37" s="670"/>
      <c r="DI37" s="670"/>
      <c r="DJ37" s="670"/>
      <c r="DK37" s="671"/>
      <c r="DL37" s="663">
        <v>474654</v>
      </c>
      <c r="DM37" s="670"/>
      <c r="DN37" s="670"/>
      <c r="DO37" s="670"/>
      <c r="DP37" s="670"/>
      <c r="DQ37" s="670"/>
      <c r="DR37" s="670"/>
      <c r="DS37" s="670"/>
      <c r="DT37" s="670"/>
      <c r="DU37" s="670"/>
      <c r="DV37" s="671"/>
      <c r="DW37" s="660">
        <v>9.3000000000000007</v>
      </c>
      <c r="DX37" s="672"/>
      <c r="DY37" s="672"/>
      <c r="DZ37" s="672"/>
      <c r="EA37" s="672"/>
      <c r="EB37" s="672"/>
      <c r="EC37" s="684"/>
    </row>
    <row r="38" spans="2:133" ht="11.25" customHeight="1" x14ac:dyDescent="0.25">
      <c r="B38" s="654" t="s">
        <v>339</v>
      </c>
      <c r="C38" s="655"/>
      <c r="D38" s="655"/>
      <c r="E38" s="655"/>
      <c r="F38" s="655"/>
      <c r="G38" s="655"/>
      <c r="H38" s="655"/>
      <c r="I38" s="655"/>
      <c r="J38" s="655"/>
      <c r="K38" s="655"/>
      <c r="L38" s="655"/>
      <c r="M38" s="655"/>
      <c r="N38" s="655"/>
      <c r="O38" s="655"/>
      <c r="P38" s="655"/>
      <c r="Q38" s="656"/>
      <c r="R38" s="657">
        <v>309600</v>
      </c>
      <c r="S38" s="658"/>
      <c r="T38" s="658"/>
      <c r="U38" s="658"/>
      <c r="V38" s="658"/>
      <c r="W38" s="658"/>
      <c r="X38" s="658"/>
      <c r="Y38" s="659"/>
      <c r="Z38" s="695">
        <v>3.5</v>
      </c>
      <c r="AA38" s="695"/>
      <c r="AB38" s="695"/>
      <c r="AC38" s="695"/>
      <c r="AD38" s="696" t="s">
        <v>246</v>
      </c>
      <c r="AE38" s="696"/>
      <c r="AF38" s="696"/>
      <c r="AG38" s="696"/>
      <c r="AH38" s="696"/>
      <c r="AI38" s="696"/>
      <c r="AJ38" s="696"/>
      <c r="AK38" s="696"/>
      <c r="AL38" s="660" t="s">
        <v>246</v>
      </c>
      <c r="AM38" s="661"/>
      <c r="AN38" s="661"/>
      <c r="AO38" s="697"/>
      <c r="AQ38" s="690" t="s">
        <v>340</v>
      </c>
      <c r="AR38" s="691"/>
      <c r="AS38" s="691"/>
      <c r="AT38" s="691"/>
      <c r="AU38" s="691"/>
      <c r="AV38" s="691"/>
      <c r="AW38" s="691"/>
      <c r="AX38" s="691"/>
      <c r="AY38" s="692"/>
      <c r="AZ38" s="657">
        <v>16517</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1449</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475974</v>
      </c>
      <c r="CS38" s="658"/>
      <c r="CT38" s="658"/>
      <c r="CU38" s="658"/>
      <c r="CV38" s="658"/>
      <c r="CW38" s="658"/>
      <c r="CX38" s="658"/>
      <c r="CY38" s="659"/>
      <c r="CZ38" s="660">
        <v>5.7</v>
      </c>
      <c r="DA38" s="672"/>
      <c r="DB38" s="672"/>
      <c r="DC38" s="673"/>
      <c r="DD38" s="663">
        <v>389076</v>
      </c>
      <c r="DE38" s="658"/>
      <c r="DF38" s="658"/>
      <c r="DG38" s="658"/>
      <c r="DH38" s="658"/>
      <c r="DI38" s="658"/>
      <c r="DJ38" s="658"/>
      <c r="DK38" s="659"/>
      <c r="DL38" s="663">
        <v>357651</v>
      </c>
      <c r="DM38" s="658"/>
      <c r="DN38" s="658"/>
      <c r="DO38" s="658"/>
      <c r="DP38" s="658"/>
      <c r="DQ38" s="658"/>
      <c r="DR38" s="658"/>
      <c r="DS38" s="658"/>
      <c r="DT38" s="658"/>
      <c r="DU38" s="658"/>
      <c r="DV38" s="659"/>
      <c r="DW38" s="660">
        <v>7</v>
      </c>
      <c r="DX38" s="672"/>
      <c r="DY38" s="672"/>
      <c r="DZ38" s="672"/>
      <c r="EA38" s="672"/>
      <c r="EB38" s="672"/>
      <c r="EC38" s="684"/>
    </row>
    <row r="39" spans="2:133" ht="11.25" customHeight="1" x14ac:dyDescent="0.25">
      <c r="B39" s="654" t="s">
        <v>343</v>
      </c>
      <c r="C39" s="655"/>
      <c r="D39" s="655"/>
      <c r="E39" s="655"/>
      <c r="F39" s="655"/>
      <c r="G39" s="655"/>
      <c r="H39" s="655"/>
      <c r="I39" s="655"/>
      <c r="J39" s="655"/>
      <c r="K39" s="655"/>
      <c r="L39" s="655"/>
      <c r="M39" s="655"/>
      <c r="N39" s="655"/>
      <c r="O39" s="655"/>
      <c r="P39" s="655"/>
      <c r="Q39" s="656"/>
      <c r="R39" s="657" t="s">
        <v>178</v>
      </c>
      <c r="S39" s="658"/>
      <c r="T39" s="658"/>
      <c r="U39" s="658"/>
      <c r="V39" s="658"/>
      <c r="W39" s="658"/>
      <c r="X39" s="658"/>
      <c r="Y39" s="659"/>
      <c r="Z39" s="695" t="s">
        <v>237</v>
      </c>
      <c r="AA39" s="695"/>
      <c r="AB39" s="695"/>
      <c r="AC39" s="695"/>
      <c r="AD39" s="696" t="s">
        <v>246</v>
      </c>
      <c r="AE39" s="696"/>
      <c r="AF39" s="696"/>
      <c r="AG39" s="696"/>
      <c r="AH39" s="696"/>
      <c r="AI39" s="696"/>
      <c r="AJ39" s="696"/>
      <c r="AK39" s="696"/>
      <c r="AL39" s="660" t="s">
        <v>246</v>
      </c>
      <c r="AM39" s="661"/>
      <c r="AN39" s="661"/>
      <c r="AO39" s="697"/>
      <c r="AQ39" s="690" t="s">
        <v>344</v>
      </c>
      <c r="AR39" s="691"/>
      <c r="AS39" s="691"/>
      <c r="AT39" s="691"/>
      <c r="AU39" s="691"/>
      <c r="AV39" s="691"/>
      <c r="AW39" s="691"/>
      <c r="AX39" s="691"/>
      <c r="AY39" s="692"/>
      <c r="AZ39" s="657">
        <v>898</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2292</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503648</v>
      </c>
      <c r="CS39" s="670"/>
      <c r="CT39" s="670"/>
      <c r="CU39" s="670"/>
      <c r="CV39" s="670"/>
      <c r="CW39" s="670"/>
      <c r="CX39" s="670"/>
      <c r="CY39" s="671"/>
      <c r="CZ39" s="660">
        <v>6</v>
      </c>
      <c r="DA39" s="672"/>
      <c r="DB39" s="672"/>
      <c r="DC39" s="673"/>
      <c r="DD39" s="663">
        <v>158729</v>
      </c>
      <c r="DE39" s="670"/>
      <c r="DF39" s="670"/>
      <c r="DG39" s="670"/>
      <c r="DH39" s="670"/>
      <c r="DI39" s="670"/>
      <c r="DJ39" s="670"/>
      <c r="DK39" s="671"/>
      <c r="DL39" s="663" t="s">
        <v>178</v>
      </c>
      <c r="DM39" s="670"/>
      <c r="DN39" s="670"/>
      <c r="DO39" s="670"/>
      <c r="DP39" s="670"/>
      <c r="DQ39" s="670"/>
      <c r="DR39" s="670"/>
      <c r="DS39" s="670"/>
      <c r="DT39" s="670"/>
      <c r="DU39" s="670"/>
      <c r="DV39" s="671"/>
      <c r="DW39" s="660" t="s">
        <v>246</v>
      </c>
      <c r="DX39" s="672"/>
      <c r="DY39" s="672"/>
      <c r="DZ39" s="672"/>
      <c r="EA39" s="672"/>
      <c r="EB39" s="672"/>
      <c r="EC39" s="684"/>
    </row>
    <row r="40" spans="2:133" ht="11.25" customHeight="1" x14ac:dyDescent="0.25">
      <c r="B40" s="654" t="s">
        <v>347</v>
      </c>
      <c r="C40" s="655"/>
      <c r="D40" s="655"/>
      <c r="E40" s="655"/>
      <c r="F40" s="655"/>
      <c r="G40" s="655"/>
      <c r="H40" s="655"/>
      <c r="I40" s="655"/>
      <c r="J40" s="655"/>
      <c r="K40" s="655"/>
      <c r="L40" s="655"/>
      <c r="M40" s="655"/>
      <c r="N40" s="655"/>
      <c r="O40" s="655"/>
      <c r="P40" s="655"/>
      <c r="Q40" s="656"/>
      <c r="R40" s="657" t="s">
        <v>246</v>
      </c>
      <c r="S40" s="658"/>
      <c r="T40" s="658"/>
      <c r="U40" s="658"/>
      <c r="V40" s="658"/>
      <c r="W40" s="658"/>
      <c r="X40" s="658"/>
      <c r="Y40" s="659"/>
      <c r="Z40" s="695" t="s">
        <v>237</v>
      </c>
      <c r="AA40" s="695"/>
      <c r="AB40" s="695"/>
      <c r="AC40" s="695"/>
      <c r="AD40" s="696" t="s">
        <v>237</v>
      </c>
      <c r="AE40" s="696"/>
      <c r="AF40" s="696"/>
      <c r="AG40" s="696"/>
      <c r="AH40" s="696"/>
      <c r="AI40" s="696"/>
      <c r="AJ40" s="696"/>
      <c r="AK40" s="696"/>
      <c r="AL40" s="660" t="s">
        <v>237</v>
      </c>
      <c r="AM40" s="661"/>
      <c r="AN40" s="661"/>
      <c r="AO40" s="697"/>
      <c r="AQ40" s="690" t="s">
        <v>348</v>
      </c>
      <c r="AR40" s="691"/>
      <c r="AS40" s="691"/>
      <c r="AT40" s="691"/>
      <c r="AU40" s="691"/>
      <c r="AV40" s="691"/>
      <c r="AW40" s="691"/>
      <c r="AX40" s="691"/>
      <c r="AY40" s="692"/>
      <c r="AZ40" s="657" t="s">
        <v>237</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99</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81366</v>
      </c>
      <c r="CS40" s="658"/>
      <c r="CT40" s="658"/>
      <c r="CU40" s="658"/>
      <c r="CV40" s="658"/>
      <c r="CW40" s="658"/>
      <c r="CX40" s="658"/>
      <c r="CY40" s="659"/>
      <c r="CZ40" s="660">
        <v>1</v>
      </c>
      <c r="DA40" s="672"/>
      <c r="DB40" s="672"/>
      <c r="DC40" s="673"/>
      <c r="DD40" s="663">
        <v>20898</v>
      </c>
      <c r="DE40" s="658"/>
      <c r="DF40" s="658"/>
      <c r="DG40" s="658"/>
      <c r="DH40" s="658"/>
      <c r="DI40" s="658"/>
      <c r="DJ40" s="658"/>
      <c r="DK40" s="659"/>
      <c r="DL40" s="663">
        <v>20898</v>
      </c>
      <c r="DM40" s="658"/>
      <c r="DN40" s="658"/>
      <c r="DO40" s="658"/>
      <c r="DP40" s="658"/>
      <c r="DQ40" s="658"/>
      <c r="DR40" s="658"/>
      <c r="DS40" s="658"/>
      <c r="DT40" s="658"/>
      <c r="DU40" s="658"/>
      <c r="DV40" s="659"/>
      <c r="DW40" s="660">
        <v>0.4</v>
      </c>
      <c r="DX40" s="672"/>
      <c r="DY40" s="672"/>
      <c r="DZ40" s="672"/>
      <c r="EA40" s="672"/>
      <c r="EB40" s="672"/>
      <c r="EC40" s="684"/>
    </row>
    <row r="41" spans="2:133" ht="11.25" customHeight="1" x14ac:dyDescent="0.25">
      <c r="B41" s="638" t="s">
        <v>352</v>
      </c>
      <c r="C41" s="639"/>
      <c r="D41" s="639"/>
      <c r="E41" s="639"/>
      <c r="F41" s="639"/>
      <c r="G41" s="639"/>
      <c r="H41" s="639"/>
      <c r="I41" s="639"/>
      <c r="J41" s="639"/>
      <c r="K41" s="639"/>
      <c r="L41" s="639"/>
      <c r="M41" s="639"/>
      <c r="N41" s="639"/>
      <c r="O41" s="639"/>
      <c r="P41" s="639"/>
      <c r="Q41" s="640"/>
      <c r="R41" s="641">
        <v>8968139</v>
      </c>
      <c r="S41" s="682"/>
      <c r="T41" s="682"/>
      <c r="U41" s="682"/>
      <c r="V41" s="682"/>
      <c r="W41" s="682"/>
      <c r="X41" s="682"/>
      <c r="Y41" s="685"/>
      <c r="Z41" s="686">
        <v>100</v>
      </c>
      <c r="AA41" s="686"/>
      <c r="AB41" s="686"/>
      <c r="AC41" s="686"/>
      <c r="AD41" s="687">
        <v>5086824</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130258</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246</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237</v>
      </c>
      <c r="CS41" s="670"/>
      <c r="CT41" s="670"/>
      <c r="CU41" s="670"/>
      <c r="CV41" s="670"/>
      <c r="CW41" s="670"/>
      <c r="CX41" s="670"/>
      <c r="CY41" s="671"/>
      <c r="CZ41" s="660" t="s">
        <v>237</v>
      </c>
      <c r="DA41" s="672"/>
      <c r="DB41" s="672"/>
      <c r="DC41" s="673"/>
      <c r="DD41" s="663" t="s">
        <v>246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5">
      <c r="AQ42" s="702" t="s">
        <v>356</v>
      </c>
      <c r="AR42" s="703"/>
      <c r="AS42" s="703"/>
      <c r="AT42" s="703"/>
      <c r="AU42" s="703"/>
      <c r="AV42" s="703"/>
      <c r="AW42" s="703"/>
      <c r="AX42" s="703"/>
      <c r="AY42" s="704"/>
      <c r="AZ42" s="641">
        <v>329199</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393</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781310</v>
      </c>
      <c r="CS42" s="670"/>
      <c r="CT42" s="670"/>
      <c r="CU42" s="670"/>
      <c r="CV42" s="670"/>
      <c r="CW42" s="670"/>
      <c r="CX42" s="670"/>
      <c r="CY42" s="671"/>
      <c r="CZ42" s="660">
        <v>9.3000000000000007</v>
      </c>
      <c r="DA42" s="672"/>
      <c r="DB42" s="672"/>
      <c r="DC42" s="673"/>
      <c r="DD42" s="663">
        <v>351531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5">
      <c r="B43" s="214" t="s">
        <v>359</v>
      </c>
      <c r="CD43" s="654" t="s">
        <v>360</v>
      </c>
      <c r="CE43" s="655"/>
      <c r="CF43" s="655"/>
      <c r="CG43" s="655"/>
      <c r="CH43" s="655"/>
      <c r="CI43" s="655"/>
      <c r="CJ43" s="655"/>
      <c r="CK43" s="655"/>
      <c r="CL43" s="655"/>
      <c r="CM43" s="655"/>
      <c r="CN43" s="655"/>
      <c r="CO43" s="655"/>
      <c r="CP43" s="655"/>
      <c r="CQ43" s="656"/>
      <c r="CR43" s="657">
        <v>27658</v>
      </c>
      <c r="CS43" s="670"/>
      <c r="CT43" s="670"/>
      <c r="CU43" s="670"/>
      <c r="CV43" s="670"/>
      <c r="CW43" s="670"/>
      <c r="CX43" s="670"/>
      <c r="CY43" s="671"/>
      <c r="CZ43" s="660">
        <v>0.3</v>
      </c>
      <c r="DA43" s="672"/>
      <c r="DB43" s="672"/>
      <c r="DC43" s="673"/>
      <c r="DD43" s="663">
        <v>27658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5">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781310</v>
      </c>
      <c r="CS44" s="658"/>
      <c r="CT44" s="658"/>
      <c r="CU44" s="658"/>
      <c r="CV44" s="658"/>
      <c r="CW44" s="658"/>
      <c r="CX44" s="658"/>
      <c r="CY44" s="659"/>
      <c r="CZ44" s="660">
        <v>9.3000000000000007</v>
      </c>
      <c r="DA44" s="661"/>
      <c r="DB44" s="661"/>
      <c r="DC44" s="662"/>
      <c r="DD44" s="663">
        <v>351531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5">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129852</v>
      </c>
      <c r="CS45" s="670"/>
      <c r="CT45" s="670"/>
      <c r="CU45" s="670"/>
      <c r="CV45" s="670"/>
      <c r="CW45" s="670"/>
      <c r="CX45" s="670"/>
      <c r="CY45" s="671"/>
      <c r="CZ45" s="660">
        <v>1.6</v>
      </c>
      <c r="DA45" s="672"/>
      <c r="DB45" s="672"/>
      <c r="DC45" s="673"/>
      <c r="DD45" s="663">
        <v>33051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5">
      <c r="B46" s="225"/>
      <c r="CD46" s="678"/>
      <c r="CE46" s="679"/>
      <c r="CF46" s="654" t="s">
        <v>365</v>
      </c>
      <c r="CG46" s="655"/>
      <c r="CH46" s="655"/>
      <c r="CI46" s="655"/>
      <c r="CJ46" s="655"/>
      <c r="CK46" s="655"/>
      <c r="CL46" s="655"/>
      <c r="CM46" s="655"/>
      <c r="CN46" s="655"/>
      <c r="CO46" s="655"/>
      <c r="CP46" s="655"/>
      <c r="CQ46" s="656"/>
      <c r="CR46" s="657">
        <v>609517</v>
      </c>
      <c r="CS46" s="658"/>
      <c r="CT46" s="658"/>
      <c r="CU46" s="658"/>
      <c r="CV46" s="658"/>
      <c r="CW46" s="658"/>
      <c r="CX46" s="658"/>
      <c r="CY46" s="659"/>
      <c r="CZ46" s="660">
        <v>7.3</v>
      </c>
      <c r="DA46" s="661"/>
      <c r="DB46" s="661"/>
      <c r="DC46" s="662"/>
      <c r="DD46" s="663">
        <v>318103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5">
      <c r="B47" s="225"/>
      <c r="CD47" s="678"/>
      <c r="CE47" s="679"/>
      <c r="CF47" s="654" t="s">
        <v>366</v>
      </c>
      <c r="CG47" s="655"/>
      <c r="CH47" s="655"/>
      <c r="CI47" s="655"/>
      <c r="CJ47" s="655"/>
      <c r="CK47" s="655"/>
      <c r="CL47" s="655"/>
      <c r="CM47" s="655"/>
      <c r="CN47" s="655"/>
      <c r="CO47" s="655"/>
      <c r="CP47" s="655"/>
      <c r="CQ47" s="656"/>
      <c r="CR47" s="657" t="s">
        <v>246</v>
      </c>
      <c r="CS47" s="670"/>
      <c r="CT47" s="670"/>
      <c r="CU47" s="670"/>
      <c r="CV47" s="670"/>
      <c r="CW47" s="670"/>
      <c r="CX47" s="670"/>
      <c r="CY47" s="671"/>
      <c r="CZ47" s="660" t="s">
        <v>246</v>
      </c>
      <c r="DA47" s="672"/>
      <c r="DB47" s="672"/>
      <c r="DC47" s="673"/>
      <c r="DD47" s="663" t="s">
        <v>246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5" x14ac:dyDescent="0.25">
      <c r="B48" s="225"/>
      <c r="CD48" s="680"/>
      <c r="CE48" s="681"/>
      <c r="CF48" s="654" t="s">
        <v>367</v>
      </c>
      <c r="CG48" s="655"/>
      <c r="CH48" s="655"/>
      <c r="CI48" s="655"/>
      <c r="CJ48" s="655"/>
      <c r="CK48" s="655"/>
      <c r="CL48" s="655"/>
      <c r="CM48" s="655"/>
      <c r="CN48" s="655"/>
      <c r="CO48" s="655"/>
      <c r="CP48" s="655"/>
      <c r="CQ48" s="656"/>
      <c r="CR48" s="657" t="s">
        <v>246</v>
      </c>
      <c r="CS48" s="658"/>
      <c r="CT48" s="658"/>
      <c r="CU48" s="658"/>
      <c r="CV48" s="658"/>
      <c r="CW48" s="658"/>
      <c r="CX48" s="658"/>
      <c r="CY48" s="659"/>
      <c r="CZ48" s="660" t="s">
        <v>237</v>
      </c>
      <c r="DA48" s="661"/>
      <c r="DB48" s="661"/>
      <c r="DC48" s="662"/>
      <c r="DD48" s="663" t="s">
        <v>237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5">
      <c r="B49" s="225"/>
      <c r="CD49" s="638" t="s">
        <v>368</v>
      </c>
      <c r="CE49" s="639"/>
      <c r="CF49" s="639"/>
      <c r="CG49" s="639"/>
      <c r="CH49" s="639"/>
      <c r="CI49" s="639"/>
      <c r="CJ49" s="639"/>
      <c r="CK49" s="639"/>
      <c r="CL49" s="639"/>
      <c r="CM49" s="639"/>
      <c r="CN49" s="639"/>
      <c r="CO49" s="639"/>
      <c r="CP49" s="639"/>
      <c r="CQ49" s="640"/>
      <c r="CR49" s="641">
        <v>8366416</v>
      </c>
      <c r="CS49" s="642"/>
      <c r="CT49" s="642"/>
      <c r="CU49" s="642"/>
      <c r="CV49" s="642"/>
      <c r="CW49" s="642"/>
      <c r="CX49" s="642"/>
      <c r="CY49" s="643"/>
      <c r="CZ49" s="644">
        <v>100</v>
      </c>
      <c r="DA49" s="645"/>
      <c r="DB49" s="645"/>
      <c r="DC49" s="646"/>
      <c r="DD49" s="647">
        <v>5484897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8bSnI7FUhBupJAV/rtFf2aqHSH9nog5g4x3Px9nh/FYCf4Eeh0v69vwha7JBPJ2jqHhtQrQrlbljAjps0BmfZw==" saltValue="v7Lcql4DsJY4TaBxbqrv2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5">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3">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5">
      <c r="A7" s="236">
        <v>1</v>
      </c>
      <c r="B7" s="1083" t="s">
        <v>391</v>
      </c>
      <c r="C7" s="1084"/>
      <c r="D7" s="1084"/>
      <c r="E7" s="1084"/>
      <c r="F7" s="1084"/>
      <c r="G7" s="1084"/>
      <c r="H7" s="1084"/>
      <c r="I7" s="1084"/>
      <c r="J7" s="1084"/>
      <c r="K7" s="1084"/>
      <c r="L7" s="1084"/>
      <c r="M7" s="1084"/>
      <c r="N7" s="1084"/>
      <c r="O7" s="1084"/>
      <c r="P7" s="1085"/>
      <c r="Q7" s="1138">
        <v>9001</v>
      </c>
      <c r="R7" s="1139"/>
      <c r="S7" s="1139"/>
      <c r="T7" s="1139"/>
      <c r="U7" s="1139"/>
      <c r="V7" s="1139">
        <v>8404</v>
      </c>
      <c r="W7" s="1139"/>
      <c r="X7" s="1139"/>
      <c r="Y7" s="1139"/>
      <c r="Z7" s="1139"/>
      <c r="AA7" s="1139">
        <v>597</v>
      </c>
      <c r="AB7" s="1139"/>
      <c r="AC7" s="1139"/>
      <c r="AD7" s="1139"/>
      <c r="AE7" s="1140"/>
      <c r="AF7" s="1141">
        <v>549</v>
      </c>
      <c r="AG7" s="1142"/>
      <c r="AH7" s="1142"/>
      <c r="AI7" s="1142"/>
      <c r="AJ7" s="1143"/>
      <c r="AK7" s="1144">
        <v>305</v>
      </c>
      <c r="AL7" s="1145"/>
      <c r="AM7" s="1145"/>
      <c r="AN7" s="1145"/>
      <c r="AO7" s="1145"/>
      <c r="AP7" s="1145">
        <v>2376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586</v>
      </c>
      <c r="BT7" s="1136"/>
      <c r="BU7" s="1136"/>
      <c r="BV7" s="1136"/>
      <c r="BW7" s="1136"/>
      <c r="BX7" s="1136"/>
      <c r="BY7" s="1136"/>
      <c r="BZ7" s="1136"/>
      <c r="CA7" s="1136"/>
      <c r="CB7" s="1136"/>
      <c r="CC7" s="1136"/>
      <c r="CD7" s="1136"/>
      <c r="CE7" s="1136"/>
      <c r="CF7" s="1136"/>
      <c r="CG7" s="1148"/>
      <c r="CH7" s="1132">
        <v>-3</v>
      </c>
      <c r="CI7" s="1133"/>
      <c r="CJ7" s="1133"/>
      <c r="CK7" s="1133"/>
      <c r="CL7" s="1134"/>
      <c r="CM7" s="1132">
        <v>98</v>
      </c>
      <c r="CN7" s="1133"/>
      <c r="CO7" s="1133"/>
      <c r="CP7" s="1133"/>
      <c r="CQ7" s="1134"/>
      <c r="CR7" s="1132">
        <v>50</v>
      </c>
      <c r="CS7" s="1133"/>
      <c r="CT7" s="1133"/>
      <c r="CU7" s="1133"/>
      <c r="CV7" s="1134"/>
      <c r="CW7" s="1132">
        <v>0</v>
      </c>
      <c r="CX7" s="1133"/>
      <c r="CY7" s="1133"/>
      <c r="CZ7" s="1133"/>
      <c r="DA7" s="1134"/>
      <c r="DB7" s="1132" t="s">
        <v>521</v>
      </c>
      <c r="DC7" s="1133"/>
      <c r="DD7" s="1133"/>
      <c r="DE7" s="1133"/>
      <c r="DF7" s="1134"/>
      <c r="DG7" s="1132" t="s">
        <v>521</v>
      </c>
      <c r="DH7" s="1133"/>
      <c r="DI7" s="1133"/>
      <c r="DJ7" s="1133"/>
      <c r="DK7" s="1134"/>
      <c r="DL7" s="1132" t="s">
        <v>521</v>
      </c>
      <c r="DM7" s="1133"/>
      <c r="DN7" s="1133"/>
      <c r="DO7" s="1133"/>
      <c r="DP7" s="1134"/>
      <c r="DQ7" s="1132" t="s">
        <v>521</v>
      </c>
      <c r="DR7" s="1133"/>
      <c r="DS7" s="1133"/>
      <c r="DT7" s="1133"/>
      <c r="DU7" s="1134"/>
      <c r="DV7" s="1135"/>
      <c r="DW7" s="1136"/>
      <c r="DX7" s="1136"/>
      <c r="DY7" s="1136"/>
      <c r="DZ7" s="1137"/>
      <c r="EA7" s="234"/>
    </row>
    <row r="8" spans="1:131" s="235" customFormat="1" ht="26.25" customHeight="1" x14ac:dyDescent="0.25">
      <c r="A8" s="238">
        <v>2</v>
      </c>
      <c r="B8" s="1066" t="s">
        <v>392</v>
      </c>
      <c r="C8" s="1067"/>
      <c r="D8" s="1067"/>
      <c r="E8" s="1067"/>
      <c r="F8" s="1067"/>
      <c r="G8" s="1067"/>
      <c r="H8" s="1067"/>
      <c r="I8" s="1067"/>
      <c r="J8" s="1067"/>
      <c r="K8" s="1067"/>
      <c r="L8" s="1067"/>
      <c r="M8" s="1067"/>
      <c r="N8" s="1067"/>
      <c r="O8" s="1067"/>
      <c r="P8" s="1068"/>
      <c r="Q8" s="1074">
        <v>11</v>
      </c>
      <c r="R8" s="1075"/>
      <c r="S8" s="1075"/>
      <c r="T8" s="1075"/>
      <c r="U8" s="1075"/>
      <c r="V8" s="1075">
        <v>7</v>
      </c>
      <c r="W8" s="1075"/>
      <c r="X8" s="1075"/>
      <c r="Y8" s="1075"/>
      <c r="Z8" s="1075"/>
      <c r="AA8" s="1075">
        <v>4</v>
      </c>
      <c r="AB8" s="1075"/>
      <c r="AC8" s="1075"/>
      <c r="AD8" s="1075"/>
      <c r="AE8" s="1076"/>
      <c r="AF8" s="1071">
        <v>4</v>
      </c>
      <c r="AG8" s="1072"/>
      <c r="AH8" s="1072"/>
      <c r="AI8" s="1072"/>
      <c r="AJ8" s="1073"/>
      <c r="AK8" s="1116" t="s">
        <v>521</v>
      </c>
      <c r="AL8" s="1117"/>
      <c r="AM8" s="1117"/>
      <c r="AN8" s="1117"/>
      <c r="AO8" s="1117"/>
      <c r="AP8" s="1117" t="s">
        <v>521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587</v>
      </c>
      <c r="BT8" s="1029"/>
      <c r="BU8" s="1029"/>
      <c r="BV8" s="1029"/>
      <c r="BW8" s="1029"/>
      <c r="BX8" s="1029"/>
      <c r="BY8" s="1029"/>
      <c r="BZ8" s="1029"/>
      <c r="CA8" s="1029"/>
      <c r="CB8" s="1029"/>
      <c r="CC8" s="1029"/>
      <c r="CD8" s="1029"/>
      <c r="CE8" s="1029"/>
      <c r="CF8" s="1029"/>
      <c r="CG8" s="1050"/>
      <c r="CH8" s="1025">
        <v>-3</v>
      </c>
      <c r="CI8" s="1026"/>
      <c r="CJ8" s="1026"/>
      <c r="CK8" s="1026"/>
      <c r="CL8" s="1027"/>
      <c r="CM8" s="1025">
        <v>-14</v>
      </c>
      <c r="CN8" s="1026"/>
      <c r="CO8" s="1026"/>
      <c r="CP8" s="1026"/>
      <c r="CQ8" s="1027"/>
      <c r="CR8" s="1025">
        <v>36</v>
      </c>
      <c r="CS8" s="1026"/>
      <c r="CT8" s="1026"/>
      <c r="CU8" s="1026"/>
      <c r="CV8" s="1027"/>
      <c r="CW8" s="1025">
        <v>5</v>
      </c>
      <c r="CX8" s="1026"/>
      <c r="CY8" s="1026"/>
      <c r="CZ8" s="1026"/>
      <c r="DA8" s="1027"/>
      <c r="DB8" s="1025" t="s">
        <v>521</v>
      </c>
      <c r="DC8" s="1026"/>
      <c r="DD8" s="1026"/>
      <c r="DE8" s="1026"/>
      <c r="DF8" s="1027"/>
      <c r="DG8" s="1025" t="s">
        <v>521</v>
      </c>
      <c r="DH8" s="1026"/>
      <c r="DI8" s="1026"/>
      <c r="DJ8" s="1026"/>
      <c r="DK8" s="1027"/>
      <c r="DL8" s="1025" t="s">
        <v>521</v>
      </c>
      <c r="DM8" s="1026"/>
      <c r="DN8" s="1026"/>
      <c r="DO8" s="1026"/>
      <c r="DP8" s="1027"/>
      <c r="DQ8" s="1025" t="s">
        <v>521</v>
      </c>
      <c r="DR8" s="1026"/>
      <c r="DS8" s="1026"/>
      <c r="DT8" s="1026"/>
      <c r="DU8" s="1027"/>
      <c r="DV8" s="1028"/>
      <c r="DW8" s="1029"/>
      <c r="DX8" s="1029"/>
      <c r="DY8" s="1029"/>
      <c r="DZ8" s="1030"/>
      <c r="EA8" s="234"/>
    </row>
    <row r="9" spans="1:131" s="235" customFormat="1" ht="26.25" customHeight="1" x14ac:dyDescent="0.2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588</v>
      </c>
      <c r="BT9" s="1029"/>
      <c r="BU9" s="1029"/>
      <c r="BV9" s="1029"/>
      <c r="BW9" s="1029"/>
      <c r="BX9" s="1029"/>
      <c r="BY9" s="1029"/>
      <c r="BZ9" s="1029"/>
      <c r="CA9" s="1029"/>
      <c r="CB9" s="1029"/>
      <c r="CC9" s="1029"/>
      <c r="CD9" s="1029"/>
      <c r="CE9" s="1029"/>
      <c r="CF9" s="1029"/>
      <c r="CG9" s="1050"/>
      <c r="CH9" s="1025">
        <v>4</v>
      </c>
      <c r="CI9" s="1026"/>
      <c r="CJ9" s="1026"/>
      <c r="CK9" s="1026"/>
      <c r="CL9" s="1027"/>
      <c r="CM9" s="1025">
        <v>21</v>
      </c>
      <c r="CN9" s="1026"/>
      <c r="CO9" s="1026"/>
      <c r="CP9" s="1026"/>
      <c r="CQ9" s="1027"/>
      <c r="CR9" s="1025">
        <v>0</v>
      </c>
      <c r="CS9" s="1026"/>
      <c r="CT9" s="1026"/>
      <c r="CU9" s="1026"/>
      <c r="CV9" s="1027"/>
      <c r="CW9" s="1025" t="s">
        <v>521</v>
      </c>
      <c r="CX9" s="1026"/>
      <c r="CY9" s="1026"/>
      <c r="CZ9" s="1026"/>
      <c r="DA9" s="1027"/>
      <c r="DB9" s="1025" t="s">
        <v>521</v>
      </c>
      <c r="DC9" s="1026"/>
      <c r="DD9" s="1026"/>
      <c r="DE9" s="1026"/>
      <c r="DF9" s="1027"/>
      <c r="DG9" s="1025">
        <v>3</v>
      </c>
      <c r="DH9" s="1026"/>
      <c r="DI9" s="1026"/>
      <c r="DJ9" s="1026"/>
      <c r="DK9" s="1027"/>
      <c r="DL9" s="1025" t="s">
        <v>521</v>
      </c>
      <c r="DM9" s="1026"/>
      <c r="DN9" s="1026"/>
      <c r="DO9" s="1026"/>
      <c r="DP9" s="1027"/>
      <c r="DQ9" s="1025" t="s">
        <v>521</v>
      </c>
      <c r="DR9" s="1026"/>
      <c r="DS9" s="1026"/>
      <c r="DT9" s="1026"/>
      <c r="DU9" s="1027"/>
      <c r="DV9" s="1028"/>
      <c r="DW9" s="1029"/>
      <c r="DX9" s="1029"/>
      <c r="DY9" s="1029"/>
      <c r="DZ9" s="1030"/>
      <c r="EA9" s="234"/>
    </row>
    <row r="10" spans="1:131" s="235" customFormat="1" ht="26.25" customHeight="1" x14ac:dyDescent="0.2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3">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3">
      <c r="A23" s="240" t="s">
        <v>394</v>
      </c>
      <c r="B23" s="973" t="s">
        <v>395</v>
      </c>
      <c r="C23" s="974"/>
      <c r="D23" s="974"/>
      <c r="E23" s="974"/>
      <c r="F23" s="974"/>
      <c r="G23" s="974"/>
      <c r="H23" s="974"/>
      <c r="I23" s="974"/>
      <c r="J23" s="974"/>
      <c r="K23" s="974"/>
      <c r="L23" s="974"/>
      <c r="M23" s="974"/>
      <c r="N23" s="974"/>
      <c r="O23" s="974"/>
      <c r="P23" s="984"/>
      <c r="Q23" s="1103">
        <v>8968</v>
      </c>
      <c r="R23" s="1097"/>
      <c r="S23" s="1097"/>
      <c r="T23" s="1097"/>
      <c r="U23" s="1097"/>
      <c r="V23" s="1097">
        <v>8366</v>
      </c>
      <c r="W23" s="1097"/>
      <c r="X23" s="1097"/>
      <c r="Y23" s="1097"/>
      <c r="Z23" s="1097"/>
      <c r="AA23" s="1097">
        <v>602</v>
      </c>
      <c r="AB23" s="1097"/>
      <c r="AC23" s="1097"/>
      <c r="AD23" s="1097"/>
      <c r="AE23" s="1104"/>
      <c r="AF23" s="1105">
        <v>554</v>
      </c>
      <c r="AG23" s="1097"/>
      <c r="AH23" s="1097"/>
      <c r="AI23" s="1097"/>
      <c r="AJ23" s="1106"/>
      <c r="AK23" s="1107"/>
      <c r="AL23" s="1108"/>
      <c r="AM23" s="1108"/>
      <c r="AN23" s="1108"/>
      <c r="AO23" s="1108"/>
      <c r="AP23" s="1097">
        <v>2376</v>
      </c>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3">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5">
      <c r="A26" s="1031" t="s">
        <v>374</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3">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5">
      <c r="A28" s="242">
        <v>1</v>
      </c>
      <c r="B28" s="1083" t="s">
        <v>407</v>
      </c>
      <c r="C28" s="1084"/>
      <c r="D28" s="1084"/>
      <c r="E28" s="1084"/>
      <c r="F28" s="1084"/>
      <c r="G28" s="1084"/>
      <c r="H28" s="1084"/>
      <c r="I28" s="1084"/>
      <c r="J28" s="1084"/>
      <c r="K28" s="1084"/>
      <c r="L28" s="1084"/>
      <c r="M28" s="1084"/>
      <c r="N28" s="1084"/>
      <c r="O28" s="1084"/>
      <c r="P28" s="1085"/>
      <c r="Q28" s="1086">
        <v>1301</v>
      </c>
      <c r="R28" s="1087"/>
      <c r="S28" s="1087"/>
      <c r="T28" s="1087"/>
      <c r="U28" s="1087"/>
      <c r="V28" s="1087">
        <v>1259</v>
      </c>
      <c r="W28" s="1087"/>
      <c r="X28" s="1087"/>
      <c r="Y28" s="1087"/>
      <c r="Z28" s="1087"/>
      <c r="AA28" s="1087">
        <v>42</v>
      </c>
      <c r="AB28" s="1087"/>
      <c r="AC28" s="1087"/>
      <c r="AD28" s="1087"/>
      <c r="AE28" s="1088"/>
      <c r="AF28" s="1089">
        <v>42</v>
      </c>
      <c r="AG28" s="1087"/>
      <c r="AH28" s="1087"/>
      <c r="AI28" s="1087"/>
      <c r="AJ28" s="1090"/>
      <c r="AK28" s="1078">
        <v>110</v>
      </c>
      <c r="AL28" s="1079"/>
      <c r="AM28" s="1079"/>
      <c r="AN28" s="1079"/>
      <c r="AO28" s="1079"/>
      <c r="AP28" s="1079" t="s">
        <v>521</v>
      </c>
      <c r="AQ28" s="1079"/>
      <c r="AR28" s="1079"/>
      <c r="AS28" s="1079"/>
      <c r="AT28" s="1079"/>
      <c r="AU28" s="1079" t="s">
        <v>521</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5">
      <c r="A29" s="242">
        <v>2</v>
      </c>
      <c r="B29" s="1066" t="s">
        <v>408</v>
      </c>
      <c r="C29" s="1067"/>
      <c r="D29" s="1067"/>
      <c r="E29" s="1067"/>
      <c r="F29" s="1067"/>
      <c r="G29" s="1067"/>
      <c r="H29" s="1067"/>
      <c r="I29" s="1067"/>
      <c r="J29" s="1067"/>
      <c r="K29" s="1067"/>
      <c r="L29" s="1067"/>
      <c r="M29" s="1067"/>
      <c r="N29" s="1067"/>
      <c r="O29" s="1067"/>
      <c r="P29" s="1068"/>
      <c r="Q29" s="1074">
        <v>113</v>
      </c>
      <c r="R29" s="1075"/>
      <c r="S29" s="1075"/>
      <c r="T29" s="1075"/>
      <c r="U29" s="1075"/>
      <c r="V29" s="1075">
        <v>97</v>
      </c>
      <c r="W29" s="1075"/>
      <c r="X29" s="1075"/>
      <c r="Y29" s="1075"/>
      <c r="Z29" s="1075"/>
      <c r="AA29" s="1075">
        <v>16</v>
      </c>
      <c r="AB29" s="1075"/>
      <c r="AC29" s="1075"/>
      <c r="AD29" s="1075"/>
      <c r="AE29" s="1076"/>
      <c r="AF29" s="1071">
        <v>16</v>
      </c>
      <c r="AG29" s="1072"/>
      <c r="AH29" s="1072"/>
      <c r="AI29" s="1072"/>
      <c r="AJ29" s="1073"/>
      <c r="AK29" s="1016">
        <v>20</v>
      </c>
      <c r="AL29" s="1007"/>
      <c r="AM29" s="1007"/>
      <c r="AN29" s="1007"/>
      <c r="AO29" s="1007"/>
      <c r="AP29" s="1007">
        <v>9</v>
      </c>
      <c r="AQ29" s="1007"/>
      <c r="AR29" s="1007"/>
      <c r="AS29" s="1007"/>
      <c r="AT29" s="1007"/>
      <c r="AU29" s="1007">
        <v>9</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5">
      <c r="A30" s="242">
        <v>3</v>
      </c>
      <c r="B30" s="1066" t="s">
        <v>409</v>
      </c>
      <c r="C30" s="1067"/>
      <c r="D30" s="1067"/>
      <c r="E30" s="1067"/>
      <c r="F30" s="1067"/>
      <c r="G30" s="1067"/>
      <c r="H30" s="1067"/>
      <c r="I30" s="1067"/>
      <c r="J30" s="1067"/>
      <c r="K30" s="1067"/>
      <c r="L30" s="1067"/>
      <c r="M30" s="1067"/>
      <c r="N30" s="1067"/>
      <c r="O30" s="1067"/>
      <c r="P30" s="1068"/>
      <c r="Q30" s="1074">
        <v>1281</v>
      </c>
      <c r="R30" s="1075"/>
      <c r="S30" s="1075"/>
      <c r="T30" s="1075"/>
      <c r="U30" s="1075"/>
      <c r="V30" s="1075">
        <v>1240</v>
      </c>
      <c r="W30" s="1075"/>
      <c r="X30" s="1075"/>
      <c r="Y30" s="1075"/>
      <c r="Z30" s="1075"/>
      <c r="AA30" s="1075">
        <v>41</v>
      </c>
      <c r="AB30" s="1075"/>
      <c r="AC30" s="1075"/>
      <c r="AD30" s="1075"/>
      <c r="AE30" s="1076"/>
      <c r="AF30" s="1071">
        <v>41</v>
      </c>
      <c r="AG30" s="1072"/>
      <c r="AH30" s="1072"/>
      <c r="AI30" s="1072"/>
      <c r="AJ30" s="1073"/>
      <c r="AK30" s="1016">
        <v>186</v>
      </c>
      <c r="AL30" s="1007"/>
      <c r="AM30" s="1007"/>
      <c r="AN30" s="1007"/>
      <c r="AO30" s="1007"/>
      <c r="AP30" s="1007" t="s">
        <v>521</v>
      </c>
      <c r="AQ30" s="1007"/>
      <c r="AR30" s="1007"/>
      <c r="AS30" s="1007"/>
      <c r="AT30" s="1007"/>
      <c r="AU30" s="1007" t="s">
        <v>521</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5">
      <c r="A31" s="242">
        <v>4</v>
      </c>
      <c r="B31" s="1066" t="s">
        <v>410</v>
      </c>
      <c r="C31" s="1067"/>
      <c r="D31" s="1067"/>
      <c r="E31" s="1067"/>
      <c r="F31" s="1067"/>
      <c r="G31" s="1067"/>
      <c r="H31" s="1067"/>
      <c r="I31" s="1067"/>
      <c r="J31" s="1067"/>
      <c r="K31" s="1067"/>
      <c r="L31" s="1067"/>
      <c r="M31" s="1067"/>
      <c r="N31" s="1067"/>
      <c r="O31" s="1067"/>
      <c r="P31" s="1068"/>
      <c r="Q31" s="1074">
        <v>103</v>
      </c>
      <c r="R31" s="1075"/>
      <c r="S31" s="1075"/>
      <c r="T31" s="1075"/>
      <c r="U31" s="1075"/>
      <c r="V31" s="1075">
        <v>102</v>
      </c>
      <c r="W31" s="1075"/>
      <c r="X31" s="1075"/>
      <c r="Y31" s="1075"/>
      <c r="Z31" s="1075"/>
      <c r="AA31" s="1075">
        <v>1</v>
      </c>
      <c r="AB31" s="1075"/>
      <c r="AC31" s="1075"/>
      <c r="AD31" s="1075"/>
      <c r="AE31" s="1076"/>
      <c r="AF31" s="1071">
        <v>1</v>
      </c>
      <c r="AG31" s="1072"/>
      <c r="AH31" s="1072"/>
      <c r="AI31" s="1072"/>
      <c r="AJ31" s="1073"/>
      <c r="AK31" s="1016">
        <v>32</v>
      </c>
      <c r="AL31" s="1007"/>
      <c r="AM31" s="1007"/>
      <c r="AN31" s="1007"/>
      <c r="AO31" s="1007"/>
      <c r="AP31" s="1007" t="s">
        <v>521</v>
      </c>
      <c r="AQ31" s="1007"/>
      <c r="AR31" s="1007"/>
      <c r="AS31" s="1007"/>
      <c r="AT31" s="1007"/>
      <c r="AU31" s="1007" t="s">
        <v>521</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5">
      <c r="A32" s="242">
        <v>5</v>
      </c>
      <c r="B32" s="1066" t="s">
        <v>411</v>
      </c>
      <c r="C32" s="1067"/>
      <c r="D32" s="1067"/>
      <c r="E32" s="1067"/>
      <c r="F32" s="1067"/>
      <c r="G32" s="1067"/>
      <c r="H32" s="1067"/>
      <c r="I32" s="1067"/>
      <c r="J32" s="1067"/>
      <c r="K32" s="1067"/>
      <c r="L32" s="1067"/>
      <c r="M32" s="1067"/>
      <c r="N32" s="1067"/>
      <c r="O32" s="1067"/>
      <c r="P32" s="1068"/>
      <c r="Q32" s="1074">
        <v>744</v>
      </c>
      <c r="R32" s="1075"/>
      <c r="S32" s="1075"/>
      <c r="T32" s="1075"/>
      <c r="U32" s="1075"/>
      <c r="V32" s="1075">
        <v>675</v>
      </c>
      <c r="W32" s="1075"/>
      <c r="X32" s="1075"/>
      <c r="Y32" s="1075"/>
      <c r="Z32" s="1075"/>
      <c r="AA32" s="1075">
        <v>69</v>
      </c>
      <c r="AB32" s="1075"/>
      <c r="AC32" s="1075"/>
      <c r="AD32" s="1075"/>
      <c r="AE32" s="1076"/>
      <c r="AF32" s="1071">
        <v>131</v>
      </c>
      <c r="AG32" s="1072"/>
      <c r="AH32" s="1072"/>
      <c r="AI32" s="1072"/>
      <c r="AJ32" s="1073"/>
      <c r="AK32" s="1016">
        <v>267</v>
      </c>
      <c r="AL32" s="1007"/>
      <c r="AM32" s="1007"/>
      <c r="AN32" s="1007"/>
      <c r="AO32" s="1007"/>
      <c r="AP32" s="1007">
        <v>4754</v>
      </c>
      <c r="AQ32" s="1007"/>
      <c r="AR32" s="1007"/>
      <c r="AS32" s="1007"/>
      <c r="AT32" s="1007"/>
      <c r="AU32" s="1007">
        <v>2743</v>
      </c>
      <c r="AV32" s="1007"/>
      <c r="AW32" s="1007"/>
      <c r="AX32" s="1007"/>
      <c r="AY32" s="1007"/>
      <c r="AZ32" s="1077" t="s">
        <v>521</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5">
      <c r="A33" s="242">
        <v>6</v>
      </c>
      <c r="B33" s="1066" t="s">
        <v>413</v>
      </c>
      <c r="C33" s="1067"/>
      <c r="D33" s="1067"/>
      <c r="E33" s="1067"/>
      <c r="F33" s="1067"/>
      <c r="G33" s="1067"/>
      <c r="H33" s="1067"/>
      <c r="I33" s="1067"/>
      <c r="J33" s="1067"/>
      <c r="K33" s="1067"/>
      <c r="L33" s="1067"/>
      <c r="M33" s="1067"/>
      <c r="N33" s="1067"/>
      <c r="O33" s="1067"/>
      <c r="P33" s="1068"/>
      <c r="Q33" s="1074">
        <v>267</v>
      </c>
      <c r="R33" s="1075"/>
      <c r="S33" s="1075"/>
      <c r="T33" s="1075"/>
      <c r="U33" s="1075"/>
      <c r="V33" s="1075">
        <v>289</v>
      </c>
      <c r="W33" s="1075"/>
      <c r="X33" s="1075"/>
      <c r="Y33" s="1075"/>
      <c r="Z33" s="1075"/>
      <c r="AA33" s="1075">
        <v>-22</v>
      </c>
      <c r="AB33" s="1075"/>
      <c r="AC33" s="1075"/>
      <c r="AD33" s="1075"/>
      <c r="AE33" s="1076"/>
      <c r="AF33" s="1071">
        <v>728</v>
      </c>
      <c r="AG33" s="1072"/>
      <c r="AH33" s="1072"/>
      <c r="AI33" s="1072"/>
      <c r="AJ33" s="1073"/>
      <c r="AK33" s="1016">
        <v>0</v>
      </c>
      <c r="AL33" s="1007"/>
      <c r="AM33" s="1007"/>
      <c r="AN33" s="1007"/>
      <c r="AO33" s="1007"/>
      <c r="AP33" s="1007">
        <v>315</v>
      </c>
      <c r="AQ33" s="1007"/>
      <c r="AR33" s="1007"/>
      <c r="AS33" s="1007"/>
      <c r="AT33" s="1007"/>
      <c r="AU33" s="1007">
        <v>0</v>
      </c>
      <c r="AV33" s="1007"/>
      <c r="AW33" s="1007"/>
      <c r="AX33" s="1007"/>
      <c r="AY33" s="1007"/>
      <c r="AZ33" s="1077" t="s">
        <v>521</v>
      </c>
      <c r="BA33" s="1077"/>
      <c r="BB33" s="1077"/>
      <c r="BC33" s="1077"/>
      <c r="BD33" s="1077"/>
      <c r="BE33" s="1008" t="s">
        <v>414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3">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3">
      <c r="A63" s="240" t="s">
        <v>394</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958</v>
      </c>
      <c r="AG63" s="995"/>
      <c r="AH63" s="995"/>
      <c r="AI63" s="995"/>
      <c r="AJ63" s="1058"/>
      <c r="AK63" s="1059"/>
      <c r="AL63" s="999"/>
      <c r="AM63" s="999"/>
      <c r="AN63" s="999"/>
      <c r="AO63" s="999"/>
      <c r="AP63" s="995">
        <v>5078</v>
      </c>
      <c r="AQ63" s="995"/>
      <c r="AR63" s="995"/>
      <c r="AS63" s="995"/>
      <c r="AT63" s="995"/>
      <c r="AU63" s="995">
        <v>2752</v>
      </c>
      <c r="AV63" s="995"/>
      <c r="AW63" s="995"/>
      <c r="AX63" s="995"/>
      <c r="AY63" s="995"/>
      <c r="AZ63" s="1053"/>
      <c r="BA63" s="1053"/>
      <c r="BB63" s="1053"/>
      <c r="BC63" s="1053"/>
      <c r="BD63" s="1053"/>
      <c r="BE63" s="996"/>
      <c r="BF63" s="996"/>
      <c r="BG63" s="996"/>
      <c r="BH63" s="996"/>
      <c r="BI63" s="997"/>
      <c r="BJ63" s="1054" t="s">
        <v>417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3">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5">
      <c r="A66" s="1031" t="s">
        <v>419</v>
      </c>
      <c r="B66" s="1032"/>
      <c r="C66" s="1032"/>
      <c r="D66" s="1032"/>
      <c r="E66" s="1032"/>
      <c r="F66" s="1032"/>
      <c r="G66" s="1032"/>
      <c r="H66" s="1032"/>
      <c r="I66" s="1032"/>
      <c r="J66" s="1032"/>
      <c r="K66" s="1032"/>
      <c r="L66" s="1032"/>
      <c r="M66" s="1032"/>
      <c r="N66" s="1032"/>
      <c r="O66" s="1032"/>
      <c r="P66" s="1033"/>
      <c r="Q66" s="1037" t="s">
        <v>420</v>
      </c>
      <c r="R66" s="1038"/>
      <c r="S66" s="1038"/>
      <c r="T66" s="1038"/>
      <c r="U66" s="1039"/>
      <c r="V66" s="1037" t="s">
        <v>421</v>
      </c>
      <c r="W66" s="1038"/>
      <c r="X66" s="1038"/>
      <c r="Y66" s="1038"/>
      <c r="Z66" s="1039"/>
      <c r="AA66" s="1037" t="s">
        <v>422</v>
      </c>
      <c r="AB66" s="1038"/>
      <c r="AC66" s="1038"/>
      <c r="AD66" s="1038"/>
      <c r="AE66" s="1039"/>
      <c r="AF66" s="1043" t="s">
        <v>423</v>
      </c>
      <c r="AG66" s="1044"/>
      <c r="AH66" s="1044"/>
      <c r="AI66" s="1044"/>
      <c r="AJ66" s="1045"/>
      <c r="AK66" s="1037" t="s">
        <v>424</v>
      </c>
      <c r="AL66" s="1032"/>
      <c r="AM66" s="1032"/>
      <c r="AN66" s="1032"/>
      <c r="AO66" s="1033"/>
      <c r="AP66" s="1037" t="s">
        <v>425</v>
      </c>
      <c r="AQ66" s="1038"/>
      <c r="AR66" s="1038"/>
      <c r="AS66" s="1038"/>
      <c r="AT66" s="1039"/>
      <c r="AU66" s="1037" t="s">
        <v>426</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3">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5">
      <c r="A68" s="236">
        <v>1</v>
      </c>
      <c r="B68" s="1021" t="s">
        <v>589</v>
      </c>
      <c r="C68" s="1022"/>
      <c r="D68" s="1022"/>
      <c r="E68" s="1022"/>
      <c r="F68" s="1022"/>
      <c r="G68" s="1022"/>
      <c r="H68" s="1022"/>
      <c r="I68" s="1022"/>
      <c r="J68" s="1022"/>
      <c r="K68" s="1022"/>
      <c r="L68" s="1022"/>
      <c r="M68" s="1022"/>
      <c r="N68" s="1022"/>
      <c r="O68" s="1022"/>
      <c r="P68" s="1023"/>
      <c r="Q68" s="1024">
        <v>940</v>
      </c>
      <c r="R68" s="1018"/>
      <c r="S68" s="1018"/>
      <c r="T68" s="1018"/>
      <c r="U68" s="1018"/>
      <c r="V68" s="1018">
        <v>874</v>
      </c>
      <c r="W68" s="1018"/>
      <c r="X68" s="1018"/>
      <c r="Y68" s="1018"/>
      <c r="Z68" s="1018"/>
      <c r="AA68" s="1018">
        <v>66</v>
      </c>
      <c r="AB68" s="1018"/>
      <c r="AC68" s="1018"/>
      <c r="AD68" s="1018"/>
      <c r="AE68" s="1018"/>
      <c r="AF68" s="1018">
        <v>66</v>
      </c>
      <c r="AG68" s="1018"/>
      <c r="AH68" s="1018"/>
      <c r="AI68" s="1018"/>
      <c r="AJ68" s="1018"/>
      <c r="AK68" s="1018">
        <v>5</v>
      </c>
      <c r="AL68" s="1018"/>
      <c r="AM68" s="1018"/>
      <c r="AN68" s="1018"/>
      <c r="AO68" s="1018"/>
      <c r="AP68" s="1018">
        <v>1959</v>
      </c>
      <c r="AQ68" s="1018"/>
      <c r="AR68" s="1018"/>
      <c r="AS68" s="1018"/>
      <c r="AT68" s="1018"/>
      <c r="AU68" s="1018">
        <v>108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5">
      <c r="A69" s="238">
        <v>2</v>
      </c>
      <c r="B69" s="1010" t="s">
        <v>590</v>
      </c>
      <c r="C69" s="1011"/>
      <c r="D69" s="1011"/>
      <c r="E69" s="1011"/>
      <c r="F69" s="1011"/>
      <c r="G69" s="1011"/>
      <c r="H69" s="1011"/>
      <c r="I69" s="1011"/>
      <c r="J69" s="1011"/>
      <c r="K69" s="1011"/>
      <c r="L69" s="1011"/>
      <c r="M69" s="1011"/>
      <c r="N69" s="1011"/>
      <c r="O69" s="1011"/>
      <c r="P69" s="1012"/>
      <c r="Q69" s="1013">
        <v>466</v>
      </c>
      <c r="R69" s="1007"/>
      <c r="S69" s="1007"/>
      <c r="T69" s="1007"/>
      <c r="U69" s="1007"/>
      <c r="V69" s="1007">
        <v>453</v>
      </c>
      <c r="W69" s="1007"/>
      <c r="X69" s="1007"/>
      <c r="Y69" s="1007"/>
      <c r="Z69" s="1007"/>
      <c r="AA69" s="1007">
        <v>13</v>
      </c>
      <c r="AB69" s="1007"/>
      <c r="AC69" s="1007"/>
      <c r="AD69" s="1007"/>
      <c r="AE69" s="1007"/>
      <c r="AF69" s="1007">
        <v>13</v>
      </c>
      <c r="AG69" s="1007"/>
      <c r="AH69" s="1007"/>
      <c r="AI69" s="1007"/>
      <c r="AJ69" s="1007"/>
      <c r="AK69" s="1007">
        <v>0</v>
      </c>
      <c r="AL69" s="1007"/>
      <c r="AM69" s="1007"/>
      <c r="AN69" s="1007"/>
      <c r="AO69" s="1007"/>
      <c r="AP69" s="1007">
        <v>264</v>
      </c>
      <c r="AQ69" s="1007"/>
      <c r="AR69" s="1007"/>
      <c r="AS69" s="1007"/>
      <c r="AT69" s="1007"/>
      <c r="AU69" s="1007">
        <v>31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5">
      <c r="A70" s="238">
        <v>3</v>
      </c>
      <c r="B70" s="1010" t="s">
        <v>591</v>
      </c>
      <c r="C70" s="1011"/>
      <c r="D70" s="1011"/>
      <c r="E70" s="1011"/>
      <c r="F70" s="1011"/>
      <c r="G70" s="1011"/>
      <c r="H70" s="1011"/>
      <c r="I70" s="1011"/>
      <c r="J70" s="1011"/>
      <c r="K70" s="1011"/>
      <c r="L70" s="1011"/>
      <c r="M70" s="1011"/>
      <c r="N70" s="1011"/>
      <c r="O70" s="1011"/>
      <c r="P70" s="1012"/>
      <c r="Q70" s="1013">
        <v>67</v>
      </c>
      <c r="R70" s="1007"/>
      <c r="S70" s="1007"/>
      <c r="T70" s="1007"/>
      <c r="U70" s="1007"/>
      <c r="V70" s="1007">
        <v>39</v>
      </c>
      <c r="W70" s="1007"/>
      <c r="X70" s="1007"/>
      <c r="Y70" s="1007"/>
      <c r="Z70" s="1007"/>
      <c r="AA70" s="1007">
        <v>28</v>
      </c>
      <c r="AB70" s="1007"/>
      <c r="AC70" s="1007"/>
      <c r="AD70" s="1007"/>
      <c r="AE70" s="1007"/>
      <c r="AF70" s="1007">
        <v>28</v>
      </c>
      <c r="AG70" s="1007"/>
      <c r="AH70" s="1007"/>
      <c r="AI70" s="1007"/>
      <c r="AJ70" s="1007"/>
      <c r="AK70" s="1007">
        <v>0</v>
      </c>
      <c r="AL70" s="1007"/>
      <c r="AM70" s="1007"/>
      <c r="AN70" s="1007"/>
      <c r="AO70" s="1007"/>
      <c r="AP70" s="1007" t="s">
        <v>521</v>
      </c>
      <c r="AQ70" s="1007"/>
      <c r="AR70" s="1007"/>
      <c r="AS70" s="1007"/>
      <c r="AT70" s="1007"/>
      <c r="AU70" s="1007" t="s">
        <v>521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5">
      <c r="A71" s="238">
        <v>4</v>
      </c>
      <c r="B71" s="1010" t="s">
        <v>592</v>
      </c>
      <c r="C71" s="1011"/>
      <c r="D71" s="1011"/>
      <c r="E71" s="1011"/>
      <c r="F71" s="1011"/>
      <c r="G71" s="1011"/>
      <c r="H71" s="1011"/>
      <c r="I71" s="1011"/>
      <c r="J71" s="1011"/>
      <c r="K71" s="1011"/>
      <c r="L71" s="1011"/>
      <c r="M71" s="1011"/>
      <c r="N71" s="1011"/>
      <c r="O71" s="1011"/>
      <c r="P71" s="1012"/>
      <c r="Q71" s="1013">
        <v>653</v>
      </c>
      <c r="R71" s="1007"/>
      <c r="S71" s="1007"/>
      <c r="T71" s="1007"/>
      <c r="U71" s="1007"/>
      <c r="V71" s="1007">
        <v>622</v>
      </c>
      <c r="W71" s="1007"/>
      <c r="X71" s="1007"/>
      <c r="Y71" s="1007"/>
      <c r="Z71" s="1007"/>
      <c r="AA71" s="1007">
        <v>31</v>
      </c>
      <c r="AB71" s="1007"/>
      <c r="AC71" s="1007"/>
      <c r="AD71" s="1007"/>
      <c r="AE71" s="1007"/>
      <c r="AF71" s="1007">
        <v>31</v>
      </c>
      <c r="AG71" s="1007"/>
      <c r="AH71" s="1007"/>
      <c r="AI71" s="1007"/>
      <c r="AJ71" s="1007"/>
      <c r="AK71" s="1007" t="s">
        <v>521</v>
      </c>
      <c r="AL71" s="1007"/>
      <c r="AM71" s="1007"/>
      <c r="AN71" s="1007"/>
      <c r="AO71" s="1007"/>
      <c r="AP71" s="1007" t="s">
        <v>521</v>
      </c>
      <c r="AQ71" s="1007"/>
      <c r="AR71" s="1007"/>
      <c r="AS71" s="1007"/>
      <c r="AT71" s="1007"/>
      <c r="AU71" s="1007" t="s">
        <v>521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5">
      <c r="A72" s="238">
        <v>5</v>
      </c>
      <c r="B72" s="1010" t="s">
        <v>593</v>
      </c>
      <c r="C72" s="1011"/>
      <c r="D72" s="1011"/>
      <c r="E72" s="1011"/>
      <c r="F72" s="1011"/>
      <c r="G72" s="1011"/>
      <c r="H72" s="1011"/>
      <c r="I72" s="1011"/>
      <c r="J72" s="1011"/>
      <c r="K72" s="1011"/>
      <c r="L72" s="1011"/>
      <c r="M72" s="1011"/>
      <c r="N72" s="1011"/>
      <c r="O72" s="1011"/>
      <c r="P72" s="1012"/>
      <c r="Q72" s="1013">
        <v>2805</v>
      </c>
      <c r="R72" s="1007"/>
      <c r="S72" s="1007"/>
      <c r="T72" s="1007"/>
      <c r="U72" s="1007"/>
      <c r="V72" s="1007">
        <v>2681</v>
      </c>
      <c r="W72" s="1007"/>
      <c r="X72" s="1007"/>
      <c r="Y72" s="1007"/>
      <c r="Z72" s="1007"/>
      <c r="AA72" s="1007">
        <v>124</v>
      </c>
      <c r="AB72" s="1007"/>
      <c r="AC72" s="1007"/>
      <c r="AD72" s="1007"/>
      <c r="AE72" s="1007"/>
      <c r="AF72" s="1007">
        <v>124</v>
      </c>
      <c r="AG72" s="1007"/>
      <c r="AH72" s="1007"/>
      <c r="AI72" s="1007"/>
      <c r="AJ72" s="1007"/>
      <c r="AK72" s="1007">
        <v>0</v>
      </c>
      <c r="AL72" s="1007"/>
      <c r="AM72" s="1007"/>
      <c r="AN72" s="1007"/>
      <c r="AO72" s="1007"/>
      <c r="AP72" s="1007">
        <v>2422</v>
      </c>
      <c r="AQ72" s="1007"/>
      <c r="AR72" s="1007"/>
      <c r="AS72" s="1007"/>
      <c r="AT72" s="1007"/>
      <c r="AU72" s="1007">
        <v>264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5">
      <c r="A73" s="238">
        <v>6</v>
      </c>
      <c r="B73" s="1010" t="s">
        <v>594</v>
      </c>
      <c r="C73" s="1011"/>
      <c r="D73" s="1011"/>
      <c r="E73" s="1011"/>
      <c r="F73" s="1011"/>
      <c r="G73" s="1011"/>
      <c r="H73" s="1011"/>
      <c r="I73" s="1011"/>
      <c r="J73" s="1011"/>
      <c r="K73" s="1011"/>
      <c r="L73" s="1011"/>
      <c r="M73" s="1011"/>
      <c r="N73" s="1011"/>
      <c r="O73" s="1011"/>
      <c r="P73" s="1012"/>
      <c r="Q73" s="1013">
        <v>1182</v>
      </c>
      <c r="R73" s="1007"/>
      <c r="S73" s="1007"/>
      <c r="T73" s="1007"/>
      <c r="U73" s="1007"/>
      <c r="V73" s="1007">
        <v>1142</v>
      </c>
      <c r="W73" s="1007"/>
      <c r="X73" s="1007"/>
      <c r="Y73" s="1007"/>
      <c r="Z73" s="1007"/>
      <c r="AA73" s="1007">
        <v>40</v>
      </c>
      <c r="AB73" s="1007"/>
      <c r="AC73" s="1007"/>
      <c r="AD73" s="1007"/>
      <c r="AE73" s="1007"/>
      <c r="AF73" s="1007">
        <v>40</v>
      </c>
      <c r="AG73" s="1007"/>
      <c r="AH73" s="1007"/>
      <c r="AI73" s="1007"/>
      <c r="AJ73" s="1007"/>
      <c r="AK73" s="1007">
        <v>0</v>
      </c>
      <c r="AL73" s="1007"/>
      <c r="AM73" s="1007"/>
      <c r="AN73" s="1007"/>
      <c r="AO73" s="1007"/>
      <c r="AP73" s="1007">
        <v>465</v>
      </c>
      <c r="AQ73" s="1007"/>
      <c r="AR73" s="1007"/>
      <c r="AS73" s="1007"/>
      <c r="AT73" s="1007"/>
      <c r="AU73" s="1007" t="s">
        <v>521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5">
      <c r="A74" s="238">
        <v>7</v>
      </c>
      <c r="B74" s="1010" t="s">
        <v>595</v>
      </c>
      <c r="C74" s="1011"/>
      <c r="D74" s="1011"/>
      <c r="E74" s="1011"/>
      <c r="F74" s="1011"/>
      <c r="G74" s="1011"/>
      <c r="H74" s="1011"/>
      <c r="I74" s="1011"/>
      <c r="J74" s="1011"/>
      <c r="K74" s="1011"/>
      <c r="L74" s="1011"/>
      <c r="M74" s="1011"/>
      <c r="N74" s="1011"/>
      <c r="O74" s="1011"/>
      <c r="P74" s="1012"/>
      <c r="Q74" s="1013">
        <v>17</v>
      </c>
      <c r="R74" s="1007"/>
      <c r="S74" s="1007"/>
      <c r="T74" s="1007"/>
      <c r="U74" s="1007"/>
      <c r="V74" s="1007">
        <v>13</v>
      </c>
      <c r="W74" s="1007"/>
      <c r="X74" s="1007"/>
      <c r="Y74" s="1007"/>
      <c r="Z74" s="1007"/>
      <c r="AA74" s="1007">
        <v>4</v>
      </c>
      <c r="AB74" s="1007"/>
      <c r="AC74" s="1007"/>
      <c r="AD74" s="1007"/>
      <c r="AE74" s="1007"/>
      <c r="AF74" s="1007">
        <v>4</v>
      </c>
      <c r="AG74" s="1007"/>
      <c r="AH74" s="1007"/>
      <c r="AI74" s="1007"/>
      <c r="AJ74" s="1007"/>
      <c r="AK74" s="1007">
        <v>0</v>
      </c>
      <c r="AL74" s="1007"/>
      <c r="AM74" s="1007"/>
      <c r="AN74" s="1007"/>
      <c r="AO74" s="1007"/>
      <c r="AP74" s="1007" t="s">
        <v>521</v>
      </c>
      <c r="AQ74" s="1007"/>
      <c r="AR74" s="1007"/>
      <c r="AS74" s="1007"/>
      <c r="AT74" s="1007"/>
      <c r="AU74" s="1007" t="s">
        <v>521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5">
      <c r="A75" s="238">
        <v>8</v>
      </c>
      <c r="B75" s="1010" t="s">
        <v>596</v>
      </c>
      <c r="C75" s="1011"/>
      <c r="D75" s="1011"/>
      <c r="E75" s="1011"/>
      <c r="F75" s="1011"/>
      <c r="G75" s="1011"/>
      <c r="H75" s="1011"/>
      <c r="I75" s="1011"/>
      <c r="J75" s="1011"/>
      <c r="K75" s="1011"/>
      <c r="L75" s="1011"/>
      <c r="M75" s="1011"/>
      <c r="N75" s="1011"/>
      <c r="O75" s="1011"/>
      <c r="P75" s="1012"/>
      <c r="Q75" s="1014">
        <v>44</v>
      </c>
      <c r="R75" s="1015"/>
      <c r="S75" s="1015"/>
      <c r="T75" s="1015"/>
      <c r="U75" s="1016"/>
      <c r="V75" s="1017">
        <v>37</v>
      </c>
      <c r="W75" s="1015"/>
      <c r="X75" s="1015"/>
      <c r="Y75" s="1015"/>
      <c r="Z75" s="1016"/>
      <c r="AA75" s="1017">
        <v>7</v>
      </c>
      <c r="AB75" s="1015"/>
      <c r="AC75" s="1015"/>
      <c r="AD75" s="1015"/>
      <c r="AE75" s="1016"/>
      <c r="AF75" s="1017">
        <v>7</v>
      </c>
      <c r="AG75" s="1015"/>
      <c r="AH75" s="1015"/>
      <c r="AI75" s="1015"/>
      <c r="AJ75" s="1016"/>
      <c r="AK75" s="1017">
        <v>0</v>
      </c>
      <c r="AL75" s="1015"/>
      <c r="AM75" s="1015"/>
      <c r="AN75" s="1015"/>
      <c r="AO75" s="1016"/>
      <c r="AP75" s="1017" t="s">
        <v>521</v>
      </c>
      <c r="AQ75" s="1015"/>
      <c r="AR75" s="1015"/>
      <c r="AS75" s="1015"/>
      <c r="AT75" s="1016"/>
      <c r="AU75" s="1017" t="s">
        <v>521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5">
      <c r="A76" s="238">
        <v>9</v>
      </c>
      <c r="B76" s="1010" t="s">
        <v>597</v>
      </c>
      <c r="C76" s="1011"/>
      <c r="D76" s="1011"/>
      <c r="E76" s="1011"/>
      <c r="F76" s="1011"/>
      <c r="G76" s="1011"/>
      <c r="H76" s="1011"/>
      <c r="I76" s="1011"/>
      <c r="J76" s="1011"/>
      <c r="K76" s="1011"/>
      <c r="L76" s="1011"/>
      <c r="M76" s="1011"/>
      <c r="N76" s="1011"/>
      <c r="O76" s="1011"/>
      <c r="P76" s="1012"/>
      <c r="Q76" s="1014">
        <v>707</v>
      </c>
      <c r="R76" s="1015"/>
      <c r="S76" s="1015"/>
      <c r="T76" s="1015"/>
      <c r="U76" s="1016"/>
      <c r="V76" s="1017">
        <v>598</v>
      </c>
      <c r="W76" s="1015"/>
      <c r="X76" s="1015"/>
      <c r="Y76" s="1015"/>
      <c r="Z76" s="1016"/>
      <c r="AA76" s="1017">
        <v>109</v>
      </c>
      <c r="AB76" s="1015"/>
      <c r="AC76" s="1015"/>
      <c r="AD76" s="1015"/>
      <c r="AE76" s="1016"/>
      <c r="AF76" s="1017">
        <v>109</v>
      </c>
      <c r="AG76" s="1015"/>
      <c r="AH76" s="1015"/>
      <c r="AI76" s="1015"/>
      <c r="AJ76" s="1016"/>
      <c r="AK76" s="1017">
        <v>143</v>
      </c>
      <c r="AL76" s="1015"/>
      <c r="AM76" s="1015"/>
      <c r="AN76" s="1015"/>
      <c r="AO76" s="1016"/>
      <c r="AP76" s="1017" t="s">
        <v>521</v>
      </c>
      <c r="AQ76" s="1015"/>
      <c r="AR76" s="1015"/>
      <c r="AS76" s="1015"/>
      <c r="AT76" s="1016"/>
      <c r="AU76" s="1017" t="s">
        <v>521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5">
      <c r="A77" s="238">
        <v>10</v>
      </c>
      <c r="B77" s="1010" t="s">
        <v>598</v>
      </c>
      <c r="C77" s="1011"/>
      <c r="D77" s="1011"/>
      <c r="E77" s="1011"/>
      <c r="F77" s="1011"/>
      <c r="G77" s="1011"/>
      <c r="H77" s="1011"/>
      <c r="I77" s="1011"/>
      <c r="J77" s="1011"/>
      <c r="K77" s="1011"/>
      <c r="L77" s="1011"/>
      <c r="M77" s="1011"/>
      <c r="N77" s="1011"/>
      <c r="O77" s="1011"/>
      <c r="P77" s="1012"/>
      <c r="Q77" s="1014">
        <v>5739</v>
      </c>
      <c r="R77" s="1015"/>
      <c r="S77" s="1015"/>
      <c r="T77" s="1015"/>
      <c r="U77" s="1016"/>
      <c r="V77" s="1017">
        <v>5207</v>
      </c>
      <c r="W77" s="1015"/>
      <c r="X77" s="1015"/>
      <c r="Y77" s="1015"/>
      <c r="Z77" s="1016"/>
      <c r="AA77" s="1017">
        <v>532</v>
      </c>
      <c r="AB77" s="1015"/>
      <c r="AC77" s="1015"/>
      <c r="AD77" s="1015"/>
      <c r="AE77" s="1016"/>
      <c r="AF77" s="1017">
        <v>532</v>
      </c>
      <c r="AG77" s="1015"/>
      <c r="AH77" s="1015"/>
      <c r="AI77" s="1015"/>
      <c r="AJ77" s="1016"/>
      <c r="AK77" s="1017" t="s">
        <v>521</v>
      </c>
      <c r="AL77" s="1015"/>
      <c r="AM77" s="1015"/>
      <c r="AN77" s="1015"/>
      <c r="AO77" s="1016"/>
      <c r="AP77" s="1017" t="s">
        <v>521</v>
      </c>
      <c r="AQ77" s="1015"/>
      <c r="AR77" s="1015"/>
      <c r="AS77" s="1015"/>
      <c r="AT77" s="1016"/>
      <c r="AU77" s="1017" t="s">
        <v>521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5">
      <c r="A78" s="238">
        <v>11</v>
      </c>
      <c r="B78" s="1010" t="s">
        <v>599</v>
      </c>
      <c r="C78" s="1011"/>
      <c r="D78" s="1011"/>
      <c r="E78" s="1011"/>
      <c r="F78" s="1011"/>
      <c r="G78" s="1011"/>
      <c r="H78" s="1011"/>
      <c r="I78" s="1011"/>
      <c r="J78" s="1011"/>
      <c r="K78" s="1011"/>
      <c r="L78" s="1011"/>
      <c r="M78" s="1011"/>
      <c r="N78" s="1011"/>
      <c r="O78" s="1011"/>
      <c r="P78" s="1012"/>
      <c r="Q78" s="1013">
        <v>1560</v>
      </c>
      <c r="R78" s="1007"/>
      <c r="S78" s="1007"/>
      <c r="T78" s="1007"/>
      <c r="U78" s="1007"/>
      <c r="V78" s="1007">
        <v>1556</v>
      </c>
      <c r="W78" s="1007"/>
      <c r="X78" s="1007"/>
      <c r="Y78" s="1007"/>
      <c r="Z78" s="1007"/>
      <c r="AA78" s="1007">
        <v>4</v>
      </c>
      <c r="AB78" s="1007"/>
      <c r="AC78" s="1007"/>
      <c r="AD78" s="1007"/>
      <c r="AE78" s="1007"/>
      <c r="AF78" s="1007">
        <v>4</v>
      </c>
      <c r="AG78" s="1007"/>
      <c r="AH78" s="1007"/>
      <c r="AI78" s="1007"/>
      <c r="AJ78" s="1007"/>
      <c r="AK78" s="1007">
        <v>38</v>
      </c>
      <c r="AL78" s="1007"/>
      <c r="AM78" s="1007"/>
      <c r="AN78" s="1007"/>
      <c r="AO78" s="1007"/>
      <c r="AP78" s="1007" t="s">
        <v>521</v>
      </c>
      <c r="AQ78" s="1007"/>
      <c r="AR78" s="1007"/>
      <c r="AS78" s="1007"/>
      <c r="AT78" s="1007"/>
      <c r="AU78" s="1007" t="s">
        <v>521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5">
      <c r="A79" s="238">
        <v>12</v>
      </c>
      <c r="B79" s="1010" t="s">
        <v>600</v>
      </c>
      <c r="C79" s="1011"/>
      <c r="D79" s="1011"/>
      <c r="E79" s="1011"/>
      <c r="F79" s="1011"/>
      <c r="G79" s="1011"/>
      <c r="H79" s="1011"/>
      <c r="I79" s="1011"/>
      <c r="J79" s="1011"/>
      <c r="K79" s="1011"/>
      <c r="L79" s="1011"/>
      <c r="M79" s="1011"/>
      <c r="N79" s="1011"/>
      <c r="O79" s="1011"/>
      <c r="P79" s="1012"/>
      <c r="Q79" s="1013">
        <v>3</v>
      </c>
      <c r="R79" s="1007"/>
      <c r="S79" s="1007"/>
      <c r="T79" s="1007"/>
      <c r="U79" s="1007"/>
      <c r="V79" s="1007">
        <v>2</v>
      </c>
      <c r="W79" s="1007"/>
      <c r="X79" s="1007"/>
      <c r="Y79" s="1007"/>
      <c r="Z79" s="1007"/>
      <c r="AA79" s="1007">
        <v>1</v>
      </c>
      <c r="AB79" s="1007"/>
      <c r="AC79" s="1007"/>
      <c r="AD79" s="1007"/>
      <c r="AE79" s="1007"/>
      <c r="AF79" s="1007">
        <v>1</v>
      </c>
      <c r="AG79" s="1007"/>
      <c r="AH79" s="1007"/>
      <c r="AI79" s="1007"/>
      <c r="AJ79" s="1007"/>
      <c r="AK79" s="1007" t="s">
        <v>521</v>
      </c>
      <c r="AL79" s="1007"/>
      <c r="AM79" s="1007"/>
      <c r="AN79" s="1007"/>
      <c r="AO79" s="1007"/>
      <c r="AP79" s="1007" t="s">
        <v>521</v>
      </c>
      <c r="AQ79" s="1007"/>
      <c r="AR79" s="1007"/>
      <c r="AS79" s="1007"/>
      <c r="AT79" s="1007"/>
      <c r="AU79" s="1007" t="s">
        <v>521</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5">
      <c r="A80" s="238">
        <v>13</v>
      </c>
      <c r="B80" s="1010" t="s">
        <v>601</v>
      </c>
      <c r="C80" s="1011"/>
      <c r="D80" s="1011"/>
      <c r="E80" s="1011"/>
      <c r="F80" s="1011"/>
      <c r="G80" s="1011"/>
      <c r="H80" s="1011"/>
      <c r="I80" s="1011"/>
      <c r="J80" s="1011"/>
      <c r="K80" s="1011"/>
      <c r="L80" s="1011"/>
      <c r="M80" s="1011"/>
      <c r="N80" s="1011"/>
      <c r="O80" s="1011"/>
      <c r="P80" s="1012"/>
      <c r="Q80" s="1013">
        <v>19</v>
      </c>
      <c r="R80" s="1007"/>
      <c r="S80" s="1007"/>
      <c r="T80" s="1007"/>
      <c r="U80" s="1007"/>
      <c r="V80" s="1007">
        <v>16</v>
      </c>
      <c r="W80" s="1007"/>
      <c r="X80" s="1007"/>
      <c r="Y80" s="1007"/>
      <c r="Z80" s="1007"/>
      <c r="AA80" s="1007">
        <v>3</v>
      </c>
      <c r="AB80" s="1007"/>
      <c r="AC80" s="1007"/>
      <c r="AD80" s="1007"/>
      <c r="AE80" s="1007"/>
      <c r="AF80" s="1007">
        <v>3</v>
      </c>
      <c r="AG80" s="1007"/>
      <c r="AH80" s="1007"/>
      <c r="AI80" s="1007"/>
      <c r="AJ80" s="1007"/>
      <c r="AK80" s="1007">
        <v>8</v>
      </c>
      <c r="AL80" s="1007"/>
      <c r="AM80" s="1007"/>
      <c r="AN80" s="1007"/>
      <c r="AO80" s="1007"/>
      <c r="AP80" s="1007" t="s">
        <v>521</v>
      </c>
      <c r="AQ80" s="1007"/>
      <c r="AR80" s="1007"/>
      <c r="AS80" s="1007"/>
      <c r="AT80" s="1007"/>
      <c r="AU80" s="1007" t="s">
        <v>521</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5">
      <c r="A81" s="238">
        <v>14</v>
      </c>
      <c r="B81" s="1010" t="s">
        <v>602</v>
      </c>
      <c r="C81" s="1011"/>
      <c r="D81" s="1011"/>
      <c r="E81" s="1011"/>
      <c r="F81" s="1011"/>
      <c r="G81" s="1011"/>
      <c r="H81" s="1011"/>
      <c r="I81" s="1011"/>
      <c r="J81" s="1011"/>
      <c r="K81" s="1011"/>
      <c r="L81" s="1011"/>
      <c r="M81" s="1011"/>
      <c r="N81" s="1011"/>
      <c r="O81" s="1011"/>
      <c r="P81" s="1012"/>
      <c r="Q81" s="1013">
        <v>944</v>
      </c>
      <c r="R81" s="1007"/>
      <c r="S81" s="1007"/>
      <c r="T81" s="1007"/>
      <c r="U81" s="1007"/>
      <c r="V81" s="1007">
        <v>884</v>
      </c>
      <c r="W81" s="1007"/>
      <c r="X81" s="1007"/>
      <c r="Y81" s="1007"/>
      <c r="Z81" s="1007"/>
      <c r="AA81" s="1007">
        <v>60</v>
      </c>
      <c r="AB81" s="1007"/>
      <c r="AC81" s="1007"/>
      <c r="AD81" s="1007"/>
      <c r="AE81" s="1007"/>
      <c r="AF81" s="1007">
        <v>60</v>
      </c>
      <c r="AG81" s="1007"/>
      <c r="AH81" s="1007"/>
      <c r="AI81" s="1007"/>
      <c r="AJ81" s="1007"/>
      <c r="AK81" s="1007">
        <v>461</v>
      </c>
      <c r="AL81" s="1007"/>
      <c r="AM81" s="1007"/>
      <c r="AN81" s="1007"/>
      <c r="AO81" s="1007"/>
      <c r="AP81" s="1007" t="s">
        <v>521</v>
      </c>
      <c r="AQ81" s="1007"/>
      <c r="AR81" s="1007"/>
      <c r="AS81" s="1007"/>
      <c r="AT81" s="1007"/>
      <c r="AU81" s="1007" t="s">
        <v>521</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5">
      <c r="A82" s="238">
        <v>15</v>
      </c>
      <c r="B82" s="1010" t="s">
        <v>603</v>
      </c>
      <c r="C82" s="1011"/>
      <c r="D82" s="1011"/>
      <c r="E82" s="1011"/>
      <c r="F82" s="1011"/>
      <c r="G82" s="1011"/>
      <c r="H82" s="1011"/>
      <c r="I82" s="1011"/>
      <c r="J82" s="1011"/>
      <c r="K82" s="1011"/>
      <c r="L82" s="1011"/>
      <c r="M82" s="1011"/>
      <c r="N82" s="1011"/>
      <c r="O82" s="1011"/>
      <c r="P82" s="1012"/>
      <c r="Q82" s="1013">
        <v>1095</v>
      </c>
      <c r="R82" s="1007"/>
      <c r="S82" s="1007"/>
      <c r="T82" s="1007"/>
      <c r="U82" s="1007"/>
      <c r="V82" s="1007">
        <v>1056</v>
      </c>
      <c r="W82" s="1007"/>
      <c r="X82" s="1007"/>
      <c r="Y82" s="1007"/>
      <c r="Z82" s="1007"/>
      <c r="AA82" s="1007">
        <v>39</v>
      </c>
      <c r="AB82" s="1007"/>
      <c r="AC82" s="1007"/>
      <c r="AD82" s="1007"/>
      <c r="AE82" s="1007"/>
      <c r="AF82" s="1007">
        <v>39</v>
      </c>
      <c r="AG82" s="1007"/>
      <c r="AH82" s="1007"/>
      <c r="AI82" s="1007"/>
      <c r="AJ82" s="1007"/>
      <c r="AK82" s="1007" t="s">
        <v>521</v>
      </c>
      <c r="AL82" s="1007"/>
      <c r="AM82" s="1007"/>
      <c r="AN82" s="1007"/>
      <c r="AO82" s="1007"/>
      <c r="AP82" s="1007" t="s">
        <v>521</v>
      </c>
      <c r="AQ82" s="1007"/>
      <c r="AR82" s="1007"/>
      <c r="AS82" s="1007"/>
      <c r="AT82" s="1007"/>
      <c r="AU82" s="1007" t="s">
        <v>521</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5">
      <c r="A83" s="238">
        <v>16</v>
      </c>
      <c r="B83" s="1010" t="s">
        <v>604</v>
      </c>
      <c r="C83" s="1011"/>
      <c r="D83" s="1011"/>
      <c r="E83" s="1011"/>
      <c r="F83" s="1011"/>
      <c r="G83" s="1011"/>
      <c r="H83" s="1011"/>
      <c r="I83" s="1011"/>
      <c r="J83" s="1011"/>
      <c r="K83" s="1011"/>
      <c r="L83" s="1011"/>
      <c r="M83" s="1011"/>
      <c r="N83" s="1011"/>
      <c r="O83" s="1011"/>
      <c r="P83" s="1012"/>
      <c r="Q83" s="1013">
        <v>279741</v>
      </c>
      <c r="R83" s="1007"/>
      <c r="S83" s="1007"/>
      <c r="T83" s="1007"/>
      <c r="U83" s="1007"/>
      <c r="V83" s="1007">
        <v>276725</v>
      </c>
      <c r="W83" s="1007"/>
      <c r="X83" s="1007"/>
      <c r="Y83" s="1007"/>
      <c r="Z83" s="1007"/>
      <c r="AA83" s="1007">
        <v>3016</v>
      </c>
      <c r="AB83" s="1007"/>
      <c r="AC83" s="1007"/>
      <c r="AD83" s="1007"/>
      <c r="AE83" s="1007"/>
      <c r="AF83" s="1007">
        <v>3016</v>
      </c>
      <c r="AG83" s="1007"/>
      <c r="AH83" s="1007"/>
      <c r="AI83" s="1007"/>
      <c r="AJ83" s="1007"/>
      <c r="AK83" s="1007">
        <v>1373</v>
      </c>
      <c r="AL83" s="1007"/>
      <c r="AM83" s="1007"/>
      <c r="AN83" s="1007"/>
      <c r="AO83" s="1007"/>
      <c r="AP83" s="1007" t="s">
        <v>521</v>
      </c>
      <c r="AQ83" s="1007"/>
      <c r="AR83" s="1007"/>
      <c r="AS83" s="1007"/>
      <c r="AT83" s="1007"/>
      <c r="AU83" s="1007" t="s">
        <v>521</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5">
      <c r="A84" s="238">
        <v>17</v>
      </c>
      <c r="B84" s="1010" t="s">
        <v>605</v>
      </c>
      <c r="C84" s="1011"/>
      <c r="D84" s="1011"/>
      <c r="E84" s="1011"/>
      <c r="F84" s="1011"/>
      <c r="G84" s="1011"/>
      <c r="H84" s="1011"/>
      <c r="I84" s="1011"/>
      <c r="J84" s="1011"/>
      <c r="K84" s="1011"/>
      <c r="L84" s="1011"/>
      <c r="M84" s="1011"/>
      <c r="N84" s="1011"/>
      <c r="O84" s="1011"/>
      <c r="P84" s="1012"/>
      <c r="Q84" s="1013">
        <v>868</v>
      </c>
      <c r="R84" s="1007"/>
      <c r="S84" s="1007"/>
      <c r="T84" s="1007"/>
      <c r="U84" s="1007"/>
      <c r="V84" s="1007">
        <v>823</v>
      </c>
      <c r="W84" s="1007"/>
      <c r="X84" s="1007"/>
      <c r="Y84" s="1007"/>
      <c r="Z84" s="1007"/>
      <c r="AA84" s="1007">
        <v>45</v>
      </c>
      <c r="AB84" s="1007"/>
      <c r="AC84" s="1007"/>
      <c r="AD84" s="1007"/>
      <c r="AE84" s="1007"/>
      <c r="AF84" s="1007">
        <v>2308</v>
      </c>
      <c r="AG84" s="1007"/>
      <c r="AH84" s="1007"/>
      <c r="AI84" s="1007"/>
      <c r="AJ84" s="1007"/>
      <c r="AK84" s="1007"/>
      <c r="AL84" s="1007"/>
      <c r="AM84" s="1007"/>
      <c r="AN84" s="1007"/>
      <c r="AO84" s="1007"/>
      <c r="AP84" s="1007">
        <v>1264</v>
      </c>
      <c r="AQ84" s="1007"/>
      <c r="AR84" s="1007"/>
      <c r="AS84" s="1007"/>
      <c r="AT84" s="1007"/>
      <c r="AU84" s="1007">
        <v>107</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3">
      <c r="A88" s="240" t="s">
        <v>394</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6385</v>
      </c>
      <c r="AG88" s="995"/>
      <c r="AH88" s="995"/>
      <c r="AI88" s="995"/>
      <c r="AJ88" s="995"/>
      <c r="AK88" s="999"/>
      <c r="AL88" s="999"/>
      <c r="AM88" s="999"/>
      <c r="AN88" s="999"/>
      <c r="AO88" s="999"/>
      <c r="AP88" s="995">
        <v>6374</v>
      </c>
      <c r="AQ88" s="995"/>
      <c r="AR88" s="995"/>
      <c r="AS88" s="995"/>
      <c r="AT88" s="995"/>
      <c r="AU88" s="995">
        <v>510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86</v>
      </c>
      <c r="CS102" s="989"/>
      <c r="CT102" s="989"/>
      <c r="CU102" s="989"/>
      <c r="CV102" s="990"/>
      <c r="CW102" s="988">
        <v>5</v>
      </c>
      <c r="CX102" s="989"/>
      <c r="CY102" s="989"/>
      <c r="CZ102" s="989"/>
      <c r="DA102" s="990"/>
      <c r="DB102" s="988"/>
      <c r="DC102" s="989"/>
      <c r="DD102" s="989"/>
      <c r="DE102" s="989"/>
      <c r="DF102" s="990"/>
      <c r="DG102" s="988">
        <v>3</v>
      </c>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5">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311</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311</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311</v>
      </c>
      <c r="DR109" s="932"/>
      <c r="DS109" s="932"/>
      <c r="DT109" s="932"/>
      <c r="DU109" s="933"/>
      <c r="DV109" s="934" t="s">
        <v>438</v>
      </c>
      <c r="DW109" s="932"/>
      <c r="DX109" s="932"/>
      <c r="DY109" s="932"/>
      <c r="DZ109" s="965"/>
    </row>
    <row r="110" spans="1:131" s="230" customFormat="1" ht="26.25" customHeight="1" x14ac:dyDescent="0.25">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351001</v>
      </c>
      <c r="AB110" s="925"/>
      <c r="AC110" s="925"/>
      <c r="AD110" s="925"/>
      <c r="AE110" s="926"/>
      <c r="AF110" s="927">
        <v>352737</v>
      </c>
      <c r="AG110" s="925"/>
      <c r="AH110" s="925"/>
      <c r="AI110" s="925"/>
      <c r="AJ110" s="926"/>
      <c r="AK110" s="927">
        <v>371696</v>
      </c>
      <c r="AL110" s="925"/>
      <c r="AM110" s="925"/>
      <c r="AN110" s="925"/>
      <c r="AO110" s="926"/>
      <c r="AP110" s="928">
        <v>7.8</v>
      </c>
      <c r="AQ110" s="929"/>
      <c r="AR110" s="929"/>
      <c r="AS110" s="929"/>
      <c r="AT110" s="930"/>
      <c r="AU110" s="966" t="s">
        <v>75</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2444582</v>
      </c>
      <c r="BR110" s="878"/>
      <c r="BS110" s="878"/>
      <c r="BT110" s="878"/>
      <c r="BU110" s="878"/>
      <c r="BV110" s="878">
        <v>2432724</v>
      </c>
      <c r="BW110" s="878"/>
      <c r="BX110" s="878"/>
      <c r="BY110" s="878"/>
      <c r="BZ110" s="878"/>
      <c r="CA110" s="878">
        <v>2376458</v>
      </c>
      <c r="CB110" s="878"/>
      <c r="CC110" s="878"/>
      <c r="CD110" s="878"/>
      <c r="CE110" s="878"/>
      <c r="CF110" s="902">
        <v>50</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444</v>
      </c>
      <c r="DH110" s="878"/>
      <c r="DI110" s="878"/>
      <c r="DJ110" s="878"/>
      <c r="DK110" s="878"/>
      <c r="DL110" s="878" t="s">
        <v>444</v>
      </c>
      <c r="DM110" s="878"/>
      <c r="DN110" s="878"/>
      <c r="DO110" s="878"/>
      <c r="DP110" s="878"/>
      <c r="DQ110" s="878" t="s">
        <v>444</v>
      </c>
      <c r="DR110" s="878"/>
      <c r="DS110" s="878"/>
      <c r="DT110" s="878"/>
      <c r="DU110" s="878"/>
      <c r="DV110" s="879" t="s">
        <v>444</v>
      </c>
      <c r="DW110" s="879"/>
      <c r="DX110" s="879"/>
      <c r="DY110" s="879"/>
      <c r="DZ110" s="880"/>
    </row>
    <row r="111" spans="1:131" s="230" customFormat="1" ht="26.25" customHeight="1" x14ac:dyDescent="0.25">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444</v>
      </c>
      <c r="AB111" s="955"/>
      <c r="AC111" s="955"/>
      <c r="AD111" s="955"/>
      <c r="AE111" s="956"/>
      <c r="AF111" s="957" t="s">
        <v>444</v>
      </c>
      <c r="AG111" s="955"/>
      <c r="AH111" s="955"/>
      <c r="AI111" s="955"/>
      <c r="AJ111" s="956"/>
      <c r="AK111" s="957" t="s">
        <v>444</v>
      </c>
      <c r="AL111" s="955"/>
      <c r="AM111" s="955"/>
      <c r="AN111" s="955"/>
      <c r="AO111" s="956"/>
      <c r="AP111" s="958" t="s">
        <v>444</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5095</v>
      </c>
      <c r="BR111" s="853"/>
      <c r="BS111" s="853"/>
      <c r="BT111" s="853"/>
      <c r="BU111" s="853"/>
      <c r="BV111" s="853">
        <v>3821</v>
      </c>
      <c r="BW111" s="853"/>
      <c r="BX111" s="853"/>
      <c r="BY111" s="853"/>
      <c r="BZ111" s="853"/>
      <c r="CA111" s="853">
        <v>2547</v>
      </c>
      <c r="CB111" s="853"/>
      <c r="CC111" s="853"/>
      <c r="CD111" s="853"/>
      <c r="CE111" s="853"/>
      <c r="CF111" s="911">
        <v>0.1</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444</v>
      </c>
      <c r="DM111" s="853"/>
      <c r="DN111" s="853"/>
      <c r="DO111" s="853"/>
      <c r="DP111" s="853"/>
      <c r="DQ111" s="853" t="s">
        <v>444</v>
      </c>
      <c r="DR111" s="853"/>
      <c r="DS111" s="853"/>
      <c r="DT111" s="853"/>
      <c r="DU111" s="853"/>
      <c r="DV111" s="830" t="s">
        <v>444</v>
      </c>
      <c r="DW111" s="830"/>
      <c r="DX111" s="830"/>
      <c r="DY111" s="830"/>
      <c r="DZ111" s="831"/>
    </row>
    <row r="112" spans="1:131" s="230" customFormat="1" ht="26.25" customHeight="1" x14ac:dyDescent="0.2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444</v>
      </c>
      <c r="AB112" s="816"/>
      <c r="AC112" s="816"/>
      <c r="AD112" s="816"/>
      <c r="AE112" s="817"/>
      <c r="AF112" s="818" t="s">
        <v>444</v>
      </c>
      <c r="AG112" s="816"/>
      <c r="AH112" s="816"/>
      <c r="AI112" s="816"/>
      <c r="AJ112" s="817"/>
      <c r="AK112" s="818" t="s">
        <v>444</v>
      </c>
      <c r="AL112" s="816"/>
      <c r="AM112" s="816"/>
      <c r="AN112" s="816"/>
      <c r="AO112" s="817"/>
      <c r="AP112" s="860" t="s">
        <v>444</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3026362</v>
      </c>
      <c r="BR112" s="853"/>
      <c r="BS112" s="853"/>
      <c r="BT112" s="853"/>
      <c r="BU112" s="853"/>
      <c r="BV112" s="853">
        <v>2872269</v>
      </c>
      <c r="BW112" s="853"/>
      <c r="BX112" s="853"/>
      <c r="BY112" s="853"/>
      <c r="BZ112" s="853"/>
      <c r="CA112" s="853">
        <v>2752329</v>
      </c>
      <c r="CB112" s="853"/>
      <c r="CC112" s="853"/>
      <c r="CD112" s="853"/>
      <c r="CE112" s="853"/>
      <c r="CF112" s="911">
        <v>57.9</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444</v>
      </c>
      <c r="DH112" s="853"/>
      <c r="DI112" s="853"/>
      <c r="DJ112" s="853"/>
      <c r="DK112" s="853"/>
      <c r="DL112" s="853" t="s">
        <v>444</v>
      </c>
      <c r="DM112" s="853"/>
      <c r="DN112" s="853"/>
      <c r="DO112" s="853"/>
      <c r="DP112" s="853"/>
      <c r="DQ112" s="853" t="s">
        <v>444</v>
      </c>
      <c r="DR112" s="853"/>
      <c r="DS112" s="853"/>
      <c r="DT112" s="853"/>
      <c r="DU112" s="853"/>
      <c r="DV112" s="830" t="s">
        <v>444</v>
      </c>
      <c r="DW112" s="830"/>
      <c r="DX112" s="830"/>
      <c r="DY112" s="830"/>
      <c r="DZ112" s="831"/>
    </row>
    <row r="113" spans="1:130" s="230" customFormat="1" ht="26.25" customHeight="1" x14ac:dyDescent="0.25">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292062</v>
      </c>
      <c r="AB113" s="955"/>
      <c r="AC113" s="955"/>
      <c r="AD113" s="955"/>
      <c r="AE113" s="956"/>
      <c r="AF113" s="957">
        <v>301076</v>
      </c>
      <c r="AG113" s="955"/>
      <c r="AH113" s="955"/>
      <c r="AI113" s="955"/>
      <c r="AJ113" s="956"/>
      <c r="AK113" s="957">
        <v>304237</v>
      </c>
      <c r="AL113" s="955"/>
      <c r="AM113" s="955"/>
      <c r="AN113" s="955"/>
      <c r="AO113" s="956"/>
      <c r="AP113" s="958">
        <v>6.4</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490283</v>
      </c>
      <c r="BR113" s="853"/>
      <c r="BS113" s="853"/>
      <c r="BT113" s="853"/>
      <c r="BU113" s="853"/>
      <c r="BV113" s="853">
        <v>513792</v>
      </c>
      <c r="BW113" s="853"/>
      <c r="BX113" s="853"/>
      <c r="BY113" s="853"/>
      <c r="BZ113" s="853"/>
      <c r="CA113" s="853">
        <v>509779</v>
      </c>
      <c r="CB113" s="853"/>
      <c r="CC113" s="853"/>
      <c r="CD113" s="853"/>
      <c r="CE113" s="853"/>
      <c r="CF113" s="911">
        <v>10.7</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444</v>
      </c>
      <c r="DH113" s="816"/>
      <c r="DI113" s="816"/>
      <c r="DJ113" s="816"/>
      <c r="DK113" s="817"/>
      <c r="DL113" s="818" t="s">
        <v>444</v>
      </c>
      <c r="DM113" s="816"/>
      <c r="DN113" s="816"/>
      <c r="DO113" s="816"/>
      <c r="DP113" s="817"/>
      <c r="DQ113" s="818" t="s">
        <v>444</v>
      </c>
      <c r="DR113" s="816"/>
      <c r="DS113" s="816"/>
      <c r="DT113" s="816"/>
      <c r="DU113" s="817"/>
      <c r="DV113" s="860" t="s">
        <v>444</v>
      </c>
      <c r="DW113" s="861"/>
      <c r="DX113" s="861"/>
      <c r="DY113" s="861"/>
      <c r="DZ113" s="862"/>
    </row>
    <row r="114" spans="1:130" s="230" customFormat="1" ht="26.25" customHeight="1" x14ac:dyDescent="0.2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17907</v>
      </c>
      <c r="AB114" s="816"/>
      <c r="AC114" s="816"/>
      <c r="AD114" s="816"/>
      <c r="AE114" s="817"/>
      <c r="AF114" s="818">
        <v>24688</v>
      </c>
      <c r="AG114" s="816"/>
      <c r="AH114" s="816"/>
      <c r="AI114" s="816"/>
      <c r="AJ114" s="817"/>
      <c r="AK114" s="818">
        <v>27538</v>
      </c>
      <c r="AL114" s="816"/>
      <c r="AM114" s="816"/>
      <c r="AN114" s="816"/>
      <c r="AO114" s="817"/>
      <c r="AP114" s="860">
        <v>0.6</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517925</v>
      </c>
      <c r="BR114" s="853"/>
      <c r="BS114" s="853"/>
      <c r="BT114" s="853"/>
      <c r="BU114" s="853"/>
      <c r="BV114" s="853">
        <v>341179</v>
      </c>
      <c r="BW114" s="853"/>
      <c r="BX114" s="853"/>
      <c r="BY114" s="853"/>
      <c r="BZ114" s="853"/>
      <c r="CA114" s="853">
        <v>251415</v>
      </c>
      <c r="CB114" s="853"/>
      <c r="CC114" s="853"/>
      <c r="CD114" s="853"/>
      <c r="CE114" s="853"/>
      <c r="CF114" s="911">
        <v>5.3</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444</v>
      </c>
      <c r="DH114" s="816"/>
      <c r="DI114" s="816"/>
      <c r="DJ114" s="816"/>
      <c r="DK114" s="817"/>
      <c r="DL114" s="818" t="s">
        <v>444</v>
      </c>
      <c r="DM114" s="816"/>
      <c r="DN114" s="816"/>
      <c r="DO114" s="816"/>
      <c r="DP114" s="817"/>
      <c r="DQ114" s="818" t="s">
        <v>444</v>
      </c>
      <c r="DR114" s="816"/>
      <c r="DS114" s="816"/>
      <c r="DT114" s="816"/>
      <c r="DU114" s="817"/>
      <c r="DV114" s="860" t="s">
        <v>444</v>
      </c>
      <c r="DW114" s="861"/>
      <c r="DX114" s="861"/>
      <c r="DY114" s="861"/>
      <c r="DZ114" s="862"/>
    </row>
    <row r="115" spans="1:130" s="230" customFormat="1" ht="26.25" customHeight="1" x14ac:dyDescent="0.2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1286</v>
      </c>
      <c r="AB115" s="955"/>
      <c r="AC115" s="955"/>
      <c r="AD115" s="955"/>
      <c r="AE115" s="956"/>
      <c r="AF115" s="957">
        <v>1283</v>
      </c>
      <c r="AG115" s="955"/>
      <c r="AH115" s="955"/>
      <c r="AI115" s="955"/>
      <c r="AJ115" s="956"/>
      <c r="AK115" s="957">
        <v>1281</v>
      </c>
      <c r="AL115" s="955"/>
      <c r="AM115" s="955"/>
      <c r="AN115" s="955"/>
      <c r="AO115" s="956"/>
      <c r="AP115" s="958">
        <v>0</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444</v>
      </c>
      <c r="BR115" s="853"/>
      <c r="BS115" s="853"/>
      <c r="BT115" s="853"/>
      <c r="BU115" s="853"/>
      <c r="BV115" s="853" t="s">
        <v>444</v>
      </c>
      <c r="BW115" s="853"/>
      <c r="BX115" s="853"/>
      <c r="BY115" s="853"/>
      <c r="BZ115" s="853"/>
      <c r="CA115" s="853" t="s">
        <v>444</v>
      </c>
      <c r="CB115" s="853"/>
      <c r="CC115" s="853"/>
      <c r="CD115" s="853"/>
      <c r="CE115" s="853"/>
      <c r="CF115" s="911" t="s">
        <v>444</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5095</v>
      </c>
      <c r="DH115" s="816"/>
      <c r="DI115" s="816"/>
      <c r="DJ115" s="816"/>
      <c r="DK115" s="817"/>
      <c r="DL115" s="818">
        <v>3821</v>
      </c>
      <c r="DM115" s="816"/>
      <c r="DN115" s="816"/>
      <c r="DO115" s="816"/>
      <c r="DP115" s="817"/>
      <c r="DQ115" s="818">
        <v>2547</v>
      </c>
      <c r="DR115" s="816"/>
      <c r="DS115" s="816"/>
      <c r="DT115" s="816"/>
      <c r="DU115" s="817"/>
      <c r="DV115" s="860">
        <v>0.1</v>
      </c>
      <c r="DW115" s="861"/>
      <c r="DX115" s="861"/>
      <c r="DY115" s="861"/>
      <c r="DZ115" s="862"/>
    </row>
    <row r="116" spans="1:130" s="230" customFormat="1" ht="26.25" customHeight="1" x14ac:dyDescent="0.2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444</v>
      </c>
      <c r="AB116" s="816"/>
      <c r="AC116" s="816"/>
      <c r="AD116" s="816"/>
      <c r="AE116" s="817"/>
      <c r="AF116" s="818" t="s">
        <v>444</v>
      </c>
      <c r="AG116" s="816"/>
      <c r="AH116" s="816"/>
      <c r="AI116" s="816"/>
      <c r="AJ116" s="817"/>
      <c r="AK116" s="818" t="s">
        <v>444</v>
      </c>
      <c r="AL116" s="816"/>
      <c r="AM116" s="816"/>
      <c r="AN116" s="816"/>
      <c r="AO116" s="817"/>
      <c r="AP116" s="860" t="s">
        <v>444</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444</v>
      </c>
      <c r="BR116" s="853"/>
      <c r="BS116" s="853"/>
      <c r="BT116" s="853"/>
      <c r="BU116" s="853"/>
      <c r="BV116" s="853" t="s">
        <v>444</v>
      </c>
      <c r="BW116" s="853"/>
      <c r="BX116" s="853"/>
      <c r="BY116" s="853"/>
      <c r="BZ116" s="853"/>
      <c r="CA116" s="853" t="s">
        <v>444</v>
      </c>
      <c r="CB116" s="853"/>
      <c r="CC116" s="853"/>
      <c r="CD116" s="853"/>
      <c r="CE116" s="853"/>
      <c r="CF116" s="911" t="s">
        <v>444</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444</v>
      </c>
      <c r="DH116" s="816"/>
      <c r="DI116" s="816"/>
      <c r="DJ116" s="816"/>
      <c r="DK116" s="817"/>
      <c r="DL116" s="818" t="s">
        <v>444</v>
      </c>
      <c r="DM116" s="816"/>
      <c r="DN116" s="816"/>
      <c r="DO116" s="816"/>
      <c r="DP116" s="817"/>
      <c r="DQ116" s="818" t="s">
        <v>444</v>
      </c>
      <c r="DR116" s="816"/>
      <c r="DS116" s="816"/>
      <c r="DT116" s="816"/>
      <c r="DU116" s="817"/>
      <c r="DV116" s="860" t="s">
        <v>444</v>
      </c>
      <c r="DW116" s="861"/>
      <c r="DX116" s="861"/>
      <c r="DY116" s="861"/>
      <c r="DZ116" s="862"/>
    </row>
    <row r="117" spans="1:130" s="230" customFormat="1" ht="26.25" customHeight="1" x14ac:dyDescent="0.2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662256</v>
      </c>
      <c r="AB117" s="939"/>
      <c r="AC117" s="939"/>
      <c r="AD117" s="939"/>
      <c r="AE117" s="940"/>
      <c r="AF117" s="941">
        <v>679784</v>
      </c>
      <c r="AG117" s="939"/>
      <c r="AH117" s="939"/>
      <c r="AI117" s="939"/>
      <c r="AJ117" s="940"/>
      <c r="AK117" s="941">
        <v>704752</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444</v>
      </c>
      <c r="BR117" s="853"/>
      <c r="BS117" s="853"/>
      <c r="BT117" s="853"/>
      <c r="BU117" s="853"/>
      <c r="BV117" s="853" t="s">
        <v>444</v>
      </c>
      <c r="BW117" s="853"/>
      <c r="BX117" s="853"/>
      <c r="BY117" s="853"/>
      <c r="BZ117" s="853"/>
      <c r="CA117" s="853" t="s">
        <v>444</v>
      </c>
      <c r="CB117" s="853"/>
      <c r="CC117" s="853"/>
      <c r="CD117" s="853"/>
      <c r="CE117" s="853"/>
      <c r="CF117" s="911" t="s">
        <v>444</v>
      </c>
      <c r="CG117" s="912"/>
      <c r="CH117" s="912"/>
      <c r="CI117" s="912"/>
      <c r="CJ117" s="912"/>
      <c r="CK117" s="963"/>
      <c r="CL117" s="857"/>
      <c r="CM117" s="851" t="s">
        <v>466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444</v>
      </c>
      <c r="DH117" s="816"/>
      <c r="DI117" s="816"/>
      <c r="DJ117" s="816"/>
      <c r="DK117" s="817"/>
      <c r="DL117" s="818" t="s">
        <v>444</v>
      </c>
      <c r="DM117" s="816"/>
      <c r="DN117" s="816"/>
      <c r="DO117" s="816"/>
      <c r="DP117" s="817"/>
      <c r="DQ117" s="818" t="s">
        <v>444</v>
      </c>
      <c r="DR117" s="816"/>
      <c r="DS117" s="816"/>
      <c r="DT117" s="816"/>
      <c r="DU117" s="817"/>
      <c r="DV117" s="860" t="s">
        <v>444</v>
      </c>
      <c r="DW117" s="861"/>
      <c r="DX117" s="861"/>
      <c r="DY117" s="861"/>
      <c r="DZ117" s="862"/>
    </row>
    <row r="118" spans="1:130" s="230" customFormat="1" ht="26.25" customHeight="1" x14ac:dyDescent="0.25">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311</v>
      </c>
      <c r="AL118" s="932"/>
      <c r="AM118" s="932"/>
      <c r="AN118" s="932"/>
      <c r="AO118" s="933"/>
      <c r="AP118" s="935" t="s">
        <v>438</v>
      </c>
      <c r="AQ118" s="936"/>
      <c r="AR118" s="936"/>
      <c r="AS118" s="936"/>
      <c r="AT118" s="937"/>
      <c r="AU118" s="968"/>
      <c r="AV118" s="969"/>
      <c r="AW118" s="969"/>
      <c r="AX118" s="969"/>
      <c r="AY118" s="969"/>
      <c r="AZ118" s="874" t="s">
        <v>467</v>
      </c>
      <c r="BA118" s="875"/>
      <c r="BB118" s="875"/>
      <c r="BC118" s="875"/>
      <c r="BD118" s="875"/>
      <c r="BE118" s="875"/>
      <c r="BF118" s="875"/>
      <c r="BG118" s="875"/>
      <c r="BH118" s="875"/>
      <c r="BI118" s="875"/>
      <c r="BJ118" s="875"/>
      <c r="BK118" s="875"/>
      <c r="BL118" s="875"/>
      <c r="BM118" s="875"/>
      <c r="BN118" s="875"/>
      <c r="BO118" s="875"/>
      <c r="BP118" s="876"/>
      <c r="BQ118" s="915" t="s">
        <v>444</v>
      </c>
      <c r="BR118" s="881"/>
      <c r="BS118" s="881"/>
      <c r="BT118" s="881"/>
      <c r="BU118" s="881"/>
      <c r="BV118" s="881" t="s">
        <v>444</v>
      </c>
      <c r="BW118" s="881"/>
      <c r="BX118" s="881"/>
      <c r="BY118" s="881"/>
      <c r="BZ118" s="881"/>
      <c r="CA118" s="881" t="s">
        <v>444</v>
      </c>
      <c r="CB118" s="881"/>
      <c r="CC118" s="881"/>
      <c r="CD118" s="881"/>
      <c r="CE118" s="881"/>
      <c r="CF118" s="911" t="s">
        <v>444</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444</v>
      </c>
      <c r="DH118" s="816"/>
      <c r="DI118" s="816"/>
      <c r="DJ118" s="816"/>
      <c r="DK118" s="817"/>
      <c r="DL118" s="818" t="s">
        <v>444</v>
      </c>
      <c r="DM118" s="816"/>
      <c r="DN118" s="816"/>
      <c r="DO118" s="816"/>
      <c r="DP118" s="817"/>
      <c r="DQ118" s="818" t="s">
        <v>444</v>
      </c>
      <c r="DR118" s="816"/>
      <c r="DS118" s="816"/>
      <c r="DT118" s="816"/>
      <c r="DU118" s="817"/>
      <c r="DV118" s="860" t="s">
        <v>444</v>
      </c>
      <c r="DW118" s="861"/>
      <c r="DX118" s="861"/>
      <c r="DY118" s="861"/>
      <c r="DZ118" s="862"/>
    </row>
    <row r="119" spans="1:130" s="230" customFormat="1" ht="26.25" customHeight="1" x14ac:dyDescent="0.25">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444</v>
      </c>
      <c r="AB119" s="925"/>
      <c r="AC119" s="925"/>
      <c r="AD119" s="925"/>
      <c r="AE119" s="926"/>
      <c r="AF119" s="927" t="s">
        <v>444</v>
      </c>
      <c r="AG119" s="925"/>
      <c r="AH119" s="925"/>
      <c r="AI119" s="925"/>
      <c r="AJ119" s="926"/>
      <c r="AK119" s="927" t="s">
        <v>444</v>
      </c>
      <c r="AL119" s="925"/>
      <c r="AM119" s="925"/>
      <c r="AN119" s="925"/>
      <c r="AO119" s="926"/>
      <c r="AP119" s="928" t="s">
        <v>444</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469</v>
      </c>
      <c r="BP119" s="914"/>
      <c r="BQ119" s="915">
        <v>6484247</v>
      </c>
      <c r="BR119" s="881"/>
      <c r="BS119" s="881"/>
      <c r="BT119" s="881"/>
      <c r="BU119" s="881"/>
      <c r="BV119" s="881">
        <v>6163785</v>
      </c>
      <c r="BW119" s="881"/>
      <c r="BX119" s="881"/>
      <c r="BY119" s="881"/>
      <c r="BZ119" s="881"/>
      <c r="CA119" s="881">
        <v>5892528</v>
      </c>
      <c r="CB119" s="881"/>
      <c r="CC119" s="881"/>
      <c r="CD119" s="881"/>
      <c r="CE119" s="881"/>
      <c r="CF119" s="784"/>
      <c r="CG119" s="785"/>
      <c r="CH119" s="785"/>
      <c r="CI119" s="785"/>
      <c r="CJ119" s="870"/>
      <c r="CK119" s="964"/>
      <c r="CL119" s="859"/>
      <c r="CM119" s="874" t="s">
        <v>470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444</v>
      </c>
      <c r="DH119" s="800"/>
      <c r="DI119" s="800"/>
      <c r="DJ119" s="800"/>
      <c r="DK119" s="801"/>
      <c r="DL119" s="802" t="s">
        <v>444</v>
      </c>
      <c r="DM119" s="800"/>
      <c r="DN119" s="800"/>
      <c r="DO119" s="800"/>
      <c r="DP119" s="801"/>
      <c r="DQ119" s="802" t="s">
        <v>444</v>
      </c>
      <c r="DR119" s="800"/>
      <c r="DS119" s="800"/>
      <c r="DT119" s="800"/>
      <c r="DU119" s="801"/>
      <c r="DV119" s="884" t="s">
        <v>444</v>
      </c>
      <c r="DW119" s="885"/>
      <c r="DX119" s="885"/>
      <c r="DY119" s="885"/>
      <c r="DZ119" s="886"/>
    </row>
    <row r="120" spans="1:130" s="230" customFormat="1" ht="26.25" customHeight="1" x14ac:dyDescent="0.2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444</v>
      </c>
      <c r="AB120" s="816"/>
      <c r="AC120" s="816"/>
      <c r="AD120" s="816"/>
      <c r="AE120" s="817"/>
      <c r="AF120" s="818" t="s">
        <v>444</v>
      </c>
      <c r="AG120" s="816"/>
      <c r="AH120" s="816"/>
      <c r="AI120" s="816"/>
      <c r="AJ120" s="817"/>
      <c r="AK120" s="818" t="s">
        <v>444</v>
      </c>
      <c r="AL120" s="816"/>
      <c r="AM120" s="816"/>
      <c r="AN120" s="816"/>
      <c r="AO120" s="817"/>
      <c r="AP120" s="860" t="s">
        <v>444</v>
      </c>
      <c r="AQ120" s="861"/>
      <c r="AR120" s="861"/>
      <c r="AS120" s="861"/>
      <c r="AT120" s="862"/>
      <c r="AU120" s="916" t="s">
        <v>471</v>
      </c>
      <c r="AV120" s="917"/>
      <c r="AW120" s="917"/>
      <c r="AX120" s="917"/>
      <c r="AY120" s="918"/>
      <c r="AZ120" s="896" t="s">
        <v>472</v>
      </c>
      <c r="BA120" s="844"/>
      <c r="BB120" s="844"/>
      <c r="BC120" s="844"/>
      <c r="BD120" s="844"/>
      <c r="BE120" s="844"/>
      <c r="BF120" s="844"/>
      <c r="BG120" s="844"/>
      <c r="BH120" s="844"/>
      <c r="BI120" s="844"/>
      <c r="BJ120" s="844"/>
      <c r="BK120" s="844"/>
      <c r="BL120" s="844"/>
      <c r="BM120" s="844"/>
      <c r="BN120" s="844"/>
      <c r="BO120" s="844"/>
      <c r="BP120" s="845"/>
      <c r="BQ120" s="897">
        <v>1640107</v>
      </c>
      <c r="BR120" s="878"/>
      <c r="BS120" s="878"/>
      <c r="BT120" s="878"/>
      <c r="BU120" s="878"/>
      <c r="BV120" s="878">
        <v>2004399</v>
      </c>
      <c r="BW120" s="878"/>
      <c r="BX120" s="878"/>
      <c r="BY120" s="878"/>
      <c r="BZ120" s="878"/>
      <c r="CA120" s="878">
        <v>2269802</v>
      </c>
      <c r="CB120" s="878"/>
      <c r="CC120" s="878"/>
      <c r="CD120" s="878"/>
      <c r="CE120" s="878"/>
      <c r="CF120" s="902">
        <v>47.7</v>
      </c>
      <c r="CG120" s="903"/>
      <c r="CH120" s="903"/>
      <c r="CI120" s="903"/>
      <c r="CJ120" s="903"/>
      <c r="CK120" s="904" t="s">
        <v>473</v>
      </c>
      <c r="CL120" s="888"/>
      <c r="CM120" s="888"/>
      <c r="CN120" s="888"/>
      <c r="CO120" s="889"/>
      <c r="CP120" s="908" t="s">
        <v>474</v>
      </c>
      <c r="CQ120" s="909"/>
      <c r="CR120" s="909"/>
      <c r="CS120" s="909"/>
      <c r="CT120" s="909"/>
      <c r="CU120" s="909"/>
      <c r="CV120" s="909"/>
      <c r="CW120" s="909"/>
      <c r="CX120" s="909"/>
      <c r="CY120" s="909"/>
      <c r="CZ120" s="909"/>
      <c r="DA120" s="909"/>
      <c r="DB120" s="909"/>
      <c r="DC120" s="909"/>
      <c r="DD120" s="909"/>
      <c r="DE120" s="909"/>
      <c r="DF120" s="910"/>
      <c r="DG120" s="897">
        <v>2999655</v>
      </c>
      <c r="DH120" s="878"/>
      <c r="DI120" s="878"/>
      <c r="DJ120" s="878"/>
      <c r="DK120" s="878"/>
      <c r="DL120" s="878">
        <v>2854819</v>
      </c>
      <c r="DM120" s="878"/>
      <c r="DN120" s="878"/>
      <c r="DO120" s="878"/>
      <c r="DP120" s="878"/>
      <c r="DQ120" s="878">
        <v>2743300</v>
      </c>
      <c r="DR120" s="878"/>
      <c r="DS120" s="878"/>
      <c r="DT120" s="878"/>
      <c r="DU120" s="878"/>
      <c r="DV120" s="879">
        <v>57.7</v>
      </c>
      <c r="DW120" s="879"/>
      <c r="DX120" s="879"/>
      <c r="DY120" s="879"/>
      <c r="DZ120" s="880"/>
    </row>
    <row r="121" spans="1:130" s="230" customFormat="1" ht="26.25" customHeight="1" x14ac:dyDescent="0.25">
      <c r="A121" s="856"/>
      <c r="B121" s="857"/>
      <c r="C121" s="899" t="s">
        <v>475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444</v>
      </c>
      <c r="AB121" s="816"/>
      <c r="AC121" s="816"/>
      <c r="AD121" s="816"/>
      <c r="AE121" s="817"/>
      <c r="AF121" s="818" t="s">
        <v>444</v>
      </c>
      <c r="AG121" s="816"/>
      <c r="AH121" s="816"/>
      <c r="AI121" s="816"/>
      <c r="AJ121" s="817"/>
      <c r="AK121" s="818" t="s">
        <v>444</v>
      </c>
      <c r="AL121" s="816"/>
      <c r="AM121" s="816"/>
      <c r="AN121" s="816"/>
      <c r="AO121" s="817"/>
      <c r="AP121" s="860" t="s">
        <v>444</v>
      </c>
      <c r="AQ121" s="861"/>
      <c r="AR121" s="861"/>
      <c r="AS121" s="861"/>
      <c r="AT121" s="862"/>
      <c r="AU121" s="919"/>
      <c r="AV121" s="920"/>
      <c r="AW121" s="920"/>
      <c r="AX121" s="920"/>
      <c r="AY121" s="921"/>
      <c r="AZ121" s="851" t="s">
        <v>476</v>
      </c>
      <c r="BA121" s="788"/>
      <c r="BB121" s="788"/>
      <c r="BC121" s="788"/>
      <c r="BD121" s="788"/>
      <c r="BE121" s="788"/>
      <c r="BF121" s="788"/>
      <c r="BG121" s="788"/>
      <c r="BH121" s="788"/>
      <c r="BI121" s="788"/>
      <c r="BJ121" s="788"/>
      <c r="BK121" s="788"/>
      <c r="BL121" s="788"/>
      <c r="BM121" s="788"/>
      <c r="BN121" s="788"/>
      <c r="BO121" s="788"/>
      <c r="BP121" s="789"/>
      <c r="BQ121" s="852" t="s">
        <v>444</v>
      </c>
      <c r="BR121" s="853"/>
      <c r="BS121" s="853"/>
      <c r="BT121" s="853"/>
      <c r="BU121" s="853"/>
      <c r="BV121" s="853" t="s">
        <v>444</v>
      </c>
      <c r="BW121" s="853"/>
      <c r="BX121" s="853"/>
      <c r="BY121" s="853"/>
      <c r="BZ121" s="853"/>
      <c r="CA121" s="853" t="s">
        <v>444</v>
      </c>
      <c r="CB121" s="853"/>
      <c r="CC121" s="853"/>
      <c r="CD121" s="853"/>
      <c r="CE121" s="853"/>
      <c r="CF121" s="911" t="s">
        <v>444</v>
      </c>
      <c r="CG121" s="912"/>
      <c r="CH121" s="912"/>
      <c r="CI121" s="912"/>
      <c r="CJ121" s="912"/>
      <c r="CK121" s="905"/>
      <c r="CL121" s="891"/>
      <c r="CM121" s="891"/>
      <c r="CN121" s="891"/>
      <c r="CO121" s="892"/>
      <c r="CP121" s="871" t="s">
        <v>477</v>
      </c>
      <c r="CQ121" s="872"/>
      <c r="CR121" s="872"/>
      <c r="CS121" s="872"/>
      <c r="CT121" s="872"/>
      <c r="CU121" s="872"/>
      <c r="CV121" s="872"/>
      <c r="CW121" s="872"/>
      <c r="CX121" s="872"/>
      <c r="CY121" s="872"/>
      <c r="CZ121" s="872"/>
      <c r="DA121" s="872"/>
      <c r="DB121" s="872"/>
      <c r="DC121" s="872"/>
      <c r="DD121" s="872"/>
      <c r="DE121" s="872"/>
      <c r="DF121" s="873"/>
      <c r="DG121" s="852">
        <v>25226</v>
      </c>
      <c r="DH121" s="853"/>
      <c r="DI121" s="853"/>
      <c r="DJ121" s="853"/>
      <c r="DK121" s="853"/>
      <c r="DL121" s="853">
        <v>17120</v>
      </c>
      <c r="DM121" s="853"/>
      <c r="DN121" s="853"/>
      <c r="DO121" s="853"/>
      <c r="DP121" s="853"/>
      <c r="DQ121" s="853">
        <v>8715</v>
      </c>
      <c r="DR121" s="853"/>
      <c r="DS121" s="853"/>
      <c r="DT121" s="853"/>
      <c r="DU121" s="853"/>
      <c r="DV121" s="830">
        <v>0.2</v>
      </c>
      <c r="DW121" s="830"/>
      <c r="DX121" s="830"/>
      <c r="DY121" s="830"/>
      <c r="DZ121" s="831"/>
    </row>
    <row r="122" spans="1:130" s="230" customFormat="1" ht="26.25" customHeight="1" x14ac:dyDescent="0.2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444</v>
      </c>
      <c r="AB122" s="816"/>
      <c r="AC122" s="816"/>
      <c r="AD122" s="816"/>
      <c r="AE122" s="817"/>
      <c r="AF122" s="818" t="s">
        <v>444</v>
      </c>
      <c r="AG122" s="816"/>
      <c r="AH122" s="816"/>
      <c r="AI122" s="816"/>
      <c r="AJ122" s="817"/>
      <c r="AK122" s="818" t="s">
        <v>444</v>
      </c>
      <c r="AL122" s="816"/>
      <c r="AM122" s="816"/>
      <c r="AN122" s="816"/>
      <c r="AO122" s="817"/>
      <c r="AP122" s="860" t="s">
        <v>444</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3734301</v>
      </c>
      <c r="BR122" s="881"/>
      <c r="BS122" s="881"/>
      <c r="BT122" s="881"/>
      <c r="BU122" s="881"/>
      <c r="BV122" s="881">
        <v>3512584</v>
      </c>
      <c r="BW122" s="881"/>
      <c r="BX122" s="881"/>
      <c r="BY122" s="881"/>
      <c r="BZ122" s="881"/>
      <c r="CA122" s="881">
        <v>3366686</v>
      </c>
      <c r="CB122" s="881"/>
      <c r="CC122" s="881"/>
      <c r="CD122" s="881"/>
      <c r="CE122" s="881"/>
      <c r="CF122" s="882">
        <v>70.8</v>
      </c>
      <c r="CG122" s="883"/>
      <c r="CH122" s="883"/>
      <c r="CI122" s="883"/>
      <c r="CJ122" s="883"/>
      <c r="CK122" s="905"/>
      <c r="CL122" s="891"/>
      <c r="CM122" s="891"/>
      <c r="CN122" s="891"/>
      <c r="CO122" s="892"/>
      <c r="CP122" s="871" t="s">
        <v>479</v>
      </c>
      <c r="CQ122" s="872"/>
      <c r="CR122" s="872"/>
      <c r="CS122" s="872"/>
      <c r="CT122" s="872"/>
      <c r="CU122" s="872"/>
      <c r="CV122" s="872"/>
      <c r="CW122" s="872"/>
      <c r="CX122" s="872"/>
      <c r="CY122" s="872"/>
      <c r="CZ122" s="872"/>
      <c r="DA122" s="872"/>
      <c r="DB122" s="872"/>
      <c r="DC122" s="872"/>
      <c r="DD122" s="872"/>
      <c r="DE122" s="872"/>
      <c r="DF122" s="873"/>
      <c r="DG122" s="852">
        <v>1481</v>
      </c>
      <c r="DH122" s="853"/>
      <c r="DI122" s="853"/>
      <c r="DJ122" s="853"/>
      <c r="DK122" s="853"/>
      <c r="DL122" s="853">
        <v>330</v>
      </c>
      <c r="DM122" s="853"/>
      <c r="DN122" s="853"/>
      <c r="DO122" s="853"/>
      <c r="DP122" s="853"/>
      <c r="DQ122" s="853">
        <v>314</v>
      </c>
      <c r="DR122" s="853"/>
      <c r="DS122" s="853"/>
      <c r="DT122" s="853"/>
      <c r="DU122" s="853"/>
      <c r="DV122" s="830">
        <v>0</v>
      </c>
      <c r="DW122" s="830"/>
      <c r="DX122" s="830"/>
      <c r="DY122" s="830"/>
      <c r="DZ122" s="831"/>
    </row>
    <row r="123" spans="1:130" s="230" customFormat="1" ht="26.25" customHeight="1" x14ac:dyDescent="0.2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444</v>
      </c>
      <c r="AB123" s="816"/>
      <c r="AC123" s="816"/>
      <c r="AD123" s="816"/>
      <c r="AE123" s="817"/>
      <c r="AF123" s="818" t="s">
        <v>444</v>
      </c>
      <c r="AG123" s="816"/>
      <c r="AH123" s="816"/>
      <c r="AI123" s="816"/>
      <c r="AJ123" s="817"/>
      <c r="AK123" s="818" t="s">
        <v>444</v>
      </c>
      <c r="AL123" s="816"/>
      <c r="AM123" s="816"/>
      <c r="AN123" s="816"/>
      <c r="AO123" s="817"/>
      <c r="AP123" s="860" t="s">
        <v>444</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480</v>
      </c>
      <c r="BP123" s="914"/>
      <c r="BQ123" s="868">
        <v>5374408</v>
      </c>
      <c r="BR123" s="869"/>
      <c r="BS123" s="869"/>
      <c r="BT123" s="869"/>
      <c r="BU123" s="869"/>
      <c r="BV123" s="869">
        <v>5516983</v>
      </c>
      <c r="BW123" s="869"/>
      <c r="BX123" s="869"/>
      <c r="BY123" s="869"/>
      <c r="BZ123" s="869"/>
      <c r="CA123" s="869">
        <v>5636488</v>
      </c>
      <c r="CB123" s="869"/>
      <c r="CC123" s="869"/>
      <c r="CD123" s="869"/>
      <c r="CE123" s="869"/>
      <c r="CF123" s="784"/>
      <c r="CG123" s="785"/>
      <c r="CH123" s="785"/>
      <c r="CI123" s="785"/>
      <c r="CJ123" s="870"/>
      <c r="CK123" s="905"/>
      <c r="CL123" s="891"/>
      <c r="CM123" s="891"/>
      <c r="CN123" s="891"/>
      <c r="CO123" s="892"/>
      <c r="CP123" s="871" t="s">
        <v>481</v>
      </c>
      <c r="CQ123" s="872"/>
      <c r="CR123" s="872"/>
      <c r="CS123" s="872"/>
      <c r="CT123" s="872"/>
      <c r="CU123" s="872"/>
      <c r="CV123" s="872"/>
      <c r="CW123" s="872"/>
      <c r="CX123" s="872"/>
      <c r="CY123" s="872"/>
      <c r="CZ123" s="872"/>
      <c r="DA123" s="872"/>
      <c r="DB123" s="872"/>
      <c r="DC123" s="872"/>
      <c r="DD123" s="872"/>
      <c r="DE123" s="872"/>
      <c r="DF123" s="873"/>
      <c r="DG123" s="815" t="s">
        <v>444</v>
      </c>
      <c r="DH123" s="816"/>
      <c r="DI123" s="816"/>
      <c r="DJ123" s="816"/>
      <c r="DK123" s="817"/>
      <c r="DL123" s="818" t="s">
        <v>444</v>
      </c>
      <c r="DM123" s="816"/>
      <c r="DN123" s="816"/>
      <c r="DO123" s="816"/>
      <c r="DP123" s="817"/>
      <c r="DQ123" s="818" t="s">
        <v>444</v>
      </c>
      <c r="DR123" s="816"/>
      <c r="DS123" s="816"/>
      <c r="DT123" s="816"/>
      <c r="DU123" s="817"/>
      <c r="DV123" s="860" t="s">
        <v>444</v>
      </c>
      <c r="DW123" s="861"/>
      <c r="DX123" s="861"/>
      <c r="DY123" s="861"/>
      <c r="DZ123" s="862"/>
    </row>
    <row r="124" spans="1:130" s="230" customFormat="1" ht="26.25" customHeight="1" thickBot="1" x14ac:dyDescent="0.3">
      <c r="A124" s="856"/>
      <c r="B124" s="857"/>
      <c r="C124" s="851" t="s">
        <v>466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444</v>
      </c>
      <c r="AB124" s="816"/>
      <c r="AC124" s="816"/>
      <c r="AD124" s="816"/>
      <c r="AE124" s="817"/>
      <c r="AF124" s="818" t="s">
        <v>444</v>
      </c>
      <c r="AG124" s="816"/>
      <c r="AH124" s="816"/>
      <c r="AI124" s="816"/>
      <c r="AJ124" s="817"/>
      <c r="AK124" s="818" t="s">
        <v>444</v>
      </c>
      <c r="AL124" s="816"/>
      <c r="AM124" s="816"/>
      <c r="AN124" s="816"/>
      <c r="AO124" s="817"/>
      <c r="AP124" s="860" t="s">
        <v>444</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v>
      </c>
      <c r="BR124" s="867"/>
      <c r="BS124" s="867"/>
      <c r="BT124" s="867"/>
      <c r="BU124" s="867"/>
      <c r="BV124" s="867">
        <v>13.8</v>
      </c>
      <c r="BW124" s="867"/>
      <c r="BX124" s="867"/>
      <c r="BY124" s="867"/>
      <c r="BZ124" s="867"/>
      <c r="CA124" s="867">
        <v>5.3</v>
      </c>
      <c r="CB124" s="867"/>
      <c r="CC124" s="867"/>
      <c r="CD124" s="867"/>
      <c r="CE124" s="867"/>
      <c r="CF124" s="762"/>
      <c r="CG124" s="763"/>
      <c r="CH124" s="763"/>
      <c r="CI124" s="763"/>
      <c r="CJ124" s="898"/>
      <c r="CK124" s="906"/>
      <c r="CL124" s="906"/>
      <c r="CM124" s="906"/>
      <c r="CN124" s="906"/>
      <c r="CO124" s="907"/>
      <c r="CP124" s="871" t="s">
        <v>483</v>
      </c>
      <c r="CQ124" s="872"/>
      <c r="CR124" s="872"/>
      <c r="CS124" s="872"/>
      <c r="CT124" s="872"/>
      <c r="CU124" s="872"/>
      <c r="CV124" s="872"/>
      <c r="CW124" s="872"/>
      <c r="CX124" s="872"/>
      <c r="CY124" s="872"/>
      <c r="CZ124" s="872"/>
      <c r="DA124" s="872"/>
      <c r="DB124" s="872"/>
      <c r="DC124" s="872"/>
      <c r="DD124" s="872"/>
      <c r="DE124" s="872"/>
      <c r="DF124" s="873"/>
      <c r="DG124" s="799" t="s">
        <v>444</v>
      </c>
      <c r="DH124" s="800"/>
      <c r="DI124" s="800"/>
      <c r="DJ124" s="800"/>
      <c r="DK124" s="801"/>
      <c r="DL124" s="802" t="s">
        <v>444</v>
      </c>
      <c r="DM124" s="800"/>
      <c r="DN124" s="800"/>
      <c r="DO124" s="800"/>
      <c r="DP124" s="801"/>
      <c r="DQ124" s="802" t="s">
        <v>444</v>
      </c>
      <c r="DR124" s="800"/>
      <c r="DS124" s="800"/>
      <c r="DT124" s="800"/>
      <c r="DU124" s="801"/>
      <c r="DV124" s="884" t="s">
        <v>237</v>
      </c>
      <c r="DW124" s="885"/>
      <c r="DX124" s="885"/>
      <c r="DY124" s="885"/>
      <c r="DZ124" s="886"/>
    </row>
    <row r="125" spans="1:130" s="230" customFormat="1" ht="26.25" customHeight="1" x14ac:dyDescent="0.25">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444</v>
      </c>
      <c r="AB125" s="816"/>
      <c r="AC125" s="816"/>
      <c r="AD125" s="816"/>
      <c r="AE125" s="817"/>
      <c r="AF125" s="818" t="s">
        <v>444</v>
      </c>
      <c r="AG125" s="816"/>
      <c r="AH125" s="816"/>
      <c r="AI125" s="816"/>
      <c r="AJ125" s="817"/>
      <c r="AK125" s="818" t="s">
        <v>444</v>
      </c>
      <c r="AL125" s="816"/>
      <c r="AM125" s="816"/>
      <c r="AN125" s="816"/>
      <c r="AO125" s="817"/>
      <c r="AP125" s="860" t="s">
        <v>444</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484</v>
      </c>
      <c r="CL125" s="888"/>
      <c r="CM125" s="888"/>
      <c r="CN125" s="888"/>
      <c r="CO125" s="889"/>
      <c r="CP125" s="896" t="s">
        <v>485</v>
      </c>
      <c r="CQ125" s="844"/>
      <c r="CR125" s="844"/>
      <c r="CS125" s="844"/>
      <c r="CT125" s="844"/>
      <c r="CU125" s="844"/>
      <c r="CV125" s="844"/>
      <c r="CW125" s="844"/>
      <c r="CX125" s="844"/>
      <c r="CY125" s="844"/>
      <c r="CZ125" s="844"/>
      <c r="DA125" s="844"/>
      <c r="DB125" s="844"/>
      <c r="DC125" s="844"/>
      <c r="DD125" s="844"/>
      <c r="DE125" s="844"/>
      <c r="DF125" s="845"/>
      <c r="DG125" s="897" t="s">
        <v>237</v>
      </c>
      <c r="DH125" s="878"/>
      <c r="DI125" s="878"/>
      <c r="DJ125" s="878"/>
      <c r="DK125" s="878"/>
      <c r="DL125" s="878" t="s">
        <v>444</v>
      </c>
      <c r="DM125" s="878"/>
      <c r="DN125" s="878"/>
      <c r="DO125" s="878"/>
      <c r="DP125" s="878"/>
      <c r="DQ125" s="878" t="s">
        <v>444</v>
      </c>
      <c r="DR125" s="878"/>
      <c r="DS125" s="878"/>
      <c r="DT125" s="878"/>
      <c r="DU125" s="878"/>
      <c r="DV125" s="879" t="s">
        <v>444</v>
      </c>
      <c r="DW125" s="879"/>
      <c r="DX125" s="879"/>
      <c r="DY125" s="879"/>
      <c r="DZ125" s="880"/>
    </row>
    <row r="126" spans="1:130" s="230" customFormat="1" ht="26.25" customHeight="1" thickBot="1" x14ac:dyDescent="0.3">
      <c r="A126" s="856"/>
      <c r="B126" s="857"/>
      <c r="C126" s="851" t="s">
        <v>470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1286</v>
      </c>
      <c r="AB126" s="816"/>
      <c r="AC126" s="816"/>
      <c r="AD126" s="816"/>
      <c r="AE126" s="817"/>
      <c r="AF126" s="818">
        <v>1283</v>
      </c>
      <c r="AG126" s="816"/>
      <c r="AH126" s="816"/>
      <c r="AI126" s="816"/>
      <c r="AJ126" s="817"/>
      <c r="AK126" s="818">
        <v>1281</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486</v>
      </c>
      <c r="CQ126" s="788"/>
      <c r="CR126" s="788"/>
      <c r="CS126" s="788"/>
      <c r="CT126" s="788"/>
      <c r="CU126" s="788"/>
      <c r="CV126" s="788"/>
      <c r="CW126" s="788"/>
      <c r="CX126" s="788"/>
      <c r="CY126" s="788"/>
      <c r="CZ126" s="788"/>
      <c r="DA126" s="788"/>
      <c r="DB126" s="788"/>
      <c r="DC126" s="788"/>
      <c r="DD126" s="788"/>
      <c r="DE126" s="788"/>
      <c r="DF126" s="789"/>
      <c r="DG126" s="852" t="s">
        <v>237</v>
      </c>
      <c r="DH126" s="853"/>
      <c r="DI126" s="853"/>
      <c r="DJ126" s="853"/>
      <c r="DK126" s="853"/>
      <c r="DL126" s="853" t="s">
        <v>444</v>
      </c>
      <c r="DM126" s="853"/>
      <c r="DN126" s="853"/>
      <c r="DO126" s="853"/>
      <c r="DP126" s="853"/>
      <c r="DQ126" s="853" t="s">
        <v>237</v>
      </c>
      <c r="DR126" s="853"/>
      <c r="DS126" s="853"/>
      <c r="DT126" s="853"/>
      <c r="DU126" s="853"/>
      <c r="DV126" s="830" t="s">
        <v>444</v>
      </c>
      <c r="DW126" s="830"/>
      <c r="DX126" s="830"/>
      <c r="DY126" s="830"/>
      <c r="DZ126" s="831"/>
    </row>
    <row r="127" spans="1:130" s="230" customFormat="1" ht="26.25" customHeight="1" x14ac:dyDescent="0.25">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444</v>
      </c>
      <c r="AB127" s="816"/>
      <c r="AC127" s="816"/>
      <c r="AD127" s="816"/>
      <c r="AE127" s="817"/>
      <c r="AF127" s="818" t="s">
        <v>237</v>
      </c>
      <c r="AG127" s="816"/>
      <c r="AH127" s="816"/>
      <c r="AI127" s="816"/>
      <c r="AJ127" s="817"/>
      <c r="AK127" s="818" t="s">
        <v>237</v>
      </c>
      <c r="AL127" s="816"/>
      <c r="AM127" s="816"/>
      <c r="AN127" s="816"/>
      <c r="AO127" s="817"/>
      <c r="AP127" s="860" t="s">
        <v>444</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237</v>
      </c>
      <c r="DH127" s="853"/>
      <c r="DI127" s="853"/>
      <c r="DJ127" s="853"/>
      <c r="DK127" s="853"/>
      <c r="DL127" s="853" t="s">
        <v>237</v>
      </c>
      <c r="DM127" s="853"/>
      <c r="DN127" s="853"/>
      <c r="DO127" s="853"/>
      <c r="DP127" s="853"/>
      <c r="DQ127" s="853" t="s">
        <v>444</v>
      </c>
      <c r="DR127" s="853"/>
      <c r="DS127" s="853"/>
      <c r="DT127" s="853"/>
      <c r="DU127" s="853"/>
      <c r="DV127" s="830" t="s">
        <v>237</v>
      </c>
      <c r="DW127" s="830"/>
      <c r="DX127" s="830"/>
      <c r="DY127" s="830"/>
      <c r="DZ127" s="831"/>
    </row>
    <row r="128" spans="1:130" s="230" customFormat="1" ht="26.25" customHeight="1" thickBot="1" x14ac:dyDescent="0.3">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t="s">
        <v>237</v>
      </c>
      <c r="AB128" s="837"/>
      <c r="AC128" s="837"/>
      <c r="AD128" s="837"/>
      <c r="AE128" s="838"/>
      <c r="AF128" s="839" t="s">
        <v>444</v>
      </c>
      <c r="AG128" s="837"/>
      <c r="AH128" s="837"/>
      <c r="AI128" s="837"/>
      <c r="AJ128" s="838"/>
      <c r="AK128" s="839" t="s">
        <v>444</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237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497</v>
      </c>
      <c r="DH128" s="827"/>
      <c r="DI128" s="827"/>
      <c r="DJ128" s="827"/>
      <c r="DK128" s="827"/>
      <c r="DL128" s="827" t="s">
        <v>498</v>
      </c>
      <c r="DM128" s="827"/>
      <c r="DN128" s="827"/>
      <c r="DO128" s="827"/>
      <c r="DP128" s="827"/>
      <c r="DQ128" s="827" t="s">
        <v>497</v>
      </c>
      <c r="DR128" s="827"/>
      <c r="DS128" s="827"/>
      <c r="DT128" s="827"/>
      <c r="DU128" s="827"/>
      <c r="DV128" s="828" t="s">
        <v>498</v>
      </c>
      <c r="DW128" s="828"/>
      <c r="DX128" s="828"/>
      <c r="DY128" s="828"/>
      <c r="DZ128" s="829"/>
    </row>
    <row r="129" spans="1:131" s="230" customFormat="1" ht="26.25" customHeight="1" x14ac:dyDescent="0.2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4842464</v>
      </c>
      <c r="AB129" s="816"/>
      <c r="AC129" s="816"/>
      <c r="AD129" s="816"/>
      <c r="AE129" s="817"/>
      <c r="AF129" s="818">
        <v>4883655</v>
      </c>
      <c r="AG129" s="816"/>
      <c r="AH129" s="816"/>
      <c r="AI129" s="816"/>
      <c r="AJ129" s="817"/>
      <c r="AK129" s="818">
        <v>4948445</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501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220226</v>
      </c>
      <c r="AB130" s="816"/>
      <c r="AC130" s="816"/>
      <c r="AD130" s="816"/>
      <c r="AE130" s="817"/>
      <c r="AF130" s="818">
        <v>204016</v>
      </c>
      <c r="AG130" s="816"/>
      <c r="AH130" s="816"/>
      <c r="AI130" s="816"/>
      <c r="AJ130" s="817"/>
      <c r="AK130" s="818">
        <v>194460</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10.1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4622238</v>
      </c>
      <c r="AB131" s="800"/>
      <c r="AC131" s="800"/>
      <c r="AD131" s="800"/>
      <c r="AE131" s="801"/>
      <c r="AF131" s="802">
        <v>4679639</v>
      </c>
      <c r="AG131" s="800"/>
      <c r="AH131" s="800"/>
      <c r="AI131" s="800"/>
      <c r="AJ131" s="801"/>
      <c r="AK131" s="802">
        <v>4753985</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v>5.3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9.5631163949999998</v>
      </c>
      <c r="AB132" s="781"/>
      <c r="AC132" s="781"/>
      <c r="AD132" s="781"/>
      <c r="AE132" s="782"/>
      <c r="AF132" s="783">
        <v>10.166767139999999</v>
      </c>
      <c r="AG132" s="781"/>
      <c r="AH132" s="781"/>
      <c r="AI132" s="781"/>
      <c r="AJ132" s="782"/>
      <c r="AK132" s="783">
        <v>10.733984230000001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9.4</v>
      </c>
      <c r="AB133" s="760"/>
      <c r="AC133" s="760"/>
      <c r="AD133" s="760"/>
      <c r="AE133" s="761"/>
      <c r="AF133" s="759">
        <v>9.6</v>
      </c>
      <c r="AG133" s="760"/>
      <c r="AH133" s="760"/>
      <c r="AI133" s="760"/>
      <c r="AJ133" s="761"/>
      <c r="AK133" s="759">
        <v>10.1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5q0R/sQVlRG6ZUJskoD4o0AJjQiRM5jKNlu5noPerQTcU7Jc7sS+b7gwZeFTekYo5JjX+2+h2w43ss6typkCw==" saltValue="JZGA8cWCIHSbMr6ReWJV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510</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AWPY9cpTGLGtRfDkYudtjYg7zL3xDVtY0+/ybnnpkkTn24FsK/t8oNuYMf0gPeChGsBKQ71+MqH91hbw0KfmA==" saltValue="hYxAHu0RIZXcV9mCuYVOs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VMlcXpwv7XqyIbvlqi8aolw24UqTJl1hfP4mRHfRGxAjzFxJteUbXj4h7TpE46Fwpqnq0khjHFM+3igpOiBfg==" saltValue="TIsWjXJ9WAbayCvvruzu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513</v>
      </c>
      <c r="AP7" s="272"/>
      <c r="AQ7" s="273" t="s">
        <v>514</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515</v>
      </c>
      <c r="AQ8" s="279" t="s">
        <v>516</v>
      </c>
      <c r="AR8" s="280" t="s">
        <v>517</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518</v>
      </c>
      <c r="AL9" s="1167"/>
      <c r="AM9" s="1167"/>
      <c r="AN9" s="1168"/>
      <c r="AO9" s="281">
        <v>1456751</v>
      </c>
      <c r="AP9" s="281">
        <v>103104</v>
      </c>
      <c r="AQ9" s="282">
        <v>104296</v>
      </c>
      <c r="AR9" s="283">
        <v>-1.1000000000000001</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519</v>
      </c>
      <c r="AL10" s="1167"/>
      <c r="AM10" s="1167"/>
      <c r="AN10" s="1168"/>
      <c r="AO10" s="284">
        <v>335622</v>
      </c>
      <c r="AP10" s="284">
        <v>23754</v>
      </c>
      <c r="AQ10" s="285">
        <v>16614</v>
      </c>
      <c r="AR10" s="286">
        <v>43</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520</v>
      </c>
      <c r="AL11" s="1167"/>
      <c r="AM11" s="1167"/>
      <c r="AN11" s="1168"/>
      <c r="AO11" s="284" t="s">
        <v>521</v>
      </c>
      <c r="AP11" s="284" t="s">
        <v>521</v>
      </c>
      <c r="AQ11" s="285">
        <v>799</v>
      </c>
      <c r="AR11" s="286" t="s">
        <v>521</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522</v>
      </c>
      <c r="AL12" s="1167"/>
      <c r="AM12" s="1167"/>
      <c r="AN12" s="1168"/>
      <c r="AO12" s="284" t="s">
        <v>521</v>
      </c>
      <c r="AP12" s="284" t="s">
        <v>521</v>
      </c>
      <c r="AQ12" s="285" t="s">
        <v>521</v>
      </c>
      <c r="AR12" s="286" t="s">
        <v>521</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523</v>
      </c>
      <c r="AL13" s="1167"/>
      <c r="AM13" s="1167"/>
      <c r="AN13" s="1168"/>
      <c r="AO13" s="284">
        <v>50096</v>
      </c>
      <c r="AP13" s="284">
        <v>3546</v>
      </c>
      <c r="AQ13" s="285">
        <v>4504</v>
      </c>
      <c r="AR13" s="286">
        <v>-21.3</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524</v>
      </c>
      <c r="AL14" s="1167"/>
      <c r="AM14" s="1167"/>
      <c r="AN14" s="1168"/>
      <c r="AO14" s="284">
        <v>27658</v>
      </c>
      <c r="AP14" s="284">
        <v>1958</v>
      </c>
      <c r="AQ14" s="285">
        <v>2125</v>
      </c>
      <c r="AR14" s="286">
        <v>-7.9</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525</v>
      </c>
      <c r="AL15" s="1170"/>
      <c r="AM15" s="1170"/>
      <c r="AN15" s="1171"/>
      <c r="AO15" s="284">
        <v>-114919</v>
      </c>
      <c r="AP15" s="284">
        <v>-8134</v>
      </c>
      <c r="AQ15" s="285">
        <v>-7352</v>
      </c>
      <c r="AR15" s="286">
        <v>10.6</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1755208</v>
      </c>
      <c r="AP16" s="284">
        <v>124227</v>
      </c>
      <c r="AQ16" s="285">
        <v>120986</v>
      </c>
      <c r="AR16" s="286">
        <v>2.7</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530</v>
      </c>
      <c r="AL21" s="1173"/>
      <c r="AM21" s="1173"/>
      <c r="AN21" s="1174"/>
      <c r="AO21" s="297">
        <v>11.11</v>
      </c>
      <c r="AP21" s="298">
        <v>10.56</v>
      </c>
      <c r="AQ21" s="299">
        <v>0.55000000000000004</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531</v>
      </c>
      <c r="AL22" s="1173"/>
      <c r="AM22" s="1173"/>
      <c r="AN22" s="1174"/>
      <c r="AO22" s="302">
        <v>96.9</v>
      </c>
      <c r="AP22" s="303">
        <v>96.8</v>
      </c>
      <c r="AQ22" s="304">
        <v>0.1</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65" t="s">
        <v>532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2.75" x14ac:dyDescent="0.25">
      <c r="A27" s="309"/>
      <c r="AO27" s="262"/>
      <c r="AP27" s="262"/>
      <c r="AQ27" s="262"/>
      <c r="AR27" s="262"/>
      <c r="AS27" s="262"/>
      <c r="AT27" s="262"/>
    </row>
    <row r="28" spans="1:46" ht="16.149999999999999" x14ac:dyDescent="0.2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513</v>
      </c>
      <c r="AP30" s="272"/>
      <c r="AQ30" s="273" t="s">
        <v>514</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515</v>
      </c>
      <c r="AQ31" s="279" t="s">
        <v>516</v>
      </c>
      <c r="AR31" s="280" t="s">
        <v>517</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535</v>
      </c>
      <c r="AL32" s="1157"/>
      <c r="AM32" s="1157"/>
      <c r="AN32" s="1158"/>
      <c r="AO32" s="312">
        <v>371696</v>
      </c>
      <c r="AP32" s="312">
        <v>26307</v>
      </c>
      <c r="AQ32" s="313">
        <v>60627</v>
      </c>
      <c r="AR32" s="314">
        <v>-56.6</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536</v>
      </c>
      <c r="AL33" s="1157"/>
      <c r="AM33" s="1157"/>
      <c r="AN33" s="1158"/>
      <c r="AO33" s="312" t="s">
        <v>521</v>
      </c>
      <c r="AP33" s="312" t="s">
        <v>521</v>
      </c>
      <c r="AQ33" s="313" t="s">
        <v>521</v>
      </c>
      <c r="AR33" s="314" t="s">
        <v>521</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537</v>
      </c>
      <c r="AL34" s="1157"/>
      <c r="AM34" s="1157"/>
      <c r="AN34" s="1158"/>
      <c r="AO34" s="312" t="s">
        <v>521</v>
      </c>
      <c r="AP34" s="312" t="s">
        <v>521</v>
      </c>
      <c r="AQ34" s="313" t="s">
        <v>521</v>
      </c>
      <c r="AR34" s="314" t="s">
        <v>521</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538</v>
      </c>
      <c r="AL35" s="1157"/>
      <c r="AM35" s="1157"/>
      <c r="AN35" s="1158"/>
      <c r="AO35" s="312">
        <v>304237</v>
      </c>
      <c r="AP35" s="312">
        <v>21533</v>
      </c>
      <c r="AQ35" s="313">
        <v>21887</v>
      </c>
      <c r="AR35" s="314">
        <v>-1.6</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539</v>
      </c>
      <c r="AL36" s="1157"/>
      <c r="AM36" s="1157"/>
      <c r="AN36" s="1158"/>
      <c r="AO36" s="312">
        <v>27538</v>
      </c>
      <c r="AP36" s="312">
        <v>1949</v>
      </c>
      <c r="AQ36" s="313">
        <v>5351</v>
      </c>
      <c r="AR36" s="314">
        <v>-63.6</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540</v>
      </c>
      <c r="AL37" s="1157"/>
      <c r="AM37" s="1157"/>
      <c r="AN37" s="1158"/>
      <c r="AO37" s="312">
        <v>1281</v>
      </c>
      <c r="AP37" s="312">
        <v>91</v>
      </c>
      <c r="AQ37" s="313">
        <v>569</v>
      </c>
      <c r="AR37" s="314">
        <v>-84</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541</v>
      </c>
      <c r="AL38" s="1160"/>
      <c r="AM38" s="1160"/>
      <c r="AN38" s="1161"/>
      <c r="AO38" s="315" t="s">
        <v>521</v>
      </c>
      <c r="AP38" s="315" t="s">
        <v>521</v>
      </c>
      <c r="AQ38" s="316">
        <v>12</v>
      </c>
      <c r="AR38" s="304" t="s">
        <v>521</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542</v>
      </c>
      <c r="AL39" s="1160"/>
      <c r="AM39" s="1160"/>
      <c r="AN39" s="1161"/>
      <c r="AO39" s="312" t="s">
        <v>521</v>
      </c>
      <c r="AP39" s="312" t="s">
        <v>521</v>
      </c>
      <c r="AQ39" s="313">
        <v>-1532</v>
      </c>
      <c r="AR39" s="314" t="s">
        <v>521</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543</v>
      </c>
      <c r="AL40" s="1157"/>
      <c r="AM40" s="1157"/>
      <c r="AN40" s="1158"/>
      <c r="AO40" s="312">
        <v>-194460</v>
      </c>
      <c r="AP40" s="312">
        <v>-13763</v>
      </c>
      <c r="AQ40" s="313">
        <v>-57744</v>
      </c>
      <c r="AR40" s="314">
        <v>-76.2</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510292</v>
      </c>
      <c r="AP41" s="312">
        <v>36117</v>
      </c>
      <c r="AQ41" s="313">
        <v>29170</v>
      </c>
      <c r="AR41" s="314">
        <v>23.8</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513</v>
      </c>
      <c r="AN49" s="1151" t="s">
        <v>547</v>
      </c>
      <c r="AO49" s="1152"/>
      <c r="AP49" s="1152"/>
      <c r="AQ49" s="1152"/>
      <c r="AR49" s="1153"/>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548</v>
      </c>
      <c r="AO50" s="329" t="s">
        <v>549</v>
      </c>
      <c r="AP50" s="330" t="s">
        <v>550</v>
      </c>
      <c r="AQ50" s="331" t="s">
        <v>551</v>
      </c>
      <c r="AR50" s="332" t="s">
        <v>552</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385885</v>
      </c>
      <c r="AN51" s="334">
        <v>26863</v>
      </c>
      <c r="AO51" s="335">
        <v>4.5</v>
      </c>
      <c r="AP51" s="336">
        <v>108252</v>
      </c>
      <c r="AQ51" s="337">
        <v>30.4</v>
      </c>
      <c r="AR51" s="338">
        <v>-25.9</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280996</v>
      </c>
      <c r="AN52" s="342">
        <v>19561</v>
      </c>
      <c r="AO52" s="343">
        <v>66.099999999999994</v>
      </c>
      <c r="AP52" s="344">
        <v>50321</v>
      </c>
      <c r="AQ52" s="345">
        <v>7.6</v>
      </c>
      <c r="AR52" s="346">
        <v>58.5</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324701</v>
      </c>
      <c r="AN53" s="334">
        <v>22649</v>
      </c>
      <c r="AO53" s="335">
        <v>-15.7</v>
      </c>
      <c r="AP53" s="336">
        <v>93492</v>
      </c>
      <c r="AQ53" s="337">
        <v>-13.6</v>
      </c>
      <c r="AR53" s="338">
        <v>-2.1</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181119</v>
      </c>
      <c r="AN54" s="342">
        <v>12634</v>
      </c>
      <c r="AO54" s="343">
        <v>-35.4</v>
      </c>
      <c r="AP54" s="344">
        <v>53316</v>
      </c>
      <c r="AQ54" s="345">
        <v>6</v>
      </c>
      <c r="AR54" s="346">
        <v>-41.4</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767609</v>
      </c>
      <c r="AN55" s="334">
        <v>54160</v>
      </c>
      <c r="AO55" s="335">
        <v>139.1</v>
      </c>
      <c r="AP55" s="336">
        <v>94796</v>
      </c>
      <c r="AQ55" s="337">
        <v>1.4</v>
      </c>
      <c r="AR55" s="338">
        <v>137.69999999999999</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314767</v>
      </c>
      <c r="AN56" s="342">
        <v>22209</v>
      </c>
      <c r="AO56" s="343">
        <v>75.8</v>
      </c>
      <c r="AP56" s="344">
        <v>55781</v>
      </c>
      <c r="AQ56" s="345">
        <v>4.5999999999999996</v>
      </c>
      <c r="AR56" s="346">
        <v>71.2</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1392964</v>
      </c>
      <c r="AN57" s="334">
        <v>98687</v>
      </c>
      <c r="AO57" s="335">
        <v>82.2</v>
      </c>
      <c r="AP57" s="336">
        <v>85942</v>
      </c>
      <c r="AQ57" s="337">
        <v>-9.3000000000000007</v>
      </c>
      <c r="AR57" s="338">
        <v>91.5</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538128</v>
      </c>
      <c r="AN58" s="342">
        <v>38125</v>
      </c>
      <c r="AO58" s="343">
        <v>71.7</v>
      </c>
      <c r="AP58" s="344">
        <v>48630</v>
      </c>
      <c r="AQ58" s="345">
        <v>-12.8</v>
      </c>
      <c r="AR58" s="346">
        <v>84.5</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781310</v>
      </c>
      <c r="AN59" s="334">
        <v>55298</v>
      </c>
      <c r="AO59" s="335">
        <v>-44</v>
      </c>
      <c r="AP59" s="336">
        <v>95007</v>
      </c>
      <c r="AQ59" s="337">
        <v>10.5</v>
      </c>
      <c r="AR59" s="338">
        <v>-54.5</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609517</v>
      </c>
      <c r="AN60" s="342">
        <v>43139</v>
      </c>
      <c r="AO60" s="343">
        <v>13.2</v>
      </c>
      <c r="AP60" s="344">
        <v>48509</v>
      </c>
      <c r="AQ60" s="345">
        <v>-0.2</v>
      </c>
      <c r="AR60" s="346">
        <v>13.4</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730494</v>
      </c>
      <c r="AN61" s="349">
        <v>51531</v>
      </c>
      <c r="AO61" s="350">
        <v>33.200000000000003</v>
      </c>
      <c r="AP61" s="351">
        <v>95498</v>
      </c>
      <c r="AQ61" s="352">
        <v>3.9</v>
      </c>
      <c r="AR61" s="338">
        <v>29.3</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384905</v>
      </c>
      <c r="AN62" s="342">
        <v>27134</v>
      </c>
      <c r="AO62" s="343">
        <v>38.299999999999997</v>
      </c>
      <c r="AP62" s="344">
        <v>51311</v>
      </c>
      <c r="AQ62" s="345">
        <v>1</v>
      </c>
      <c r="AR62" s="346">
        <v>37.299999999999997</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2wjkNqQ3Xk/JdfYiSUviiWJ0c3QCV0VPJR1RuFel8XMv4kmLATCsGswFUCPA4ZO97fv9yeJOdhncoyT0dpil4A==" saltValue="7FyypotFNU5X5DDq1dBJ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561</v>
      </c>
    </row>
    <row r="120" spans="125:125" ht="13.5" hidden="1" customHeight="1" x14ac:dyDescent="0.25"/>
    <row r="121" spans="125:125" ht="13.5" hidden="1" customHeight="1" x14ac:dyDescent="0.25">
      <c r="DU121" s="259"/>
    </row>
  </sheetData>
  <sheetProtection algorithmName="SHA-512" hashValue="zBybW7FnecycGyVRmoQRqAD6yfHWDd+H0+s1ZU8rnFZAIpxGQ/Qnl4n0b1+Xwycj/jrK9m3DeDyzc6QgN7tAvg==" saltValue="TvbxEmJb8c5b/DKzx1X+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562</v>
      </c>
    </row>
  </sheetData>
  <sheetProtection algorithmName="SHA-512" hashValue="p0YUdYMO2XVkeLOSO3mOWA+WVP0crJeblrRbtkwNL43DOlJVUz6A7rfX3M/TUtfrCWRQXClo23FcBxrIqfa9Ig==" saltValue="z+HaFh3SnZCArr6t6h7f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563</v>
      </c>
      <c r="G46" s="8" t="s">
        <v>564</v>
      </c>
      <c r="H46" s="8" t="s">
        <v>565</v>
      </c>
      <c r="I46" s="8" t="s">
        <v>566</v>
      </c>
      <c r="J46" s="9" t="s">
        <v>567</v>
      </c>
    </row>
    <row r="47" spans="2:10" ht="57.75" customHeight="1" x14ac:dyDescent="0.25">
      <c r="B47" s="10"/>
      <c r="C47" s="1175" t="s">
        <v>3</v>
      </c>
      <c r="D47" s="1175"/>
      <c r="E47" s="1176"/>
      <c r="F47" s="11">
        <v>9.0500000000000007</v>
      </c>
      <c r="G47" s="12">
        <v>9.92</v>
      </c>
      <c r="H47" s="12">
        <v>10.69</v>
      </c>
      <c r="I47" s="12">
        <v>12.65</v>
      </c>
      <c r="J47" s="13">
        <v>13.32</v>
      </c>
    </row>
    <row r="48" spans="2:10" ht="57.75" customHeight="1" x14ac:dyDescent="0.25">
      <c r="B48" s="14"/>
      <c r="C48" s="1177" t="s">
        <v>4</v>
      </c>
      <c r="D48" s="1177"/>
      <c r="E48" s="1178"/>
      <c r="F48" s="15">
        <v>10.43</v>
      </c>
      <c r="G48" s="16">
        <v>12.75</v>
      </c>
      <c r="H48" s="16">
        <v>8.93</v>
      </c>
      <c r="I48" s="16">
        <v>13.71</v>
      </c>
      <c r="J48" s="17">
        <v>11.19</v>
      </c>
    </row>
    <row r="49" spans="2:10" ht="57.75" customHeight="1" thickBot="1" x14ac:dyDescent="0.3">
      <c r="B49" s="18"/>
      <c r="C49" s="1179" t="s">
        <v>5</v>
      </c>
      <c r="D49" s="1179"/>
      <c r="E49" s="1180"/>
      <c r="F49" s="19">
        <v>0.91</v>
      </c>
      <c r="G49" s="20">
        <v>3.57</v>
      </c>
      <c r="H49" s="20" t="s">
        <v>568</v>
      </c>
      <c r="I49" s="20">
        <v>6.91</v>
      </c>
      <c r="J49" s="21" t="s">
        <v>569</v>
      </c>
    </row>
    <row r="50" spans="2:10" ht="12.75" x14ac:dyDescent="0.25"/>
  </sheetData>
  <sheetProtection algorithmName="SHA-512" hashValue="jlA/BudQRtyukd9rjcx4Bak1KjwYMjqar1G66qmnEPdZV3mzvecSED+AF6YtqGQslVCn7E5tUPOZTsEr4adSvw==" saltValue="dbSZHr7+nnXd7WUDH8gd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2024-09-06T06:37:30Z</cp:lastPrinted>
  <dcterms:created xsi:type="dcterms:W3CDTF">2024-03-14T02:12:26Z</dcterms:created>
  <dcterms:modified xsi:type="dcterms:W3CDTF">2024-09-30T03:01:08Z</dcterms:modified>
  <cp:category/>
</cp:coreProperties>
</file>