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1C270997-2B8D-4F6C-969B-9CB3BB7036D2}" xr6:coauthVersionLast="36" xr6:coauthVersionMax="45" xr10:uidLastSave="{00000000-0000-0000-0000-000000000000}"/>
  <bookViews>
    <workbookView xWindow="0" yWindow="0" windowWidth="20520" windowHeight="9308" tabRatio="7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AM35" i="10"/>
  <c r="CO34" i="10"/>
  <c r="CO35" i="10" s="1"/>
  <c r="CO36" i="10" s="1"/>
  <c r="BW34" i="10"/>
  <c r="BW35" i="10" s="1"/>
  <c r="BW36" i="10" s="1"/>
  <c r="BW37" i="10" s="1"/>
  <c r="BW38" i="10" s="1"/>
  <c r="BW39" i="10" s="1"/>
  <c r="BW40" i="10" s="1"/>
  <c r="BW41" i="10" s="1"/>
  <c r="BW42" i="10" s="1"/>
  <c r="BW43" i="10" s="1"/>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<sst xmlns="http://schemas.openxmlformats.org/spreadsheetml/2006/main" count="1123" uniqueCount="624">
  <si>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</si>
  <si>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</si>
  <si>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</si>
  <si>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</si>
  <si>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</si>
  <si>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</si>
  <si>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</si>
  <si>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</si>
  <si>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</si>
  <si>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</si>
  <si>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</si>
  <si>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</si>
  <si>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</si>
  <si>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</si>
  <si>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</si>
  <si>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</si>
  <si>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</si>
  <si>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</si>
  <si>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</si>
  <si>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</si>
  <si>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</si>
  <si>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</si>
  <si>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</si>
  <si>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</si>
  <si>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</si>
  <si>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</si>
  <si>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</si>
  <si>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</si>
  <si>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</si>
  <si>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</si>
  <si>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</si>
  <si>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</si>
  <si>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</si>
  <si>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</si>
  <si>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</si>
  <si>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</si>
  <si>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</si>
  <si>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</si>
  <si>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</si>
  <si>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</si>
  <si>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</si>
  <si>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</si>
  <si>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</si>
  <si>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</si>
  <si>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</si>
  <si>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</si>
  <si>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</si>
  <si>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</si>
  <si>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</si>
  <si>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</si>
  <si>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</si>
  <si>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</si>
  <si>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</si>
  <si>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</si>
  <si>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</si>
  <si>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</si>
  <si>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</si>
  <si>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</si>
  <si>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</si>
  <si>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</si>
  <si>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</si>
  <si>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</si>
  <si>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</si>
  <si>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</si>
  <si>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</si>
  <si>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</si>
  <si>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</si>
  <si>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</si>
  <si>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</si>
  <si>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</si>
  <si>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</si>
  <si>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</si>
  <si>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</si>
  <si>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</si>
  <si>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</si>
  <si>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</si>
  <si>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</si>
  <si>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</si>
  <si>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</si>
  <si>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</si>
  <si>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</si>
  <si>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</si>
  <si>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</si>
  <si>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</si>
  <si>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</si>
  <si>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</si>
  <si>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</si>
  <si>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</si>
  <si>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</si>
  <si>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</si>
  <si>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</si>
  <si>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</si>
  <si>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</si>
  <si>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</si>
  <si>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</si>
  <si>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</si>
  <si>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</si>
  <si>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</si>
  <si>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</si>
  <si>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</si>
  <si>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</si>
  <si>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</si>
  <si>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</si>
  <si>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</si>
  <si>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</si>
  <si>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</si>
  <si>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</si>
  <si>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</si>
  <si>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</si>
  <si>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</si>
  <si>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</si>
  <si>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</si>
  <si>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</si>
  <si>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</si>
  <si>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</si>
  <si>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</si>
  <si>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</si>
  <si>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</si>
  <si>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</si>
  <si>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</si>
  <si>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</si>
  <si>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</si>
  <si>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</si>
  <si>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</si>
  <si>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</si>
  <si>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</si>
  <si>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</si>
  <si>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</si>
  <si>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</si>
  <si>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</si>
  <si>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</si>
  <si>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</si>
  <si>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</si>
  <si>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</si>
  <si>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</si>
  <si>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</si>
  <si>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</si>
  <si>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</si>
  <si>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</si>
  <si>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</si>
  <si>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</si>
  <si>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</si>
  <si>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</si>
  <si>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</si>
  <si>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</si>
  <si>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</si>
  <si>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</si>
  <si>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</si>
  <si>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</si>
  <si>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</si>
  <si>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</si>
  <si>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</si>
  <si>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</si>
  <si>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</si>
  <si>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</si>
  <si>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</si>
  <si>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</si>
  <si>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</si>
  <si>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</si>
  <si>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</si>
  <si>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</si>
  <si>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</si>
  <si>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</si>
  <si>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</si>
  <si>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</si>
  <si>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</si>
  <si>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</si>
  <si>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</si>
  <si>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</si>
  <si>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</si>
  <si>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</si>
  <si>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</si>
  <si>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</si>
  <si>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</si>
  <si>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</si>
  <si>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</si>
  <si>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</si>
  <si>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</si>
  <si>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</si>
  <si>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</si>
  <si>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</si>
  <si>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</si>
  <si>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</si>
  <si>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</si>
  <si>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</si>
  <si>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</si>
  <si>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</si>
  <si>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</si>
  <si>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</si>
  <si>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</si>
  <si>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</si>
  <si>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</si>
  <si>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</si>
  <si>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</si>
  <si>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</si>
  <si>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</si>
  <si>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</si>
  <si>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</si>
  <si>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</si>
  <si>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</si>
  <si>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</si>
  <si>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</si>
  <si>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</si>
  <si>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</si>
  <si>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</si>
  <si>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</si>
  <si>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</si>
  <si>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</si>
  <si>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</si>
  <si>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</si>
  <si>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</si>
  <si>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</si>
  <si>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</si>
  <si>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</si>
  <si>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</si>
  <si>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</si>
  <si>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</si>
  <si>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</si>
  <si>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新潟県阿賀町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</si>
  <si>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</si>
  <si>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</si>
  <si>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</si>
  <si>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</si>
  <si>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</si>
  <si>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</si>
  <si>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</si>
  <si>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</si>
  <si>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</si>
  <si>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</si>
  <si>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</si>
  <si>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</si>
  <si>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</si>
  <si>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</si>
  <si>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</si>
  <si>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</si>
  <si>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</si>
  <si>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</si>
  <si>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</si>
  <si>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</si>
  <si>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</si>
  <si>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</si>
  <si>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</si>
  <si>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</si>
  <si>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</si>
  <si>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</si>
  <si>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</si>
  <si>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</si>
  <si>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</si>
  <si>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</si>
  <si>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</si>
  <si>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</si>
  <si>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</si>
  <si>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</si>
  <si>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</si>
  <si>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</si>
  <si>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</si>
  <si>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</si>
  <si>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</si>
  <si>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</si>
  <si>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</si>
  <si>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</si>
  <si>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</si>
  <si>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</si>
  <si>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</si>
  <si>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</si>
  <si>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</si>
  <si>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</si>
  <si>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</si>
  <si>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</si>
  <si>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</si>
  <si>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</si>
  <si>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</si>
  <si>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</si>
  <si>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</si>
  <si>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</si>
  <si>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</si>
  <si>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</si>
  <si>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</si>
  <si>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</si>
  <si>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</si>
  <si>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</si>
  <si>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</si>
  <si>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</si>
  <si>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</si>
  <si>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</si>
  <si>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</si>
  <si>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</si>
  <si>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</si>
  <si>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</si>
  <si>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</si>
  <si>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</si>
  <si>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</si>
  <si>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</si>
  <si>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</si>
  <si>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</si>
  <si>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</si>
  <si>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</si>
  <si>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</si>
  <si>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</si>
  <si>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</si>
  <si>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</si>
  <si>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</si>
  <si>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</si>
  <si>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</si>
  <si>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</si>
  <si>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</si>
  <si>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</si>
  <si>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</si>
  <si>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</si>
  <si>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</si>
  <si>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</si>
  <si>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</si>
  <si>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</si>
  <si>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</si>
  <si>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</si>
  <si>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</si>
  <si>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</si>
  <si>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</si>
  <si>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</si>
  <si>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</si>
  <si>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</si>
  <si>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</si>
  <si>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</si>
  <si>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</si>
  <si>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</si>
  <si>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</si>
  <si>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</si>
  <si>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</si>
  <si>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</si>
  <si>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</si>
  <si>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</si>
  <si>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</si>
  <si>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</si>
  <si>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</si>
  <si>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</si>
  <si>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</si>
  <si>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</si>
  <si>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</si>
  <si>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</si>
  <si>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</si>
  <si>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</si>
  <si>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</si>
  <si>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</si>
  <si>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</si>
  <si>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</si>
  <si>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</si>
  <si>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</si>
  <si>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</si>
  <si>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</si>
  <si>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</si>
  <si>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</si>
  <si>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</si>
  <si>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</si>
  <si>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</si>
  <si>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</si>
  <si>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</si>
  <si>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</si>
  <si>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</si>
  <si>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</si>
  <si>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</si>
  <si>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</si>
  <si>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</si>
  <si>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</si>
  <si>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</si>
  <si>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</si>
  <si>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</si>
  <si>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</si>
  <si>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</si>
  <si>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</si>
  <si>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</si>
  <si>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</si>
  <si>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</si>
  <si>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新潟県阿賀町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</si>
  <si>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</si>
  <si>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</si>
  <si>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</si>
  <si>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</si>
  <si>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</si>
  <si>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</si>
  <si>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</si>
  <si>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</si>
  <si>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</si>
  <si>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</si>
  <si>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</si>
  <si>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</si>
  <si>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</si>
  <si>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</si>
  <si>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</si>
  <si>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</si>
  <si>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</si>
  <si>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</si>
  <si>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</si>
  <si>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</si>
  <si>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</si>
  <si>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町営スキー場事業特別会計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</si>
  <si>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</si>
  <si>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</si>
  <si>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</si>
  <si>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</si>
  <si>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</si>
  <si>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</si>
  <si>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</si>
  <si>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</si>
  <si>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</si>
  <si>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</si>
  <si>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</si>
  <si>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</si>
  <si>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</si>
  <si>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</si>
  <si>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</si>
  <si>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</si>
  <si>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</si>
  <si>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</si>
  <si>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</si>
  <si>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</si>
  <si>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</si>
  <si>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</si>
  <si>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</si>
  <si>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</si>
  <si>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</si>
  <si>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</si>
  <si>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</si>
  <si>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</si>
  <si>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</si>
  <si>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</si>
  <si>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</si>
  <si>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</si>
  <si>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</si>
  <si>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</si>
  <si>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</si>
  <si>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</si>
  <si>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</si>
  <si>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</si>
  <si>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</si>
  <si>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</si>
  <si>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</si>
  <si>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</si>
  <si>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</si>
  <si>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</si>
  <si>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</si>
  <si>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</si>
  <si>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</si>
  <si>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</si>
  <si>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</si>
  <si>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</si>
  <si>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</si>
  <si>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</si>
  <si>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</si>
  <si>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</si>
  <si>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</si>
  <si>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</si>
  <si>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</si>
  <si>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</si>
  <si>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</si>
  <si>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</si>
  <si>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</si>
  <si>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</si>
  <si>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</si>
  <si>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</si>
  <si>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</si>
  <si>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</si>
  <si>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</si>
  <si>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</si>
  <si>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</si>
  <si>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</si>
  <si>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</si>
  <si>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</si>
  <si>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</si>
  <si>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</si>
  <si>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</si>
  <si>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</si>
  <si>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</si>
  <si>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</si>
  <si>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</si>
  <si>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</si>
  <si>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</si>
  <si>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</si>
  <si>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</si>
  <si>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</si>
  <si>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</si>
  <si>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</si>
  <si>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</si>
  <si>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</si>
  <si>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</si>
  <si>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</si>
  <si>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</si>
  <si>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</si>
  <si>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</si>
  <si>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</si>
  <si>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</si>
  <si>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</si>
  <si>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</si>
  <si>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</si>
  <si>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</si>
  <si>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</si>
  <si>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</si>
  <si>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</si>
  <si>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</si>
  <si>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</si>
  <si>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</si>
  <si>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</si>
  <si>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</si>
  <si>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</si>
  <si>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</si>
  <si>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</si>
  <si>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</si>
  <si>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</si>
  <si>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</si>
  <si>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</si>
  <si>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</si>
  <si>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</si>
  <si>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</si>
  <si>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</si>
  <si>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</si>
  <si>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</si>
  <si>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</si>
  <si>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</si>
  <si>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</si>
  <si>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</si>
  <si>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</si>
  <si>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</si>
  <si>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</si>
  <si>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</si>
  <si>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</si>
  <si>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</si>
  <si>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</si>
  <si>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</si>
  <si>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</si>
  <si>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</si>
  <si>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</si>
  <si>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</si>
  <si>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</si>
  <si>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</si>
  <si>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</si>
  <si>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</si>
  <si>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</si>
  <si>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</si>
  <si>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</si>
  <si>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</si>
  <si>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</si>
  <si>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</si>
  <si>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</si>
  <si>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</si>
  <si>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</si>
  <si>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</si>
  <si>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</si>
  <si>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</si>
  <si>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</si>
  <si>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</si>
  <si>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</si>
  <si>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</si>
  <si>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</si>
  <si>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</si>
  <si>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</si>
  <si>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</si>
  <si>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</si>
  <si>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</si>
  <si>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</si>
  <si>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</si>
  <si>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</si>
  <si>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</si>
  <si>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</si>
  <si>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</si>
  <si>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</si>
  <si>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</si>
  <si>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</si>
  <si>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</si>
  <si>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</si>
  <si>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</si>
  <si>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</si>
  <si>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</si>
  <si>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</si>
  <si>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4.13</t>
  </si>
  <si>
    <t>▲ 0.74</t>
  </si>
  <si>
    <t>一般会計</t>
  </si>
  <si>
    <t>水道事業会計</t>
  </si>
  <si>
    <t>介護保険特別会計（保険事業勘定）</t>
  </si>
  <si>
    <t>国民健康保険特別会計</t>
  </si>
  <si>
    <t>下水道事業特別会計</t>
  </si>
  <si>
    <t>診療所特別会計</t>
  </si>
  <si>
    <t>介護保険特別会計（サービス事業勘定）</t>
  </si>
  <si>
    <t>後期高齢者医療特別会計</t>
  </si>
  <si>
    <t>その他会計（赤字）</t>
  </si>
  <si>
    <t>▲ 1.20</t>
  </si>
  <si>
    <t>その他会計（黒字）</t>
  </si>
  <si>
    <t>（百万円）</t>
    <phoneticPr fontId="5"/>
  </si>
  <si>
    <t>H30</t>
    <phoneticPr fontId="5"/>
  </si>
  <si>
    <t>R01</t>
    <phoneticPr fontId="5"/>
  </si>
  <si>
    <t>R02</t>
    <phoneticPr fontId="5"/>
  </si>
  <si>
    <t>R03</t>
    <phoneticPr fontId="5"/>
  </si>
  <si>
    <t>R04</t>
    <phoneticPr fontId="5"/>
  </si>
  <si>
    <t>さくら福祉保健事務組合【一般会計】</t>
    <rPh sb="3" eb="11">
      <t>フクシホケンジムクミアイ</t>
    </rPh>
    <rPh sb="12" eb="16">
      <t>イッパンカイケイ</t>
    </rPh>
    <phoneticPr fontId="2"/>
  </si>
  <si>
    <t>さくら福祉保健事務組合【病院事業会計】</t>
    <rPh sb="3" eb="11">
      <t>フクシホケンジムクミアイ</t>
    </rPh>
    <rPh sb="12" eb="18">
      <t>ビョウインジギョウカイケイ</t>
    </rPh>
    <phoneticPr fontId="2"/>
  </si>
  <si>
    <t>新潟県中東福祉事務組合</t>
    <rPh sb="0" eb="5">
      <t>ニイガタケンチュウトウ</t>
    </rPh>
    <rPh sb="5" eb="11">
      <t>フクシジムクミアイ</t>
    </rPh>
    <phoneticPr fontId="2"/>
  </si>
  <si>
    <t>五泉地域衛生施設組合</t>
    <rPh sb="0" eb="10">
      <t>ゴセンチイキエイセイシセツクミアイ</t>
    </rPh>
    <phoneticPr fontId="2"/>
  </si>
  <si>
    <t>新潟県市町村総合事務組合【一般会計】</t>
    <rPh sb="0" eb="6">
      <t>ニイガタケンシチョウソン</t>
    </rPh>
    <rPh sb="6" eb="12">
      <t>ソウゴウジムクミアイ</t>
    </rPh>
    <rPh sb="13" eb="17">
      <t>イッパンカイケイ</t>
    </rPh>
    <phoneticPr fontId="2"/>
  </si>
  <si>
    <t>新潟県市町村総合事務組合【職員退職手当支給事業特別会計】</t>
    <rPh sb="0" eb="6">
      <t>ニイガタケンシチョウソン</t>
    </rPh>
    <rPh sb="6" eb="12">
      <t>ソウゴウジムクミアイ</t>
    </rPh>
    <rPh sb="13" eb="27">
      <t>ショクインタイショクテアテシキュウジギョウトクベツカイケイ</t>
    </rPh>
    <phoneticPr fontId="2"/>
  </si>
  <si>
    <t>新潟県市町村総合事務組合【消防団員等公務災害補償事業特別会計】</t>
    <rPh sb="0" eb="12">
      <t>ニイガタケンシチョウソンソウゴウジムクミアイ</t>
    </rPh>
    <rPh sb="13" eb="15">
      <t>ショウボウ</t>
    </rPh>
    <rPh sb="15" eb="18">
      <t>ダンイントウ</t>
    </rPh>
    <rPh sb="18" eb="22">
      <t>コウムサイガイ</t>
    </rPh>
    <rPh sb="22" eb="30">
      <t>ホショウジギョウトクベツカイケイ</t>
    </rPh>
    <phoneticPr fontId="2"/>
  </si>
  <si>
    <t>新潟県市町村総合事務組合【消防賞じゅつ金支給事業特別会計】</t>
    <rPh sb="0" eb="12">
      <t>ニイガタケンシチョウソンソウゴウジムクミアイ</t>
    </rPh>
    <rPh sb="13" eb="15">
      <t>ショウボウ</t>
    </rPh>
    <rPh sb="15" eb="16">
      <t>ショウ</t>
    </rPh>
    <rPh sb="19" eb="20">
      <t>キン</t>
    </rPh>
    <rPh sb="20" eb="24">
      <t>シキュウジギョウ</t>
    </rPh>
    <rPh sb="24" eb="28">
      <t>トクベツカイケイ</t>
    </rPh>
    <phoneticPr fontId="2"/>
  </si>
  <si>
    <t>新潟県市町村総合事務組合【非常勤職員公務災害補償等特別会計】</t>
    <rPh sb="13" eb="18">
      <t>ヒジョウキンショクイン</t>
    </rPh>
    <rPh sb="18" eb="22">
      <t>コウムサイガイ</t>
    </rPh>
    <rPh sb="22" eb="29">
      <t>ホショウトウトクベツカイケイ</t>
    </rPh>
    <phoneticPr fontId="2"/>
  </si>
  <si>
    <t>新潟県市町村総合事務組合【交通災害共済事業特別会計】</t>
    <rPh sb="13" eb="25">
      <t>コウツウサイガイキョウサイジギョウトクベツカイケイ</t>
    </rPh>
    <phoneticPr fontId="2"/>
  </si>
  <si>
    <t>新潟県後期高齢者医療広域連合【一般会計】</t>
    <rPh sb="0" eb="14">
      <t>ニイガタケンコウキコウレイシャイリョウコウイキレンゴウ</t>
    </rPh>
    <rPh sb="15" eb="19">
      <t>イッパンカイケイ</t>
    </rPh>
    <phoneticPr fontId="2"/>
  </si>
  <si>
    <t>新潟県後期高齢者医療広域連合【後期高齢者医療特別会計】</t>
    <rPh sb="15" eb="26">
      <t>コウキコウレイシャイリョウトクベツカイケイ</t>
    </rPh>
    <phoneticPr fontId="2"/>
  </si>
  <si>
    <t>上川農業振興公社</t>
    <rPh sb="0" eb="8">
      <t>カミカワノウギョウシンコウコウシャ</t>
    </rPh>
    <phoneticPr fontId="2"/>
  </si>
  <si>
    <t>三川農業振興公社</t>
    <rPh sb="0" eb="2">
      <t>ミカワ</t>
    </rPh>
    <rPh sb="2" eb="4">
      <t>ノウギョウ</t>
    </rPh>
    <rPh sb="4" eb="6">
      <t>シンコウ</t>
    </rPh>
    <rPh sb="6" eb="8">
      <t>コウシャ</t>
    </rPh>
    <phoneticPr fontId="2"/>
  </si>
  <si>
    <t>阿賀の里</t>
    <rPh sb="0" eb="2">
      <t>アガ</t>
    </rPh>
    <rPh sb="3" eb="4">
      <t>サト</t>
    </rPh>
    <phoneticPr fontId="2"/>
  </si>
  <si>
    <t>○</t>
  </si>
  <si>
    <t>-</t>
    <phoneticPr fontId="2"/>
  </si>
  <si>
    <t>過疎地域持続的発展事業基金</t>
    <rPh sb="0" eb="2">
      <t>カソ</t>
    </rPh>
    <rPh sb="2" eb="4">
      <t>チイキ</t>
    </rPh>
    <rPh sb="4" eb="7">
      <t>ジゾクテキ</t>
    </rPh>
    <rPh sb="7" eb="9">
      <t>ハッテン</t>
    </rPh>
    <rPh sb="9" eb="11">
      <t>ジギョウ</t>
    </rPh>
    <rPh sb="11" eb="13">
      <t>キキン</t>
    </rPh>
    <phoneticPr fontId="5"/>
  </si>
  <si>
    <t>合併振興基金</t>
    <rPh sb="0" eb="2">
      <t>ガッペイ</t>
    </rPh>
    <rPh sb="2" eb="4">
      <t>シンコウ</t>
    </rPh>
    <rPh sb="4" eb="6">
      <t>キキン</t>
    </rPh>
    <phoneticPr fontId="2"/>
  </si>
  <si>
    <t>町有施設建設準備基金</t>
    <rPh sb="0" eb="2">
      <t>チョウユウ</t>
    </rPh>
    <rPh sb="2" eb="4">
      <t>シセツ</t>
    </rPh>
    <rPh sb="4" eb="6">
      <t>ケンセツ</t>
    </rPh>
    <rPh sb="6" eb="8">
      <t>ジュンビ</t>
    </rPh>
    <rPh sb="8" eb="10">
      <t>キキン</t>
    </rPh>
    <phoneticPr fontId="2"/>
  </si>
  <si>
    <t>森林環境基金</t>
    <rPh sb="0" eb="2">
      <t>シンリン</t>
    </rPh>
    <rPh sb="2" eb="4">
      <t>カンキョウ</t>
    </rPh>
    <rPh sb="4" eb="6">
      <t>キキン</t>
    </rPh>
    <phoneticPr fontId="2"/>
  </si>
  <si>
    <t>学校施設整備基金</t>
    <rPh sb="0" eb="2">
      <t>ガッコウ</t>
    </rPh>
    <rPh sb="2" eb="4">
      <t>シセツ</t>
    </rPh>
    <rPh sb="4" eb="6">
      <t>セイビ</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</si>
  <si>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</si>
  <si>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</si>
  <si>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</si>
  <si>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</si>
  <si>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</si>
  <si>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</si>
  <si>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</si>
  <si>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</si>
  <si>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</si>
  <si>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地方債借入額の抑制等により年々減少傾向にあるが、類似団体内平均値と比べると高い値となっている。これは地方債残高が多額となっていることが影響している。有形固定資産減価償却率は、更新時期を迎えた施設が多く施設の老朽化が進んでいることから緩やかに上昇している。
　地方債残高を増加させないため、借入は地方債元金償還額の範囲内とした中で老朽施設の整備を行うことで、将来負担比率及び有形固定資産減価償却率の改善を図っていく。</t>
    <rPh sb="152" eb="154">
      <t>カリイレ</t>
    </rPh>
    <rPh sb="170" eb="171">
      <t>ナカ</t>
    </rPh>
    <phoneticPr fontId="5"/>
  </si>
  <si>
    <t>　多額の地方債残高があるため、将来負担比率及び実質公債費比率ともに類似団体内平均値を大きく上回っている。今後についても、ごみ処理施設整備、道の駅改修、本庁舎改修等により地方債の増発が見込まれるため値の上昇が予想される。
　地方債残高を増加させないため元金償還額を意識しながら借入し事業実施することで、将来負担比率と公債費負担比率の急激な悪化を防ぐ。</t>
    <rPh sb="1" eb="3">
      <t>タガク</t>
    </rPh>
    <rPh sb="4" eb="7">
      <t>チホウサイ</t>
    </rPh>
    <rPh sb="7" eb="9">
      <t>ザンダカ</t>
    </rPh>
    <rPh sb="131" eb="133">
      <t>イシキ</t>
    </rPh>
    <rPh sb="137" eb="139">
      <t>カリイレ</t>
    </rPh>
    <rPh sb="157" eb="160">
      <t>コウサイヒ</t>
    </rPh>
    <rPh sb="160" eb="162">
      <t>フタン</t>
    </rPh>
    <rPh sb="162" eb="164">
      <t>ヒリツ</t>
    </rPh>
    <rPh sb="165" eb="167">
      <t>キュウゲキ</t>
    </rPh>
    <rPh sb="168" eb="170">
      <t>アッカ</t>
    </rPh>
    <rPh sb="171" eb="172">
      <t>フセ</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</si>
</sst>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3376B6-DA92-4067-B385-E783428AEE7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126525</c:v>
                </c:pt>
                <c:pt idx="3">
                  <c:v>122054</c:v>
                </c:pt>
                <c:pt idx="4">
                  <c:v>111644</c:v>
                </c:pt>
              </c:numCache>
            </c:numRef>
          </c:val>
          <c:smooth val="0"/>
          <c:extLst>
            <c:ext xmlns:c16="http://schemas.microsoft.com/office/drawing/2014/chart" uri="{C3380CC4-5D6E-409C-BE32-E72D297353CC}">
              <c16:uniqueId val="{00000000-76E6-469F-9147-A03310C034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87430</c:v>
                </c:pt>
                <c:pt idx="1">
                  <c:v>143138</c:v>
                </c:pt>
                <c:pt idx="2">
                  <c:v>111221</c:v>
                </c:pt>
                <c:pt idx="3">
                  <c:v>126017</c:v>
                </c:pt>
                <c:pt idx="4">
                  <c:v>104599</c:v>
                </c:pt>
              </c:numCache>
            </c:numRef>
          </c:val>
          <c:smooth val="0"/>
          <c:extLst>
            <c:ext xmlns:c16="http://schemas.microsoft.com/office/drawing/2014/chart" uri="{C3380CC4-5D6E-409C-BE32-E72D297353CC}">
              <c16:uniqueId val="{00000001-76E6-469F-9147-A03310C034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5.32</c:v>
                </c:pt>
                <c:pt idx="1">
                  <c:v>7.07</c:v>
                </c:pt>
                <c:pt idx="2">
                  <c:v>5.03</c:v>
                </c:pt>
                <c:pt idx="3">
                  <c:v>10.24</c:v>
                </c:pt>
                <c:pt idx="4">
                  <c:v>7.29</c:v>
                </c:pt>
              </c:numCache>
            </c:numRef>
          </c:val>
          <c:extLst>
            <c:ext xmlns:c16="http://schemas.microsoft.com/office/drawing/2014/chart" uri="{C3380CC4-5D6E-409C-BE32-E72D297353CC}">
              <c16:uniqueId val="{00000000-A7D0-4FB4-9CEE-73BC85294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24.44</c:v>
                </c:pt>
                <c:pt idx="1">
                  <c:v>28.76</c:v>
                </c:pt>
                <c:pt idx="2">
                  <c:v>26.46</c:v>
                </c:pt>
                <c:pt idx="3">
                  <c:v>29.14</c:v>
                </c:pt>
                <c:pt idx="4">
                  <c:v>33.14</c:v>
                </c:pt>
              </c:numCache>
            </c:numRef>
          </c:val>
          <c:extLst>
            <c:ext xmlns:c16="http://schemas.microsoft.com/office/drawing/2014/chart" uri="{C3380CC4-5D6E-409C-BE32-E72D297353CC}">
              <c16:uniqueId val="{00000001-A7D0-4FB4-9CEE-73BC852943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3.95</c:v>
                </c:pt>
                <c:pt idx="1">
                  <c:v>5.29</c:v>
                </c:pt>
                <c:pt idx="2">
                  <c:v>-4.13</c:v>
                </c:pt>
                <c:pt idx="3">
                  <c:v>8.58</c:v>
                </c:pt>
                <c:pt idx="4">
                  <c:v>-0.74</c:v>
                </c:pt>
              </c:numCache>
            </c:numRef>
          </c:val>
          <c:smooth val="0"/>
          <c:extLst>
            <c:ext xmlns:c16="http://schemas.microsoft.com/office/drawing/2014/chart" uri="{C3380CC4-5D6E-409C-BE32-E72D297353CC}">
              <c16:uniqueId val="{00000002-A7D0-4FB4-9CEE-73BC852943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F5B-4841-9BEA-BCAB1F86E7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1.2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6F5B-4841-9BEA-BCAB1F86E7E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F5B-4841-9BEA-BCAB1F86E7E7}"/>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F5B-4841-9BEA-BCAB1F86E7E7}"/>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6F5B-4841-9BEA-BCAB1F86E7E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0.05</c:v>
                </c:pt>
                <c:pt idx="6">
                  <c:v>#N/A</c:v>
                </c:pt>
                <c:pt idx="7">
                  <c:v>0.16</c:v>
                </c:pt>
                <c:pt idx="8">
                  <c:v>#N/A</c:v>
                </c:pt>
                <c:pt idx="9">
                  <c:v>0.01</c:v>
                </c:pt>
              </c:numCache>
            </c:numRef>
          </c:val>
          <c:extLst>
            <c:ext xmlns:c16="http://schemas.microsoft.com/office/drawing/2014/chart" uri="{C3380CC4-5D6E-409C-BE32-E72D297353CC}">
              <c16:uniqueId val="{00000005-6F5B-4841-9BEA-BCAB1F86E7E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0.46</c:v>
                </c:pt>
                <c:pt idx="2">
                  <c:v>#N/A</c:v>
                </c:pt>
                <c:pt idx="3">
                  <c:v>0.37</c:v>
                </c:pt>
                <c:pt idx="4">
                  <c:v>#N/A</c:v>
                </c:pt>
                <c:pt idx="5">
                  <c:v>0.36</c:v>
                </c:pt>
                <c:pt idx="6">
                  <c:v>#N/A</c:v>
                </c:pt>
                <c:pt idx="7">
                  <c:v>0.19</c:v>
                </c:pt>
                <c:pt idx="8">
                  <c:v>#N/A</c:v>
                </c:pt>
                <c:pt idx="9">
                  <c:v>0.1</c:v>
                </c:pt>
              </c:numCache>
            </c:numRef>
          </c:val>
          <c:extLst>
            <c:ext xmlns:c16="http://schemas.microsoft.com/office/drawing/2014/chart" uri="{C3380CC4-5D6E-409C-BE32-E72D297353CC}">
              <c16:uniqueId val="{00000006-6F5B-4841-9BEA-BCAB1F86E7E7}"/>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0.22</c:v>
                </c:pt>
                <c:pt idx="2">
                  <c:v>#N/A</c:v>
                </c:pt>
                <c:pt idx="3">
                  <c:v>0.04</c:v>
                </c:pt>
                <c:pt idx="4">
                  <c:v>#N/A</c:v>
                </c:pt>
                <c:pt idx="5">
                  <c:v>0.13</c:v>
                </c:pt>
                <c:pt idx="6">
                  <c:v>#N/A</c:v>
                </c:pt>
                <c:pt idx="7">
                  <c:v>0.35</c:v>
                </c:pt>
                <c:pt idx="8">
                  <c:v>#N/A</c:v>
                </c:pt>
                <c:pt idx="9">
                  <c:v>0.5</c:v>
                </c:pt>
              </c:numCache>
            </c:numRef>
          </c:val>
          <c:extLst>
            <c:ext xmlns:c16="http://schemas.microsoft.com/office/drawing/2014/chart" uri="{C3380CC4-5D6E-409C-BE32-E72D297353CC}">
              <c16:uniqueId val="{00000007-6F5B-4841-9BEA-BCAB1F86E7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c:v>
                </c:pt>
                <c:pt idx="2">
                  <c:v>#N/A</c:v>
                </c:pt>
                <c:pt idx="3">
                  <c:v>1.96</c:v>
                </c:pt>
                <c:pt idx="4">
                  <c:v>#N/A</c:v>
                </c:pt>
                <c:pt idx="5">
                  <c:v>3.3</c:v>
                </c:pt>
                <c:pt idx="6">
                  <c:v>#N/A</c:v>
                </c:pt>
                <c:pt idx="7">
                  <c:v>2.71</c:v>
                </c:pt>
                <c:pt idx="8">
                  <c:v>#N/A</c:v>
                </c:pt>
                <c:pt idx="9">
                  <c:v>0.54</c:v>
                </c:pt>
              </c:numCache>
            </c:numRef>
          </c:val>
          <c:extLst>
            <c:ext xmlns:c16="http://schemas.microsoft.com/office/drawing/2014/chart" uri="{C3380CC4-5D6E-409C-BE32-E72D297353CC}">
              <c16:uniqueId val="{00000008-6F5B-4841-9BEA-BCAB1F86E7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c:v>
                </c:pt>
                <c:pt idx="2">
                  <c:v>#N/A</c:v>
                </c:pt>
                <c:pt idx="3">
                  <c:v>7.05</c:v>
                </c:pt>
                <c:pt idx="4">
                  <c:v>#N/A</c:v>
                </c:pt>
                <c:pt idx="5">
                  <c:v>5.01</c:v>
                </c:pt>
                <c:pt idx="6">
                  <c:v>#N/A</c:v>
                </c:pt>
                <c:pt idx="7">
                  <c:v>10.23</c:v>
                </c:pt>
                <c:pt idx="8">
                  <c:v>#N/A</c:v>
                </c:pt>
                <c:pt idx="9">
                  <c:v>7.27</c:v>
                </c:pt>
              </c:numCache>
            </c:numRef>
          </c:val>
          <c:extLst>
            <c:ext xmlns:c16="http://schemas.microsoft.com/office/drawing/2014/chart" uri="{C3380CC4-5D6E-409C-BE32-E72D297353CC}">
              <c16:uniqueId val="{00000009-6F5B-4841-9BEA-BCAB1F86E7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2226</c:v>
                </c:pt>
                <c:pt idx="5">
                  <c:v>2126</c:v>
                </c:pt>
                <c:pt idx="8">
                  <c:v>2092</c:v>
                </c:pt>
                <c:pt idx="11">
                  <c:v>1993</c:v>
                </c:pt>
                <c:pt idx="14">
                  <c:v>2048</c:v>
                </c:pt>
              </c:numCache>
            </c:numRef>
          </c:val>
          <c:extLst>
            <c:ext xmlns:c16="http://schemas.microsoft.com/office/drawing/2014/chart" uri="{C3380CC4-5D6E-409C-BE32-E72D297353CC}">
              <c16:uniqueId val="{00000000-0375-4370-8ED3-C6DAAA0AF7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2</c:v>
                </c:pt>
                <c:pt idx="6">
                  <c:v>2</c:v>
                </c:pt>
                <c:pt idx="9">
                  <c:v>1</c:v>
                </c:pt>
                <c:pt idx="12">
                  <c:v>1</c:v>
                </c:pt>
              </c:numCache>
            </c:numRef>
          </c:val>
          <c:extLst>
            <c:ext xmlns:c16="http://schemas.microsoft.com/office/drawing/2014/chart" uri="{C3380CC4-5D6E-409C-BE32-E72D297353CC}">
              <c16:uniqueId val="{00000001-0375-4370-8ED3-C6DAAA0AF7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0375-4370-8ED3-C6DAAA0AF7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75-4370-8ED3-C6DAAA0AF7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838</c:v>
                </c:pt>
                <c:pt idx="3">
                  <c:v>847</c:v>
                </c:pt>
                <c:pt idx="6">
                  <c:v>875</c:v>
                </c:pt>
                <c:pt idx="9">
                  <c:v>852</c:v>
                </c:pt>
                <c:pt idx="12">
                  <c:v>866</c:v>
                </c:pt>
              </c:numCache>
            </c:numRef>
          </c:val>
          <c:extLst>
            <c:ext xmlns:c16="http://schemas.microsoft.com/office/drawing/2014/chart" uri="{C3380CC4-5D6E-409C-BE32-E72D297353CC}">
              <c16:uniqueId val="{00000004-0375-4370-8ED3-C6DAAA0AF7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75-4370-8ED3-C6DAAA0AF7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75-4370-8ED3-C6DAAA0AF7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1978</c:v>
                </c:pt>
                <c:pt idx="3">
                  <c:v>2046</c:v>
                </c:pt>
                <c:pt idx="6">
                  <c:v>1984</c:v>
                </c:pt>
                <c:pt idx="9">
                  <c:v>1896</c:v>
                </c:pt>
                <c:pt idx="12">
                  <c:v>1904</c:v>
                </c:pt>
              </c:numCache>
            </c:numRef>
          </c:val>
          <c:extLst>
            <c:ext xmlns:c16="http://schemas.microsoft.com/office/drawing/2014/chart" uri="{C3380CC4-5D6E-409C-BE32-E72D297353CC}">
              <c16:uniqueId val="{00000007-0375-4370-8ED3-C6DAAA0AF7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591</c:v>
                </c:pt>
                <c:pt idx="2">
                  <c:v>#N/A</c:v>
                </c:pt>
                <c:pt idx="3">
                  <c:v>#N/A</c:v>
                </c:pt>
                <c:pt idx="4">
                  <c:v>770</c:v>
                </c:pt>
                <c:pt idx="5">
                  <c:v>#N/A</c:v>
                </c:pt>
                <c:pt idx="6">
                  <c:v>#N/A</c:v>
                </c:pt>
                <c:pt idx="7">
                  <c:v>769</c:v>
                </c:pt>
                <c:pt idx="8">
                  <c:v>#N/A</c:v>
                </c:pt>
                <c:pt idx="9">
                  <c:v>#N/A</c:v>
                </c:pt>
                <c:pt idx="10">
                  <c:v>756</c:v>
                </c:pt>
                <c:pt idx="11">
                  <c:v>#N/A</c:v>
                </c:pt>
                <c:pt idx="12">
                  <c:v>#N/A</c:v>
                </c:pt>
                <c:pt idx="13">
                  <c:v>723</c:v>
                </c:pt>
                <c:pt idx="14">
                  <c:v>#N/A</c:v>
                </c:pt>
              </c:numCache>
            </c:numRef>
          </c:val>
          <c:smooth val="0"/>
          <c:extLst>
            <c:ext xmlns:c16="http://schemas.microsoft.com/office/drawing/2014/chart" uri="{C3380CC4-5D6E-409C-BE32-E72D297353CC}">
              <c16:uniqueId val="{00000008-0375-4370-8ED3-C6DAAA0AF7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17153</c:v>
                </c:pt>
                <c:pt idx="5">
                  <c:v>15653</c:v>
                </c:pt>
                <c:pt idx="8">
                  <c:v>14469</c:v>
                </c:pt>
                <c:pt idx="11">
                  <c:v>13496</c:v>
                </c:pt>
                <c:pt idx="14">
                  <c:v>12251</c:v>
                </c:pt>
              </c:numCache>
            </c:numRef>
          </c:val>
          <c:extLst>
            <c:ext xmlns:c16="http://schemas.microsoft.com/office/drawing/2014/chart" uri="{C3380CC4-5D6E-409C-BE32-E72D297353CC}">
              <c16:uniqueId val="{00000000-F0AE-4A4C-BD41-0827C26B9A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299</c:v>
                </c:pt>
                <c:pt idx="5">
                  <c:v>279</c:v>
                </c:pt>
                <c:pt idx="8">
                  <c:v>255</c:v>
                </c:pt>
                <c:pt idx="11">
                  <c:v>234</c:v>
                </c:pt>
                <c:pt idx="14">
                  <c:v>211</c:v>
                </c:pt>
              </c:numCache>
            </c:numRef>
          </c:val>
          <c:extLst>
            <c:ext xmlns:c16="http://schemas.microsoft.com/office/drawing/2014/chart" uri="{C3380CC4-5D6E-409C-BE32-E72D297353CC}">
              <c16:uniqueId val="{00000001-F0AE-4A4C-BD41-0827C26B9A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3074</c:v>
                </c:pt>
                <c:pt idx="5">
                  <c:v>3561</c:v>
                </c:pt>
                <c:pt idx="8">
                  <c:v>3462</c:v>
                </c:pt>
                <c:pt idx="11">
                  <c:v>4022</c:v>
                </c:pt>
                <c:pt idx="14">
                  <c:v>4481</c:v>
                </c:pt>
              </c:numCache>
            </c:numRef>
          </c:val>
          <c:extLst>
            <c:ext xmlns:c16="http://schemas.microsoft.com/office/drawing/2014/chart" uri="{C3380CC4-5D6E-409C-BE32-E72D297353CC}">
              <c16:uniqueId val="{00000002-F0AE-4A4C-BD41-0827C26B9A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AE-4A4C-BD41-0827C26B9A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AE-4A4C-BD41-0827C26B9A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120</c:v>
                </c:pt>
                <c:pt idx="3">
                  <c:v>108</c:v>
                </c:pt>
                <c:pt idx="6">
                  <c:v>106</c:v>
                </c:pt>
                <c:pt idx="9">
                  <c:v>106</c:v>
                </c:pt>
                <c:pt idx="12">
                  <c:v>106</c:v>
                </c:pt>
              </c:numCache>
            </c:numRef>
          </c:val>
          <c:extLst>
            <c:ext xmlns:c16="http://schemas.microsoft.com/office/drawing/2014/chart" uri="{C3380CC4-5D6E-409C-BE32-E72D297353CC}">
              <c16:uniqueId val="{00000005-F0AE-4A4C-BD41-0827C26B9A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2733</c:v>
                </c:pt>
                <c:pt idx="3">
                  <c:v>2701</c:v>
                </c:pt>
                <c:pt idx="6">
                  <c:v>2483</c:v>
                </c:pt>
                <c:pt idx="9">
                  <c:v>2460</c:v>
                </c:pt>
                <c:pt idx="12">
                  <c:v>2532</c:v>
                </c:pt>
              </c:numCache>
            </c:numRef>
          </c:val>
          <c:extLst>
            <c:ext xmlns:c16="http://schemas.microsoft.com/office/drawing/2014/chart" uri="{C3380CC4-5D6E-409C-BE32-E72D297353CC}">
              <c16:uniqueId val="{00000006-F0AE-4A4C-BD41-0827C26B9A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c:v>
                </c:pt>
                <c:pt idx="3">
                  <c:v>6</c:v>
                </c:pt>
                <c:pt idx="6">
                  <c:v>6</c:v>
                </c:pt>
                <c:pt idx="9">
                  <c:v>36</c:v>
                </c:pt>
                <c:pt idx="12">
                  <c:v>34</c:v>
                </c:pt>
              </c:numCache>
            </c:numRef>
          </c:val>
          <c:extLst>
            <c:ext xmlns:c16="http://schemas.microsoft.com/office/drawing/2014/chart" uri="{C3380CC4-5D6E-409C-BE32-E72D297353CC}">
              <c16:uniqueId val="{00000007-F0AE-4A4C-BD41-0827C26B9A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7847</c:v>
                </c:pt>
                <c:pt idx="3">
                  <c:v>7333</c:v>
                </c:pt>
                <c:pt idx="6">
                  <c:v>7033</c:v>
                </c:pt>
                <c:pt idx="9">
                  <c:v>6494</c:v>
                </c:pt>
                <c:pt idx="12">
                  <c:v>5900</c:v>
                </c:pt>
              </c:numCache>
            </c:numRef>
          </c:val>
          <c:extLst>
            <c:ext xmlns:c16="http://schemas.microsoft.com/office/drawing/2014/chart" uri="{C3380CC4-5D6E-409C-BE32-E72D297353CC}">
              <c16:uniqueId val="{00000008-F0AE-4A4C-BD41-0827C26B9A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F0AE-4A4C-BD41-0827C26B9A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15904</c:v>
                </c:pt>
                <c:pt idx="3">
                  <c:v>15437</c:v>
                </c:pt>
                <c:pt idx="6">
                  <c:v>14396</c:v>
                </c:pt>
                <c:pt idx="9">
                  <c:v>13684</c:v>
                </c:pt>
                <c:pt idx="12">
                  <c:v>12693</c:v>
                </c:pt>
              </c:numCache>
            </c:numRef>
          </c:val>
          <c:extLst>
            <c:ext xmlns:c16="http://schemas.microsoft.com/office/drawing/2014/chart" uri="{C3380CC4-5D6E-409C-BE32-E72D297353CC}">
              <c16:uniqueId val="{0000000A-F0AE-4A4C-BD41-0827C26B9A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6091</c:v>
                </c:pt>
                <c:pt idx="2">
                  <c:v>#N/A</c:v>
                </c:pt>
                <c:pt idx="3">
                  <c:v>#N/A</c:v>
                </c:pt>
                <c:pt idx="4">
                  <c:v>6093</c:v>
                </c:pt>
                <c:pt idx="5">
                  <c:v>#N/A</c:v>
                </c:pt>
                <c:pt idx="6">
                  <c:v>#N/A</c:v>
                </c:pt>
                <c:pt idx="7">
                  <c:v>5839</c:v>
                </c:pt>
                <c:pt idx="8">
                  <c:v>#N/A</c:v>
                </c:pt>
                <c:pt idx="9">
                  <c:v>#N/A</c:v>
                </c:pt>
                <c:pt idx="10">
                  <c:v>5028</c:v>
                </c:pt>
                <c:pt idx="11">
                  <c:v>#N/A</c:v>
                </c:pt>
                <c:pt idx="12">
                  <c:v>#N/A</c:v>
                </c:pt>
                <c:pt idx="13">
                  <c:v>4322</c:v>
                </c:pt>
                <c:pt idx="14">
                  <c:v>#N/A</c:v>
                </c:pt>
              </c:numCache>
            </c:numRef>
          </c:val>
          <c:smooth val="0"/>
          <c:extLst>
            <c:ext xmlns:c16="http://schemas.microsoft.com/office/drawing/2014/chart" uri="{C3380CC4-5D6E-409C-BE32-E72D297353CC}">
              <c16:uniqueId val="{0000000B-F0AE-4A4C-BD41-0827C26B9A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2097</c:v>
                </c:pt>
                <c:pt idx="1">
                  <c:v>2361</c:v>
                </c:pt>
                <c:pt idx="2">
                  <c:v>2569</c:v>
                </c:pt>
              </c:numCache>
            </c:numRef>
          </c:val>
          <c:extLst>
            <c:ext xmlns:c16="http://schemas.microsoft.com/office/drawing/2014/chart" uri="{C3380CC4-5D6E-409C-BE32-E72D297353CC}">
              <c16:uniqueId val="{00000000-2A4D-4096-8F94-F33A1120F7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559</c:v>
                </c:pt>
                <c:pt idx="1">
                  <c:v>631</c:v>
                </c:pt>
                <c:pt idx="2">
                  <c:v>632</c:v>
                </c:pt>
              </c:numCache>
            </c:numRef>
          </c:val>
          <c:extLst>
            <c:ext xmlns:c16="http://schemas.microsoft.com/office/drawing/2014/chart" uri="{C3380CC4-5D6E-409C-BE32-E72D297353CC}">
              <c16:uniqueId val="{00000001-2A4D-4096-8F94-F33A1120F7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3241</c:v>
                </c:pt>
                <c:pt idx="1">
                  <c:v>3451</c:v>
                </c:pt>
                <c:pt idx="2">
                  <c:v>3693</c:v>
                </c:pt>
              </c:numCache>
            </c:numRef>
          </c:val>
          <c:extLst>
            <c:ext xmlns:c16="http://schemas.microsoft.com/office/drawing/2014/chart" uri="{C3380CC4-5D6E-409C-BE32-E72D297353CC}">
              <c16:uniqueId val="{00000002-2A4D-4096-8F94-F33A1120F7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2025835227600893E-3"/>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{4D135B17-7CE3-410F-8E04-AAA42077D70D}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FDC-40FC-B490-B7D7A8A8CC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{A11A181D-724D-4D95-9008-55E208A2B074}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DC-40FC-B490-B7D7A8A8CC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{9A7C72B2-1194-4B50-A9CA-6817A65F0E60}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DC-40FC-B490-B7D7A8A8CC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{8B7C8F20-FE9A-4273-96D7-00A599B3E760}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DC-40FC-B490-B7D7A8A8CC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{648C567D-EAAA-4689-9293-8825B355BEFE}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DC-40FC-B490-B7D7A8A8CC77}"/>
                </c:ext>
              </c:extLst>
            </c:dLbl>
            <c:dLbl>
              <c:idx val="8"/>
              <c:layout>
                <c:manualLayout>
                  <c:x val="0"/>
                  <c:y val="2.590503045926727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{23BD8B9A-92EF-4689-928B-0A84A69FAC8D}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FDC-40FC-B490-B7D7A8A8CC77}"/>
                </c:ext>
              </c:extLst>
            </c:dLbl>
            <c:dLbl>
              <c:idx val="16"/>
              <c:layout>
                <c:manualLayout>
                  <c:x val="0"/>
                  <c:y val="-2.270297978274793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{1ABDD376-6ECD-423C-926F-6BC1D38FCE19}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FDC-40FC-B490-B7D7A8A8CC7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{47D9DFBF-7AAE-4CBE-92FB-7889E3D5DE80}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FDC-40FC-B490-B7D7A8A8CC7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{1D65E67B-BBB4-4BAB-9D04-6BE7EF068603}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FDC-40FC-B490-B7D7A8A8CC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75.2</c:v>
                </c:pt>
                <c:pt idx="8">
                  <c:v>75.2</c:v>
                </c:pt>
                <c:pt idx="16">
                  <c:v>75.599999999999994</c:v>
                </c:pt>
                <c:pt idx="24">
                  <c:v>76.8</c:v>
                </c:pt>
                <c:pt idx="32">
                  <c:v>77.8</c:v>
                </c:pt>
              </c:numCache>
            </c:numRef>
          </c:xVal>
          <c:yVal>
            <c:numRef>
              <c:f>公会計指標分析・財政指標組合せ分析表!$BP$51:$DC$51</c:f>
              <c:numCache>
                <c:formatCode>#,##0.0;"▲ "#,##0.0</c:formatCode>
                <c:ptCount val="40"/>
                <c:pt idx="0">
                  <c:v>103</c:v>
                </c:pt>
                <c:pt idx="8">
                  <c:v>104.9</c:v>
                </c:pt>
                <c:pt idx="16">
                  <c:v>99.2</c:v>
                </c:pt>
                <c:pt idx="24">
                  <c:v>81.599999999999994</c:v>
                </c:pt>
                <c:pt idx="32">
                  <c:v>75.2</c:v>
                </c:pt>
              </c:numCache>
            </c:numRef>
          </c:yVal>
          <c:smooth val="0"/>
          <c:extLst>
            <c:ext xmlns:c16="http://schemas.microsoft.com/office/drawing/2014/chart" uri="{C3380CC4-5D6E-409C-BE32-E72D297353CC}">
              <c16:uniqueId val="{00000009-AFDC-40FC-B490-B7D7A8A8CC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29453022820736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{5AB4896C-4907-403E-94D3-107EB7AAE3F1}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FDC-40FC-B490-B7D7A8A8CC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{A5BD6350-B5BB-4815-B91A-ABB01D55A0CC}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DC-40FC-B490-B7D7A8A8CC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{A9A15419-678C-4016-B7CD-0A03DC840771}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DC-40FC-B490-B7D7A8A8CC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{15A8EC32-9F1A-40A6-AA52-CF1149DCBBAD}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DC-40FC-B490-B7D7A8A8CC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{FD74D31B-E283-40E5-9279-EFF45F0BA55B}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DC-40FC-B490-B7D7A8A8CC77}"/>
                </c:ext>
              </c:extLst>
            </c:dLbl>
            <c:dLbl>
              <c:idx val="8"/>
              <c:layout>
                <c:manualLayout>
                  <c:x val="-3.286642089159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{E7FDC1AE-A0AE-4B11-BA32-462BA4FF3423}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FDC-40FC-B490-B7D7A8A8CC7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{F8B6A1DB-80B8-43DC-A2A6-7EBDC9474448}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FDC-40FC-B490-B7D7A8A8CC77}"/>
                </c:ext>
              </c:extLst>
            </c:dLbl>
            <c:dLbl>
              <c:idx val="24"/>
              <c:layout>
                <c:manualLayout>
                  <c:x val="-3.1359255137876435E-2"/>
                  <c:y val="-4.511431505635204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{364BF315-FFBD-4008-9BC1-4689F949734D}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FDC-40FC-B490-B7D7A8A8CC77}"/>
                </c:ext>
              </c:extLst>
            </c:dLbl>
            <c:dLbl>
              <c:idx val="32"/>
              <c:layout>
                <c:manualLayout>
                  <c:x val="-3.2672246162591886E-2"/>
                  <c:y val="-8.4363769155378313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{2368F8D0-3D96-4C67-BF3D-6BA3EEEF6754}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FDC-40FC-B490-B7D7A8A8CC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64</c:v>
                </c:pt>
                <c:pt idx="24">
                  <c:v>66.2</c:v>
                </c:pt>
                <c:pt idx="32">
                  <c:v>67.099999999999994</c:v>
                </c:pt>
              </c:numCache>
            </c:numRef>
          </c:xVal>
          <c:yVal>
            <c:numRef>
              <c:f>公会計指標分析・財政指標組合せ分析表!$BP$55:$DC$55</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AFDC-40FC-B490-B7D7A8A8CC7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{0F9273A0-B75B-496C-811B-3A938BE5B0F2}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7F5-4E5C-985C-6789B95552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{7C65EBE9-4B78-4297-A4C0-088457B7B3E3}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F5-4E5C-985C-6789B95552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{7671B62F-D488-493B-8E8D-61FE074B7202}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F5-4E5C-985C-6789B95552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{0D8E8562-F0F4-4244-B6F8-71ECA38455D6}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F5-4E5C-985C-6789B95552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{2446D316-0C95-4FF6-B258-7A5A6258C35D}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F5-4E5C-985C-6789B955526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{0DE6C798-52E0-41BA-87F1-60B4FC9849CC}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7F5-4E5C-985C-6789B955526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{BD56AEC7-7D31-4C05-AE7A-AB911F56F92C}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7F5-4E5C-985C-6789B955526D}"/>
                </c:ext>
              </c:extLst>
            </c:dLbl>
            <c:dLbl>
              <c:idx val="24"/>
              <c:layout>
                <c:manualLayout>
                  <c:x val="-3.2797365924149245E-2"/>
                  <c:y val="-6.011752803431999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{754EE34A-3D46-400C-A478-AF82B0C93B1A}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7F5-4E5C-985C-6789B955526D}"/>
                </c:ext>
              </c:extLst>
            </c:dLbl>
            <c:dLbl>
              <c:idx val="32"/>
              <c:layout>
                <c:manualLayout>
                  <c:x val="-3.0343319526001927E-2"/>
                  <c:y val="-6.471576614126797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{F981211B-58C8-4100-8FCE-AFF50E5719C0}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7F5-4E5C-985C-6789B95552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11.7</c:v>
                </c:pt>
                <c:pt idx="16">
                  <c:v>12.1</c:v>
                </c:pt>
                <c:pt idx="24">
                  <c:v>12.8</c:v>
                </c:pt>
                <c:pt idx="32">
                  <c:v>12.6</c:v>
                </c:pt>
              </c:numCache>
            </c:numRef>
          </c:xVal>
          <c:yVal>
            <c:numRef>
              <c:f>公会計指標分析・財政指標組合せ分析表!$BP$73:$DC$73</c:f>
              <c:numCache>
                <c:formatCode>#,##0.0;"▲ "#,##0.0</c:formatCode>
                <c:ptCount val="40"/>
                <c:pt idx="0">
                  <c:v>103</c:v>
                </c:pt>
                <c:pt idx="8">
                  <c:v>104.9</c:v>
                </c:pt>
                <c:pt idx="16">
                  <c:v>99.2</c:v>
                </c:pt>
                <c:pt idx="24">
                  <c:v>81.599999999999994</c:v>
                </c:pt>
                <c:pt idx="32">
                  <c:v>75.2</c:v>
                </c:pt>
              </c:numCache>
            </c:numRef>
          </c:yVal>
          <c:smooth val="0"/>
          <c:extLst>
            <c:ext xmlns:c16="http://schemas.microsoft.com/office/drawing/2014/chart" uri="{C3380CC4-5D6E-409C-BE32-E72D297353CC}">
              <c16:uniqueId val="{00000009-27F5-4E5C-985C-6789B95552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422564935810842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{7E01D3A3-0B81-4DA0-8499-F59F6D1E253D}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7F5-4E5C-985C-6789B95552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{D2178793-2C3B-450E-A0E5-32382D3E932D}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F5-4E5C-985C-6789B95552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{8332BF85-DAB5-4C37-93AD-D9866A9E573E}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F5-4E5C-985C-6789B95552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{D551EBE6-4848-44D0-9C43-1E682173C648}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F5-4E5C-985C-6789B95552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{609A0DF3-3D5E-4BF0-9C8E-BDDE4416AF86}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F5-4E5C-985C-6789B955526D}"/>
                </c:ext>
              </c:extLst>
            </c:dLbl>
            <c:dLbl>
              <c:idx val="8"/>
              <c:layout>
                <c:manualLayout>
                  <c:x val="-3.9042684986077797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{C8B8C835-2FBA-4DC0-BA84-A8257E354DC6}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7F5-4E5C-985C-6789B955526D}"/>
                </c:ext>
              </c:extLst>
            </c:dLbl>
            <c:dLbl>
              <c:idx val="16"/>
              <c:layout>
                <c:manualLayout>
                  <c:x val="-4.4905057365901176E-2"/>
                  <c:y val="-9.079773574618110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{53B216A5-86EC-48E7-BCE1-5B3CDB56A2FE}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7F5-4E5C-985C-6789B955526D}"/>
                </c:ext>
              </c:extLst>
            </c:dLbl>
            <c:dLbl>
              <c:idx val="24"/>
              <c:layout>
                <c:manualLayout>
                  <c:x val="-1.8235628084249993E-2"/>
                  <c:y val="-5.295628420166489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{7B43E2A2-72B1-4531-85F6-60809CC1B118}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7F5-4E5C-985C-6789B955526D}"/>
                </c:ext>
              </c:extLst>
            </c:dLbl>
            <c:dLbl>
              <c:idx val="32"/>
              <c:layout>
                <c:manualLayout>
                  <c:x val="-3.1570342725075584E-2"/>
                  <c:y val="-4.349592131553587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{EF59E1BD-82E5-4ADE-B450-A66F747E6162}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7F5-4E5C-985C-6789B95552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c:v>
                </c:pt>
                <c:pt idx="24">
                  <c:v>8</c:v>
                </c:pt>
                <c:pt idx="32">
                  <c:v>8.3000000000000007</c:v>
                </c:pt>
              </c:numCache>
            </c:numRef>
          </c:xVal>
          <c:yVal>
            <c:numRef>
              <c:f>公会計指標分析・財政指標組合せ分析表!$BP$77:$DC$77</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27F5-4E5C-985C-6789B955526D}"/>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合併特例債の償還ピークが終了したこと等により減少傾向にあったが、消防庁舎、広域ごみ処理施設等大型建設事業の償還が始まるため今後当面は横ばいもしくは悪化する見込み。また公営企業債の元利償還金に対する繰入金は、引き続き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債の新規発行の抑制、特に普通交付税措置のない地方債は発行しないこと等、徹底した地方債管理を図る。また上下水道事業における基本料金の統一による収入確保及び歳出削減等により、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将来負担額を構成する「地方債の現在高」「公営企業債等繰入見込額」について大規模事業の償還終了等に伴い減額し、充当可能基金は増額傾向にあり分子は減少した。</a:t>
          </a:r>
        </a:p>
        <a:p>
          <a:r>
            <a:rPr kumimoji="1" lang="ja-JP" altLang="en-US" sz="1400">
              <a:latin typeface="ＭＳ ゴシック" pitchFamily="49" charset="-128"/>
              <a:ea typeface="ＭＳ ゴシック" pitchFamily="49" charset="-128"/>
            </a:rPr>
            <a:t>　人口減少による普通交付税の縮減も数値に大きく影響するため、計画的な繰上償還や新規起債発行の抑制とともに、充当可能基金の積み増しを図るなど、将来負担が軽減されるよう努める。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・合併後、財政調整基金への積み立てを行ってきたことにより平成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年度以降は適正水準以上の残高を確保しており、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合併振興基金、過疎地域自立促進基金の計画的な充当や財政調整基金及び減債基金、町有施設建設準備基金への積立等、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基金の適正管理を行い、今後の財源不足への備えや基金の使途の明確化を図る。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過疎地域持続的発展事業基金：町民が将来にわたり安全に安心して暮らすことのできる地域社会の実現を図るために必要な事業の経費に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合併振興基金：地域における住民の連帯の強化及び均衡ある地域振興に資するために必要な経費に充てることを目的とする。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町有施設建設準備基金：総合会館及びその他町有施設建設の資金に充てることを目的とする。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森林環境基金：間伐や人材育成・担い手の確保、木材利用の促進や普及啓発等の森林整備に要する経費に充てることを目的とする。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学校施設整備基金：小・中学校の施設整備に要する経費に充てることを目的とする。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過疎地域持続的発展事業基金：過疎対策事業借入額約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合併振興基金：公共施設の維持修繕費や児童福祉費等に要する経費のため、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その他特定目的基金全体：基金条例に基づき該当事業への適正な充当を行う。また公共施設等総合管理計画に基づき実施する公共施設等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の長寿命化対策など多額の負担が見込まれる財政支出に備えるため、計画的な基金の積み増しに努める。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普通交付税の合併算定替終了や人口減少に伴う税収の減により歳入減は加速すると思われる。一方歳出は老朽化したインフラ施設管理等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縮小が困難な経費が多いため、財源不足が見込まれる。適正水準とされている標準財政規模の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億円程度）の基金残高を下回ら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ないよう適正な基金管理に努める。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百万円（利息含む）積立を行った。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近隣市町との広域ごみ処理施設を建設中。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建設費負担金の財源として地方債を充当する予定のため、地方債償還の財源として計画的な執行に努める。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8A4886-A54C-4AC5-BD71-BC441197C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B718B90-F5ED-43CD-B6A8-8CD43C8F20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17D62B-51E0-404B-8265-E218AE53643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CA8AD6D-2ACE-45E5-ABE4-44AC2E41E03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E3F254E-5189-4B13-801A-92A78F784A1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DB1A34A-8D7E-4A6A-93BE-075ED8126A5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4CF7085-7C5C-4A73-A3FC-7EC390F1AD3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83E6DAC-98DF-4336-ADB6-BBCCFAB4C17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17546BC-2831-4888-B53A-67EBD41D462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07BFCC-5FC2-4DF3-B90E-3391CF3053D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5844770-ABC2-48FE-8957-C022326AB6C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4F5F72-1A0F-4A8F-AC48-DAE3B8317E4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3D0E6BE-A525-4929-82CB-1E5CF5CC129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0204DCE-CD8E-442A-B1D4-82B9F1090D5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86B6D3B-9A60-49D7-814E-4D4579E950D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ECF64B1-0EBC-429B-BA8E-983A741DD59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D8C37F4-616F-40A0-9EDA-D718833C710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3FE798B-948F-4049-BD5E-AC4C5D5AB7E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A477745-5A74-414E-B2CA-83E9605EDA8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B2AB4D2-9D8F-44DC-BAB4-329FE8C3329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533CD42-F032-4CD9-B498-F68EBF79DB0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41E1CE7-6D61-40F5-BC0E-AD80D2CFC36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A3D5589-3482-4B94-B616-B140014FDD9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CEFD17B-3AF0-44FF-B8A9-3210FB74D13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75E425F-2BC8-4C78-8F3D-2AC39A8CA33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429CDF-CFEE-4691-8846-16252752756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DD257CB-D9B3-436F-B252-9B6FC419549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707843C-3669-4418-82B5-78338C725C5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22047A9-19FA-42CA-8899-B7D34D680F6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B50E8A8-1263-4554-B95C-0262819AFBF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AF71BC8-578E-49B2-9014-353D2A5E324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59F8A4C-EC59-4EB5-92BF-E29E7141C37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F3B55B6-26EE-4EE4-8C76-B904BB9A2DB4}"/>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9BBD71-C440-465A-8454-CE00DB8A52D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3637FD2-5DE1-48B4-84F5-6252F5F0ADE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DF8C3FB-E3BF-4CE0-972B-043E6CE5E62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E0114A9-3AAD-4020-9EC3-1F385E1B97A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E08D04D-7D0E-4DFB-8172-D6A0CB6554A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3B0693-C192-4D79-9BF5-87D551B21D8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FEB7238-E9BF-4DA8-8AAF-06D14BA480E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C27F6EF-4724-48BA-92CF-547E2B2D1F3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76E063-7817-47AC-9BCE-D7B0F2DA5DC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7A64B9B-CB31-4D73-A820-7F142DAA56A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5796564-6578-424B-8321-D1FEFDD6C6C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0116567-F24C-468E-B2E4-94FCBE8B061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DCB63DB-1AD3-4BF9-AA09-1A3B177F188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26AC3BC-B07B-4096-913D-8B9A0D66F8D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類似団体内平均値を</a:t>
          </a:r>
          <a:r>
            <a:rPr kumimoji="1" lang="en-US" altLang="ja-JP" sz="1100">
              <a:latin typeface="ＭＳ Ｐゴシック" panose="020B0600070205080204" pitchFamily="50" charset="-128"/>
              <a:ea typeface="ＭＳ Ｐゴシック" panose="020B0600070205080204" pitchFamily="50" charset="-128"/>
            </a:rPr>
            <a:t>10.7</a:t>
          </a:r>
          <a:r>
            <a:rPr kumimoji="1" lang="ja-JP" altLang="en-US" sz="1100">
              <a:latin typeface="ＭＳ Ｐゴシック" panose="020B0600070205080204" pitchFamily="50" charset="-128"/>
              <a:ea typeface="ＭＳ Ｐゴシック" panose="020B0600070205080204" pitchFamily="50" charset="-128"/>
            </a:rPr>
            <a:t>ポイント超過し、対前年度比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昇している。上昇のペースは類似団体平均より緩やかであるものの、施設の老朽化は進んでいる。公民館、図書館、体育館、庁舎等、ほとんどの公共施設は旧町村からの利用であり、当面は修繕と長寿命化を図りつつ継続させる予定であることから、比率は今後も上昇する見込み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2D41737-0EEC-457F-9882-9CADB8BF236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F5651F3-2896-4459-9675-3F10FD11B97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9DC3805-09DE-487C-A4CD-8AB1B003D48A}"/>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7C3C740-2F62-43FD-B551-1CD3C3EEBC0D}"/>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753DE555-6620-4E5C-91AD-92C5274D1455}"/>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F1CFE56-7149-4E4A-80E0-E87BE1DCFA8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6DCAE95-041B-483E-BC6C-3188987A675B}"/>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D457671-A97F-430E-B59C-F692ACA20DF4}"/>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F6A10B9-08C5-457E-9D04-739C8F3628B5}"/>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1F094C4-4D62-4FB4-BF69-43D20C2C13BC}"/>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4247E88-4B99-4A3E-A396-91FBF23CF5BA}"/>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543908C-8226-4F03-9672-C399544A3AB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43DC92E-1393-4AB7-B7DD-2B370E66433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1534063-2B60-4B36-BF00-639D617BFB5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CC5CFCE3-4DF0-4DFD-9EAE-C461EF46DE40}"/>
            </a:ext>
          </a:extLst>
        </xdr:cNvPr>
        <xdr:cNvCxnSpPr/>
      </xdr:nvCxnSpPr>
      <xdr:spPr>
        <a:xfrm flipV="1">
          <a:off x="4760595" y="4535551"/>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DB725A0F-1D84-408E-A5E9-3F16531D62EF}"/>
            </a:ext>
          </a:extLst>
        </xdr:cNvPr>
        <xdr:cNvSpPr txBox="1"/>
      </xdr:nvSpPr>
      <xdr:spPr>
        <a:xfrm>
          <a:off x="4813300" y="56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1C48EACD-75CE-47E3-B768-5B538BE4EB45}"/>
            </a:ext>
          </a:extLst>
        </xdr:cNvPr>
        <xdr:cNvCxnSpPr/>
      </xdr:nvCxnSpPr>
      <xdr:spPr>
        <a:xfrm>
          <a:off x="4673600" y="56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9A12ED7A-D24E-4C0D-B58F-606E0FC4F11B}"/>
            </a:ext>
          </a:extLst>
        </xdr:cNvPr>
        <xdr:cNvSpPr txBox="1"/>
      </xdr:nvSpPr>
      <xdr:spPr>
        <a:xfrm>
          <a:off x="4813300" y="43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2374E8CC-6809-4B59-9A7B-56B73788236B}"/>
            </a:ext>
          </a:extLst>
        </xdr:cNvPr>
        <xdr:cNvCxnSpPr/>
      </xdr:nvCxnSpPr>
      <xdr:spPr>
        <a:xfrm>
          <a:off x="4673600" y="453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26941</xdr:rowOff>
    </xdr:from>
    <xdr:ext cx="405111" cy="259045"/>
    <xdr:sp macro="" textlink="">
      <xdr:nvSpPr>
        <xdr:cNvPr id="68" name="有形固定資産減価償却率平均値テキスト">
          <a:extLst>
            <a:ext uri="{FF2B5EF4-FFF2-40B4-BE49-F238E27FC236}">
              <a16:creationId xmlns:a16="http://schemas.microsoft.com/office/drawing/2014/main" id="{F3C0010C-05AA-403C-8C11-24A351BE7540}"/>
            </a:ext>
          </a:extLst>
        </xdr:cNvPr>
        <xdr:cNvSpPr txBox="1"/>
      </xdr:nvSpPr>
      <xdr:spPr>
        <a:xfrm>
          <a:off x="4813300" y="4998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B6A56DF5-443D-4A52-A0FD-10EA80C5B0F4}"/>
            </a:ext>
          </a:extLst>
        </xdr:cNvPr>
        <xdr:cNvSpPr/>
      </xdr:nvSpPr>
      <xdr:spPr>
        <a:xfrm>
          <a:off x="47117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28C682DF-901B-4562-88F5-01AE1DD42D1C}"/>
            </a:ext>
          </a:extLst>
        </xdr:cNvPr>
        <xdr:cNvSpPr/>
      </xdr:nvSpPr>
      <xdr:spPr>
        <a:xfrm>
          <a:off x="4000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CF41AC5F-82D3-4A15-9D36-91FD3EE61C1D}"/>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2" name="フローチャート: 判断 71">
          <a:extLst>
            <a:ext uri="{FF2B5EF4-FFF2-40B4-BE49-F238E27FC236}">
              <a16:creationId xmlns:a16="http://schemas.microsoft.com/office/drawing/2014/main" id="{3B2E0C25-4D8C-42E6-91AF-A705CD990B66}"/>
            </a:ext>
          </a:extLst>
        </xdr:cNvPr>
        <xdr:cNvSpPr/>
      </xdr:nvSpPr>
      <xdr:spPr>
        <a:xfrm>
          <a:off x="2476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33020</xdr:rowOff>
    </xdr:from>
    <xdr:to>
      <xdr:col>7</xdr:col>
      <xdr:colOff>187325</xdr:colOff>
      <xdr:row>29</xdr:row>
      <xdr:rowOff>134620</xdr:rowOff>
    </xdr:to>
    <xdr:sp macro="" textlink="">
      <xdr:nvSpPr>
        <xdr:cNvPr id="73" name="フローチャート: 判断 72">
          <a:extLst>
            <a:ext uri="{FF2B5EF4-FFF2-40B4-BE49-F238E27FC236}">
              <a16:creationId xmlns:a16="http://schemas.microsoft.com/office/drawing/2014/main" id="{FAEB1FE9-16F8-4D01-8426-29A35C67A191}"/>
            </a:ext>
          </a:extLst>
        </xdr:cNvPr>
        <xdr:cNvSpPr/>
      </xdr:nvSpPr>
      <xdr:spPr>
        <a:xfrm>
          <a:off x="1714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ACE9DD7-333E-4FD6-A734-E2D8B9E8B89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C019936-5B4A-46F1-B2D8-F92DFCB26C0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41E52AD-3FB3-41F5-B5DF-2A7AA618E52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149C55E-CC75-4CE8-A257-03576DDB155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44B77CF-4909-49BA-BEA1-BBFAB018FA4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63627</xdr:rowOff>
    </xdr:from>
    <xdr:to>
      <xdr:col>23</xdr:col>
      <xdr:colOff>136525</xdr:colOff>
      <xdr:row>31</xdr:row>
      <xdr:rowOff>165227</xdr:rowOff>
    </xdr:to>
    <xdr:sp macro="" textlink="">
      <xdr:nvSpPr>
        <xdr:cNvPr id="79" name="楕円 78">
          <a:extLst>
            <a:ext uri="{FF2B5EF4-FFF2-40B4-BE49-F238E27FC236}">
              <a16:creationId xmlns:a16="http://schemas.microsoft.com/office/drawing/2014/main" id="{F3D02FCC-73AE-4F40-B7D5-1AE1D34A9D7F}"/>
            </a:ext>
          </a:extLst>
        </xdr:cNvPr>
        <xdr:cNvSpPr/>
      </xdr:nvSpPr>
      <xdr:spPr>
        <a:xfrm>
          <a:off x="4711700" y="53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42054</xdr:rowOff>
    </xdr:from>
    <xdr:ext cx="405111" cy="259045"/>
    <xdr:sp macro="" textlink="">
      <xdr:nvSpPr>
        <xdr:cNvPr id="80" name="有形固定資産減価償却率該当値テキスト">
          <a:extLst>
            <a:ext uri="{FF2B5EF4-FFF2-40B4-BE49-F238E27FC236}">
              <a16:creationId xmlns:a16="http://schemas.microsoft.com/office/drawing/2014/main" id="{2E4CCEE7-5DBF-4DAB-93EF-72D915C41618}"/>
            </a:ext>
          </a:extLst>
        </xdr:cNvPr>
        <xdr:cNvSpPr txBox="1"/>
      </xdr:nvSpPr>
      <xdr:spPr>
        <a:xfrm>
          <a:off x="4813300" y="535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42037</xdr:rowOff>
    </xdr:from>
    <xdr:to>
      <xdr:col>19</xdr:col>
      <xdr:colOff>187325</xdr:colOff>
      <xdr:row>31</xdr:row>
      <xdr:rowOff>143637</xdr:rowOff>
    </xdr:to>
    <xdr:sp macro="" textlink="">
      <xdr:nvSpPr>
        <xdr:cNvPr id="81" name="楕円 80">
          <a:extLst>
            <a:ext uri="{FF2B5EF4-FFF2-40B4-BE49-F238E27FC236}">
              <a16:creationId xmlns:a16="http://schemas.microsoft.com/office/drawing/2014/main" id="{E0EDD3A1-71D5-4F63-A3B8-E9AC252D5B0C}"/>
            </a:ext>
          </a:extLst>
        </xdr:cNvPr>
        <xdr:cNvSpPr/>
      </xdr:nvSpPr>
      <xdr:spPr>
        <a:xfrm>
          <a:off x="4000500" y="53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92837</xdr:rowOff>
    </xdr:from>
    <xdr:to>
      <xdr:col>23</xdr:col>
      <xdr:colOff>85725</xdr:colOff>
      <xdr:row>31</xdr:row>
      <xdr:rowOff>114427</xdr:rowOff>
    </xdr:to>
    <xdr:cxnSp macro="">
      <xdr:nvCxnSpPr>
        <xdr:cNvPr id="82" name="直線コネクタ 81">
          <a:extLst>
            <a:ext uri="{FF2B5EF4-FFF2-40B4-BE49-F238E27FC236}">
              <a16:creationId xmlns:a16="http://schemas.microsoft.com/office/drawing/2014/main" id="{C8C843AF-75B7-4E39-9B2E-720458821017}"/>
            </a:ext>
          </a:extLst>
        </xdr:cNvPr>
        <xdr:cNvCxnSpPr/>
      </xdr:nvCxnSpPr>
      <xdr:spPr>
        <a:xfrm>
          <a:off x="4051300" y="540778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16129</xdr:rowOff>
    </xdr:from>
    <xdr:to>
      <xdr:col>15</xdr:col>
      <xdr:colOff>187325</xdr:colOff>
      <xdr:row>31</xdr:row>
      <xdr:rowOff>117729</xdr:rowOff>
    </xdr:to>
    <xdr:sp macro="" textlink="">
      <xdr:nvSpPr>
        <xdr:cNvPr id="83" name="楕円 82">
          <a:extLst>
            <a:ext uri="{FF2B5EF4-FFF2-40B4-BE49-F238E27FC236}">
              <a16:creationId xmlns:a16="http://schemas.microsoft.com/office/drawing/2014/main" id="{D1416964-B8B6-4B9C-AD62-827F18EAA8AC}"/>
            </a:ext>
          </a:extLst>
        </xdr:cNvPr>
        <xdr:cNvSpPr/>
      </xdr:nvSpPr>
      <xdr:spPr>
        <a:xfrm>
          <a:off x="3238500" y="53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66929</xdr:rowOff>
    </xdr:from>
    <xdr:to>
      <xdr:col>19</xdr:col>
      <xdr:colOff>136525</xdr:colOff>
      <xdr:row>31</xdr:row>
      <xdr:rowOff>92837</xdr:rowOff>
    </xdr:to>
    <xdr:cxnSp macro="">
      <xdr:nvCxnSpPr>
        <xdr:cNvPr id="84" name="直線コネクタ 83">
          <a:extLst>
            <a:ext uri="{FF2B5EF4-FFF2-40B4-BE49-F238E27FC236}">
              <a16:creationId xmlns:a16="http://schemas.microsoft.com/office/drawing/2014/main" id="{90B41056-4F67-4394-A41C-B72628EFA6A6}"/>
            </a:ext>
          </a:extLst>
        </xdr:cNvPr>
        <xdr:cNvCxnSpPr/>
      </xdr:nvCxnSpPr>
      <xdr:spPr>
        <a:xfrm>
          <a:off x="3289300" y="5381879"/>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7493</xdr:rowOff>
    </xdr:from>
    <xdr:to>
      <xdr:col>11</xdr:col>
      <xdr:colOff>187325</xdr:colOff>
      <xdr:row>31</xdr:row>
      <xdr:rowOff>109093</xdr:rowOff>
    </xdr:to>
    <xdr:sp macro="" textlink="">
      <xdr:nvSpPr>
        <xdr:cNvPr id="85" name="楕円 84">
          <a:extLst>
            <a:ext uri="{FF2B5EF4-FFF2-40B4-BE49-F238E27FC236}">
              <a16:creationId xmlns:a16="http://schemas.microsoft.com/office/drawing/2014/main" id="{438FA549-74A0-419F-80F2-E090DA41FCAC}"/>
            </a:ext>
          </a:extLst>
        </xdr:cNvPr>
        <xdr:cNvSpPr/>
      </xdr:nvSpPr>
      <xdr:spPr>
        <a:xfrm>
          <a:off x="24765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58293</xdr:rowOff>
    </xdr:from>
    <xdr:to>
      <xdr:col>15</xdr:col>
      <xdr:colOff>136525</xdr:colOff>
      <xdr:row>31</xdr:row>
      <xdr:rowOff>66929</xdr:rowOff>
    </xdr:to>
    <xdr:cxnSp macro="">
      <xdr:nvCxnSpPr>
        <xdr:cNvPr id="86" name="直線コネクタ 85">
          <a:extLst>
            <a:ext uri="{FF2B5EF4-FFF2-40B4-BE49-F238E27FC236}">
              <a16:creationId xmlns:a16="http://schemas.microsoft.com/office/drawing/2014/main" id="{128B2062-B184-4319-8226-09113763C6AE}"/>
            </a:ext>
          </a:extLst>
        </xdr:cNvPr>
        <xdr:cNvCxnSpPr/>
      </xdr:nvCxnSpPr>
      <xdr:spPr>
        <a:xfrm>
          <a:off x="2527300" y="5373243"/>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7493</xdr:rowOff>
    </xdr:from>
    <xdr:to>
      <xdr:col>7</xdr:col>
      <xdr:colOff>187325</xdr:colOff>
      <xdr:row>31</xdr:row>
      <xdr:rowOff>109093</xdr:rowOff>
    </xdr:to>
    <xdr:sp macro="" textlink="">
      <xdr:nvSpPr>
        <xdr:cNvPr id="87" name="楕円 86">
          <a:extLst>
            <a:ext uri="{FF2B5EF4-FFF2-40B4-BE49-F238E27FC236}">
              <a16:creationId xmlns:a16="http://schemas.microsoft.com/office/drawing/2014/main" id="{A64C4C01-FDB1-4BCB-AEEE-4B2265CFE8E7}"/>
            </a:ext>
          </a:extLst>
        </xdr:cNvPr>
        <xdr:cNvSpPr/>
      </xdr:nvSpPr>
      <xdr:spPr>
        <a:xfrm>
          <a:off x="17145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58293</xdr:rowOff>
    </xdr:from>
    <xdr:to>
      <xdr:col>11</xdr:col>
      <xdr:colOff>136525</xdr:colOff>
      <xdr:row>31</xdr:row>
      <xdr:rowOff>58293</xdr:rowOff>
    </xdr:to>
    <xdr:cxnSp macro="">
      <xdr:nvCxnSpPr>
        <xdr:cNvPr id="88" name="直線コネクタ 87">
          <a:extLst>
            <a:ext uri="{FF2B5EF4-FFF2-40B4-BE49-F238E27FC236}">
              <a16:creationId xmlns:a16="http://schemas.microsoft.com/office/drawing/2014/main" id="{8649FCBC-90B4-48E8-913F-0336E0B75A6A}"/>
            </a:ext>
          </a:extLst>
        </xdr:cNvPr>
        <xdr:cNvCxnSpPr/>
      </xdr:nvCxnSpPr>
      <xdr:spPr>
        <a:xfrm>
          <a:off x="1765300" y="537324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89" name="n_1aveValue有形固定資産減価償却率">
          <a:extLst>
            <a:ext uri="{FF2B5EF4-FFF2-40B4-BE49-F238E27FC236}">
              <a16:creationId xmlns:a16="http://schemas.microsoft.com/office/drawing/2014/main" id="{78C143FC-8F81-49A0-BAA5-CECFE2A3706B}"/>
            </a:ext>
          </a:extLst>
        </xdr:cNvPr>
        <xdr:cNvSpPr txBox="1"/>
      </xdr:nvSpPr>
      <xdr:spPr>
        <a:xfrm>
          <a:off x="38360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0" name="n_2aveValue有形固定資産減価償却率">
          <a:extLst>
            <a:ext uri="{FF2B5EF4-FFF2-40B4-BE49-F238E27FC236}">
              <a16:creationId xmlns:a16="http://schemas.microsoft.com/office/drawing/2014/main" id="{BC7F3BE6-D3B4-4FC0-9BFA-096483C92AAD}"/>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91" name="n_3aveValue有形固定資産減価償却率">
          <a:extLst>
            <a:ext uri="{FF2B5EF4-FFF2-40B4-BE49-F238E27FC236}">
              <a16:creationId xmlns:a16="http://schemas.microsoft.com/office/drawing/2014/main" id="{9D27EE1C-A865-4208-9687-494F3F544EF1}"/>
            </a:ext>
          </a:extLst>
        </xdr:cNvPr>
        <xdr:cNvSpPr txBox="1"/>
      </xdr:nvSpPr>
      <xdr:spPr>
        <a:xfrm>
          <a:off x="2324744" y="47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151147</xdr:rowOff>
    </xdr:from>
    <xdr:ext cx="405111" cy="259045"/>
    <xdr:sp macro="" textlink="">
      <xdr:nvSpPr>
        <xdr:cNvPr id="92" name="n_4aveValue有形固定資産減価償却率">
          <a:extLst>
            <a:ext uri="{FF2B5EF4-FFF2-40B4-BE49-F238E27FC236}">
              <a16:creationId xmlns:a16="http://schemas.microsoft.com/office/drawing/2014/main" id="{C46D07C7-C769-4FC6-BD1B-1EA30E2F36CB}"/>
            </a:ext>
          </a:extLst>
        </xdr:cNvPr>
        <xdr:cNvSpPr txBox="1"/>
      </xdr:nvSpPr>
      <xdr:spPr>
        <a:xfrm>
          <a:off x="1562744" y="47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134764</xdr:rowOff>
    </xdr:from>
    <xdr:ext cx="405111" cy="259045"/>
    <xdr:sp macro="" textlink="">
      <xdr:nvSpPr>
        <xdr:cNvPr id="93" name="n_1mainValue有形固定資産減価償却率">
          <a:extLst>
            <a:ext uri="{FF2B5EF4-FFF2-40B4-BE49-F238E27FC236}">
              <a16:creationId xmlns:a16="http://schemas.microsoft.com/office/drawing/2014/main" id="{EECF3BD6-AA2D-4EE3-9FA0-69DE09F537DA}"/>
            </a:ext>
          </a:extLst>
        </xdr:cNvPr>
        <xdr:cNvSpPr txBox="1"/>
      </xdr:nvSpPr>
      <xdr:spPr>
        <a:xfrm>
          <a:off x="3836044" y="54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108856</xdr:rowOff>
    </xdr:from>
    <xdr:ext cx="405111" cy="259045"/>
    <xdr:sp macro="" textlink="">
      <xdr:nvSpPr>
        <xdr:cNvPr id="94" name="n_2mainValue有形固定資産減価償却率">
          <a:extLst>
            <a:ext uri="{FF2B5EF4-FFF2-40B4-BE49-F238E27FC236}">
              <a16:creationId xmlns:a16="http://schemas.microsoft.com/office/drawing/2014/main" id="{D6FD1923-C747-44F8-9EEF-4FC0E25A9060}"/>
            </a:ext>
          </a:extLst>
        </xdr:cNvPr>
        <xdr:cNvSpPr txBox="1"/>
      </xdr:nvSpPr>
      <xdr:spPr>
        <a:xfrm>
          <a:off x="3086744" y="542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100220</xdr:rowOff>
    </xdr:from>
    <xdr:ext cx="405111" cy="259045"/>
    <xdr:sp macro="" textlink="">
      <xdr:nvSpPr>
        <xdr:cNvPr id="95" name="n_3mainValue有形固定資産減価償却率">
          <a:extLst>
            <a:ext uri="{FF2B5EF4-FFF2-40B4-BE49-F238E27FC236}">
              <a16:creationId xmlns:a16="http://schemas.microsoft.com/office/drawing/2014/main" id="{C4AB395F-B98E-4CD3-9BD2-A05F43D32A17}"/>
            </a:ext>
          </a:extLst>
        </xdr:cNvPr>
        <xdr:cNvSpPr txBox="1"/>
      </xdr:nvSpPr>
      <xdr:spPr>
        <a:xfrm>
          <a:off x="2324744" y="541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100220</xdr:rowOff>
    </xdr:from>
    <xdr:ext cx="405111" cy="259045"/>
    <xdr:sp macro="" textlink="">
      <xdr:nvSpPr>
        <xdr:cNvPr id="96" name="n_4mainValue有形固定資産減価償却率">
          <a:extLst>
            <a:ext uri="{FF2B5EF4-FFF2-40B4-BE49-F238E27FC236}">
              <a16:creationId xmlns:a16="http://schemas.microsoft.com/office/drawing/2014/main" id="{D29352EB-9F04-41A6-AC63-CAD9E9FEDC32}"/>
            </a:ext>
          </a:extLst>
        </xdr:cNvPr>
        <xdr:cNvSpPr txBox="1"/>
      </xdr:nvSpPr>
      <xdr:spPr>
        <a:xfrm>
          <a:off x="1562744" y="541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E0F4977-162E-41C6-8ED7-9CD116BD9F3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76397F1-F4DA-4C3C-8704-C339C05C017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FD09B02D-4DF6-4E3F-8C23-AEF7846DE45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7C51570B-F0F4-4358-BD7B-69C30BA05CF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25B7CF1-8B23-4157-942A-2C4D9EC7208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B6E4243-99CA-4582-B3B8-0D2E62F57A6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7704A7DD-7AFE-4A86-9531-77DFE2F2EA8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312F85B-4127-4627-82F1-05EDC2DDA0B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F1E38F1-0A75-449D-9ED6-D64A8FD69DB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5DEE75C-1758-4E2D-9A0A-16FC5778635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B1D51C4-9CA2-4BBB-9B63-00AA3FB28B5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7916EA2-9AF7-48D1-B4A2-DE1413D4A82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C5DEF7D-7D84-4656-AD2B-B5F32921AD2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が進み、将来負担比率、債務償還比率ともに年々改善し、類似団体内平均値との差も小さくなってきた。引き続き地方債借入額の抑制と、交付税算入率の高い優良債以外は借入しないといった起債管理が必要だが、今後ごみ処理施設整備、道の駅改修と本庁舎の改修の予定があり、比率は横ばいで移行する見込み。</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FA99CCC-EB06-4E66-9D4E-686A53BD202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D4B4BB9-9370-4FFC-B36E-BE15B5727D9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74DDEC7-AB3F-4AB7-A398-9B73BB8D4A3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E9E764E0-C4E4-42DE-9176-46E37B5CE2F8}"/>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107E8454-EE72-4A3A-8795-65D9FB36EB67}"/>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2A937522-57E8-479D-9CE3-1C9C126AD52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C7CB3579-D1C7-4700-89AF-5F2BD3C1CC6D}"/>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EAB95FA1-8634-49C4-B246-1D4FD80AD90E}"/>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EC73BC75-F0D8-43DB-BE00-1A9D8D94502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7F952708-12E7-439B-A6B1-4DC370FC774E}"/>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AFABC3D-EEC6-40AB-84EF-DEE6504CAFAA}"/>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C15B8D76-BC22-450C-9A3A-2C6E1FC2564F}"/>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746A3D4-9E02-4B18-A039-FEA9FF11CE56}"/>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4CA193C9-FD45-41F4-A3E6-CA00A0B7D80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6909E2AB-22F1-4E67-A14C-BEE554887FC3}"/>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BFDA20-4213-42EC-9A8E-EEBE25646AF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2250707-E19B-41DA-B49D-70CAAABCD88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9AF428A4-8038-49D7-8EE8-8D47B38EA1CF}"/>
            </a:ext>
          </a:extLst>
        </xdr:cNvPr>
        <xdr:cNvCxnSpPr/>
      </xdr:nvCxnSpPr>
      <xdr:spPr>
        <a:xfrm flipV="1">
          <a:off x="14793595" y="4489903"/>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B8DE18D3-2B55-4714-BF0F-8F2BF3147675}"/>
            </a:ext>
          </a:extLst>
        </xdr:cNvPr>
        <xdr:cNvSpPr txBox="1"/>
      </xdr:nvSpPr>
      <xdr:spPr>
        <a:xfrm>
          <a:off x="14846300"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B9EFC821-CADE-4A7D-AA81-CD3086945761}"/>
            </a:ext>
          </a:extLst>
        </xdr:cNvPr>
        <xdr:cNvCxnSpPr/>
      </xdr:nvCxnSpPr>
      <xdr:spPr>
        <a:xfrm>
          <a:off x="14706600" y="597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E45570FE-F6AD-48F3-8431-03F598D2CCEF}"/>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476DB024-ACB9-4034-9DB3-28AFE3CD4FC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2DCFD69C-7AE7-47BF-B213-980D8E98654A}"/>
            </a:ext>
          </a:extLst>
        </xdr:cNvPr>
        <xdr:cNvSpPr txBox="1"/>
      </xdr:nvSpPr>
      <xdr:spPr>
        <a:xfrm>
          <a:off x="14846300" y="480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2CB5215F-EDD4-46BA-A770-6A9553A8320C}"/>
            </a:ext>
          </a:extLst>
        </xdr:cNvPr>
        <xdr:cNvSpPr/>
      </xdr:nvSpPr>
      <xdr:spPr>
        <a:xfrm>
          <a:off x="14744700" y="49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5F114D83-9968-4048-9784-71701FADE209}"/>
            </a:ext>
          </a:extLst>
        </xdr:cNvPr>
        <xdr:cNvSpPr/>
      </xdr:nvSpPr>
      <xdr:spPr>
        <a:xfrm>
          <a:off x="14033500" y="49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BCCA9B92-39CC-4373-832C-AD04A4FAB893}"/>
            </a:ext>
          </a:extLst>
        </xdr:cNvPr>
        <xdr:cNvSpPr/>
      </xdr:nvSpPr>
      <xdr:spPr>
        <a:xfrm>
          <a:off x="13271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90578</xdr:rowOff>
    </xdr:from>
    <xdr:to>
      <xdr:col>64</xdr:col>
      <xdr:colOff>123825</xdr:colOff>
      <xdr:row>31</xdr:row>
      <xdr:rowOff>20728</xdr:rowOff>
    </xdr:to>
    <xdr:sp macro="" textlink="">
      <xdr:nvSpPr>
        <xdr:cNvPr id="136" name="フローチャート: 判断 135">
          <a:extLst>
            <a:ext uri="{FF2B5EF4-FFF2-40B4-BE49-F238E27FC236}">
              <a16:creationId xmlns:a16="http://schemas.microsoft.com/office/drawing/2014/main" id="{6FF188BE-83BA-445F-8532-3CD203839DC8}"/>
            </a:ext>
          </a:extLst>
        </xdr:cNvPr>
        <xdr:cNvSpPr/>
      </xdr:nvSpPr>
      <xdr:spPr>
        <a:xfrm>
          <a:off x="12509500" y="523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96593</xdr:rowOff>
    </xdr:from>
    <xdr:to>
      <xdr:col>60</xdr:col>
      <xdr:colOff>123825</xdr:colOff>
      <xdr:row>31</xdr:row>
      <xdr:rowOff>26743</xdr:rowOff>
    </xdr:to>
    <xdr:sp macro="" textlink="">
      <xdr:nvSpPr>
        <xdr:cNvPr id="137" name="フローチャート: 判断 136">
          <a:extLst>
            <a:ext uri="{FF2B5EF4-FFF2-40B4-BE49-F238E27FC236}">
              <a16:creationId xmlns:a16="http://schemas.microsoft.com/office/drawing/2014/main" id="{96D1CAE1-F68B-45E5-8707-3C35515B4F98}"/>
            </a:ext>
          </a:extLst>
        </xdr:cNvPr>
        <xdr:cNvSpPr/>
      </xdr:nvSpPr>
      <xdr:spPr>
        <a:xfrm>
          <a:off x="11747500" y="524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6588DBE-9CBF-4F2B-89A4-8212DBB671B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D19EEE0-086C-4324-AB4C-4FA503405B3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7B4F9FD-2978-46EA-9AF0-63026B072C8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CA91710-CD78-424F-8F34-366D0888DC6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E5CC37E-AFB4-46E0-A81E-9D0501050CC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80246</xdr:rowOff>
    </xdr:from>
    <xdr:to>
      <xdr:col>76</xdr:col>
      <xdr:colOff>73025</xdr:colOff>
      <xdr:row>31</xdr:row>
      <xdr:rowOff>10396</xdr:rowOff>
    </xdr:to>
    <xdr:sp macro="" textlink="">
      <xdr:nvSpPr>
        <xdr:cNvPr id="143" name="楕円 142">
          <a:extLst>
            <a:ext uri="{FF2B5EF4-FFF2-40B4-BE49-F238E27FC236}">
              <a16:creationId xmlns:a16="http://schemas.microsoft.com/office/drawing/2014/main" id="{742C584D-F733-4B2C-8E0C-DBE3746BDF37}"/>
            </a:ext>
          </a:extLst>
        </xdr:cNvPr>
        <xdr:cNvSpPr/>
      </xdr:nvSpPr>
      <xdr:spPr>
        <a:xfrm>
          <a:off x="14744700" y="522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58673</xdr:rowOff>
    </xdr:from>
    <xdr:ext cx="469744" cy="259045"/>
    <xdr:sp macro="" textlink="">
      <xdr:nvSpPr>
        <xdr:cNvPr id="144" name="債務償還比率該当値テキスト">
          <a:extLst>
            <a:ext uri="{FF2B5EF4-FFF2-40B4-BE49-F238E27FC236}">
              <a16:creationId xmlns:a16="http://schemas.microsoft.com/office/drawing/2014/main" id="{92294C39-E08D-409C-8580-029AD4FDE85F}"/>
            </a:ext>
          </a:extLst>
        </xdr:cNvPr>
        <xdr:cNvSpPr txBox="1"/>
      </xdr:nvSpPr>
      <xdr:spPr>
        <a:xfrm>
          <a:off x="14846300" y="520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144090</xdr:rowOff>
    </xdr:from>
    <xdr:to>
      <xdr:col>72</xdr:col>
      <xdr:colOff>123825</xdr:colOff>
      <xdr:row>31</xdr:row>
      <xdr:rowOff>74240</xdr:rowOff>
    </xdr:to>
    <xdr:sp macro="" textlink="">
      <xdr:nvSpPr>
        <xdr:cNvPr id="145" name="楕円 144">
          <a:extLst>
            <a:ext uri="{FF2B5EF4-FFF2-40B4-BE49-F238E27FC236}">
              <a16:creationId xmlns:a16="http://schemas.microsoft.com/office/drawing/2014/main" id="{08AA58FA-4290-4E34-9D68-A5B53327359B}"/>
            </a:ext>
          </a:extLst>
        </xdr:cNvPr>
        <xdr:cNvSpPr/>
      </xdr:nvSpPr>
      <xdr:spPr>
        <a:xfrm>
          <a:off x="14033500" y="52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131046</xdr:rowOff>
    </xdr:from>
    <xdr:to>
      <xdr:col>76</xdr:col>
      <xdr:colOff>22225</xdr:colOff>
      <xdr:row>31</xdr:row>
      <xdr:rowOff>23440</xdr:rowOff>
    </xdr:to>
    <xdr:cxnSp macro="">
      <xdr:nvCxnSpPr>
        <xdr:cNvPr id="146" name="直線コネクタ 145">
          <a:extLst>
            <a:ext uri="{FF2B5EF4-FFF2-40B4-BE49-F238E27FC236}">
              <a16:creationId xmlns:a16="http://schemas.microsoft.com/office/drawing/2014/main" id="{4AD1AAC6-9952-428D-AB86-0002893C4267}"/>
            </a:ext>
          </a:extLst>
        </xdr:cNvPr>
        <xdr:cNvCxnSpPr/>
      </xdr:nvCxnSpPr>
      <xdr:spPr>
        <a:xfrm flipV="1">
          <a:off x="14084300" y="5274546"/>
          <a:ext cx="7112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62393</xdr:rowOff>
    </xdr:from>
    <xdr:to>
      <xdr:col>68</xdr:col>
      <xdr:colOff>123825</xdr:colOff>
      <xdr:row>31</xdr:row>
      <xdr:rowOff>163993</xdr:rowOff>
    </xdr:to>
    <xdr:sp macro="" textlink="">
      <xdr:nvSpPr>
        <xdr:cNvPr id="147" name="楕円 146">
          <a:extLst>
            <a:ext uri="{FF2B5EF4-FFF2-40B4-BE49-F238E27FC236}">
              <a16:creationId xmlns:a16="http://schemas.microsoft.com/office/drawing/2014/main" id="{BA4B0132-75E6-4504-A3B7-02E9E97E20E9}"/>
            </a:ext>
          </a:extLst>
        </xdr:cNvPr>
        <xdr:cNvSpPr/>
      </xdr:nvSpPr>
      <xdr:spPr>
        <a:xfrm>
          <a:off x="13271500" y="53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23440</xdr:rowOff>
    </xdr:from>
    <xdr:to>
      <xdr:col>72</xdr:col>
      <xdr:colOff>73025</xdr:colOff>
      <xdr:row>31</xdr:row>
      <xdr:rowOff>113193</xdr:rowOff>
    </xdr:to>
    <xdr:cxnSp macro="">
      <xdr:nvCxnSpPr>
        <xdr:cNvPr id="148" name="直線コネクタ 147">
          <a:extLst>
            <a:ext uri="{FF2B5EF4-FFF2-40B4-BE49-F238E27FC236}">
              <a16:creationId xmlns:a16="http://schemas.microsoft.com/office/drawing/2014/main" id="{79F2EAA8-91C8-4DA9-8960-748F397F9E82}"/>
            </a:ext>
          </a:extLst>
        </xdr:cNvPr>
        <xdr:cNvCxnSpPr/>
      </xdr:nvCxnSpPr>
      <xdr:spPr>
        <a:xfrm flipV="1">
          <a:off x="13322300" y="5338390"/>
          <a:ext cx="7620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70567</xdr:rowOff>
    </xdr:from>
    <xdr:to>
      <xdr:col>64</xdr:col>
      <xdr:colOff>123825</xdr:colOff>
      <xdr:row>32</xdr:row>
      <xdr:rowOff>717</xdr:rowOff>
    </xdr:to>
    <xdr:sp macro="" textlink="">
      <xdr:nvSpPr>
        <xdr:cNvPr id="149" name="楕円 148">
          <a:extLst>
            <a:ext uri="{FF2B5EF4-FFF2-40B4-BE49-F238E27FC236}">
              <a16:creationId xmlns:a16="http://schemas.microsoft.com/office/drawing/2014/main" id="{F254B3A5-A01E-484A-BF81-228F8353E8D2}"/>
            </a:ext>
          </a:extLst>
        </xdr:cNvPr>
        <xdr:cNvSpPr/>
      </xdr:nvSpPr>
      <xdr:spPr>
        <a:xfrm>
          <a:off x="12509500" y="53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113193</xdr:rowOff>
    </xdr:from>
    <xdr:to>
      <xdr:col>68</xdr:col>
      <xdr:colOff>73025</xdr:colOff>
      <xdr:row>31</xdr:row>
      <xdr:rowOff>121367</xdr:rowOff>
    </xdr:to>
    <xdr:cxnSp macro="">
      <xdr:nvCxnSpPr>
        <xdr:cNvPr id="150" name="直線コネクタ 149">
          <a:extLst>
            <a:ext uri="{FF2B5EF4-FFF2-40B4-BE49-F238E27FC236}">
              <a16:creationId xmlns:a16="http://schemas.microsoft.com/office/drawing/2014/main" id="{79E2753D-884C-477A-9937-602D4460104D}"/>
            </a:ext>
          </a:extLst>
        </xdr:cNvPr>
        <xdr:cNvCxnSpPr/>
      </xdr:nvCxnSpPr>
      <xdr:spPr>
        <a:xfrm flipV="1">
          <a:off x="12560300" y="5428143"/>
          <a:ext cx="7620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155230</xdr:rowOff>
    </xdr:from>
    <xdr:to>
      <xdr:col>60</xdr:col>
      <xdr:colOff>123825</xdr:colOff>
      <xdr:row>32</xdr:row>
      <xdr:rowOff>85380</xdr:rowOff>
    </xdr:to>
    <xdr:sp macro="" textlink="">
      <xdr:nvSpPr>
        <xdr:cNvPr id="151" name="楕円 150">
          <a:extLst>
            <a:ext uri="{FF2B5EF4-FFF2-40B4-BE49-F238E27FC236}">
              <a16:creationId xmlns:a16="http://schemas.microsoft.com/office/drawing/2014/main" id="{6175BFD5-7BA7-4335-B198-72417FCB5A3E}"/>
            </a:ext>
          </a:extLst>
        </xdr:cNvPr>
        <xdr:cNvSpPr/>
      </xdr:nvSpPr>
      <xdr:spPr>
        <a:xfrm>
          <a:off x="11747500" y="54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121367</xdr:rowOff>
    </xdr:from>
    <xdr:to>
      <xdr:col>64</xdr:col>
      <xdr:colOff>73025</xdr:colOff>
      <xdr:row>32</xdr:row>
      <xdr:rowOff>34580</xdr:rowOff>
    </xdr:to>
    <xdr:cxnSp macro="">
      <xdr:nvCxnSpPr>
        <xdr:cNvPr id="152" name="直線コネクタ 151">
          <a:extLst>
            <a:ext uri="{FF2B5EF4-FFF2-40B4-BE49-F238E27FC236}">
              <a16:creationId xmlns:a16="http://schemas.microsoft.com/office/drawing/2014/main" id="{F7AC35A9-275A-4B73-B9BC-D489D199D491}"/>
            </a:ext>
          </a:extLst>
        </xdr:cNvPr>
        <xdr:cNvCxnSpPr/>
      </xdr:nvCxnSpPr>
      <xdr:spPr>
        <a:xfrm flipV="1">
          <a:off x="11798300" y="5436317"/>
          <a:ext cx="762000" cy="8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79252531-3172-4E32-8890-58E9EA0659DA}"/>
            </a:ext>
          </a:extLst>
        </xdr:cNvPr>
        <xdr:cNvSpPr txBox="1"/>
      </xdr:nvSpPr>
      <xdr:spPr>
        <a:xfrm>
          <a:off x="13836727" y="47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252D161C-CEA0-495A-9F8E-682BB11FB3CF}"/>
            </a:ext>
          </a:extLst>
        </xdr:cNvPr>
        <xdr:cNvSpPr txBox="1"/>
      </xdr:nvSpPr>
      <xdr:spPr>
        <a:xfrm>
          <a:off x="13087427" y="48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37255</xdr:rowOff>
    </xdr:from>
    <xdr:ext cx="469744" cy="259045"/>
    <xdr:sp macro="" textlink="">
      <xdr:nvSpPr>
        <xdr:cNvPr id="155" name="n_3aveValue債務償還比率">
          <a:extLst>
            <a:ext uri="{FF2B5EF4-FFF2-40B4-BE49-F238E27FC236}">
              <a16:creationId xmlns:a16="http://schemas.microsoft.com/office/drawing/2014/main" id="{CB5103BC-5EBE-4D1B-8B03-DC4056A817CE}"/>
            </a:ext>
          </a:extLst>
        </xdr:cNvPr>
        <xdr:cNvSpPr txBox="1"/>
      </xdr:nvSpPr>
      <xdr:spPr>
        <a:xfrm>
          <a:off x="12325427" y="500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43270</xdr:rowOff>
    </xdr:from>
    <xdr:ext cx="469744" cy="259045"/>
    <xdr:sp macro="" textlink="">
      <xdr:nvSpPr>
        <xdr:cNvPr id="156" name="n_4aveValue債務償還比率">
          <a:extLst>
            <a:ext uri="{FF2B5EF4-FFF2-40B4-BE49-F238E27FC236}">
              <a16:creationId xmlns:a16="http://schemas.microsoft.com/office/drawing/2014/main" id="{C58120A8-96FF-4959-B2E4-30D746E93622}"/>
            </a:ext>
          </a:extLst>
        </xdr:cNvPr>
        <xdr:cNvSpPr txBox="1"/>
      </xdr:nvSpPr>
      <xdr:spPr>
        <a:xfrm>
          <a:off x="11563427" y="50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65367</xdr:rowOff>
    </xdr:from>
    <xdr:ext cx="469744" cy="259045"/>
    <xdr:sp macro="" textlink="">
      <xdr:nvSpPr>
        <xdr:cNvPr id="157" name="n_1mainValue債務償還比率">
          <a:extLst>
            <a:ext uri="{FF2B5EF4-FFF2-40B4-BE49-F238E27FC236}">
              <a16:creationId xmlns:a16="http://schemas.microsoft.com/office/drawing/2014/main" id="{CBD6940A-AAB4-47CC-A4CA-2AB9432DD8AB}"/>
            </a:ext>
          </a:extLst>
        </xdr:cNvPr>
        <xdr:cNvSpPr txBox="1"/>
      </xdr:nvSpPr>
      <xdr:spPr>
        <a:xfrm>
          <a:off x="13836727" y="53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155120</xdr:rowOff>
    </xdr:from>
    <xdr:ext cx="469744" cy="259045"/>
    <xdr:sp macro="" textlink="">
      <xdr:nvSpPr>
        <xdr:cNvPr id="158" name="n_2mainValue債務償還比率">
          <a:extLst>
            <a:ext uri="{FF2B5EF4-FFF2-40B4-BE49-F238E27FC236}">
              <a16:creationId xmlns:a16="http://schemas.microsoft.com/office/drawing/2014/main" id="{2A1AFBC3-6CA4-489E-9CA3-9593F97DA1B1}"/>
            </a:ext>
          </a:extLst>
        </xdr:cNvPr>
        <xdr:cNvSpPr txBox="1"/>
      </xdr:nvSpPr>
      <xdr:spPr>
        <a:xfrm>
          <a:off x="13087427" y="547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163294</xdr:rowOff>
    </xdr:from>
    <xdr:ext cx="469744" cy="259045"/>
    <xdr:sp macro="" textlink="">
      <xdr:nvSpPr>
        <xdr:cNvPr id="159" name="n_3mainValue債務償還比率">
          <a:extLst>
            <a:ext uri="{FF2B5EF4-FFF2-40B4-BE49-F238E27FC236}">
              <a16:creationId xmlns:a16="http://schemas.microsoft.com/office/drawing/2014/main" id="{031BC276-8610-43C8-9FEB-A227668E76B1}"/>
            </a:ext>
          </a:extLst>
        </xdr:cNvPr>
        <xdr:cNvSpPr txBox="1"/>
      </xdr:nvSpPr>
      <xdr:spPr>
        <a:xfrm>
          <a:off x="12325427" y="547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76507</xdr:rowOff>
    </xdr:from>
    <xdr:ext cx="469744" cy="259045"/>
    <xdr:sp macro="" textlink="">
      <xdr:nvSpPr>
        <xdr:cNvPr id="160" name="n_4mainValue債務償還比率">
          <a:extLst>
            <a:ext uri="{FF2B5EF4-FFF2-40B4-BE49-F238E27FC236}">
              <a16:creationId xmlns:a16="http://schemas.microsoft.com/office/drawing/2014/main" id="{382DA3B1-E169-4834-BA09-95BCB31451F0}"/>
            </a:ext>
          </a:extLst>
        </xdr:cNvPr>
        <xdr:cNvSpPr txBox="1"/>
      </xdr:nvSpPr>
      <xdr:spPr>
        <a:xfrm>
          <a:off x="11563427" y="55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5C32036-5705-483B-B20F-EDD4022E81D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BAC20A8-F6A3-49C5-97C8-E5BB65EEA92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F28D0F1-E979-4FD9-AB58-8B51BEA79B1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2DD1945-809B-4114-880A-D82BD5BA832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2D06263-6F4E-4C90-9654-BB089CA5E20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59530C4-DE14-49C6-8A43-59EAA6C3A0B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54DC35-D39C-4217-ADF1-43A320C9D7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B9421E-77C1-437E-A57E-3EE3428256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AB4242-A44C-4DD9-8901-C8328B92C6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CE2D93-1CE3-4ED0-8730-A3B101E831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130FDA-4A9E-4EA8-9749-6F4CB3AC20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8193C1-898E-4FAC-B07C-3613CA844E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3FE906-F5AE-444D-8870-8A93C18EEE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FE0327-E45A-439D-A43D-81297FD365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B7E61E-FF82-4E05-BBA6-A742696DF5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F85978-8304-497D-9E95-65B5F26366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9243D6-52CF-43DE-BB0A-3BC55AF31A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0B4CD5-1FAF-4E85-AD4D-6B47AFDD0C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4928CF-D20C-48E3-B842-FD670374C2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7D6710-1DD0-4F11-9098-499973C56F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9D6812-1093-4C12-8E31-862E8F82C3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954335-1787-4545-AC3D-F0D588D16B5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BDB6B5-894E-4486-9E1C-E7E8A44954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8A1CBE-BABA-4161-9F0C-118A9A6703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D9EC10-A12E-42D5-825C-3D59AE8E2F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56C9EA-94D0-4F7B-BEEC-8D8E3B8E67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AC63A2-F5FD-47FC-B780-A2E6529B24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E93459-267B-49CB-8020-B8A666C1E5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528267-F62A-430D-AB9F-2853602870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45C6B6-16D6-4C18-A594-4CA04759C1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E7EA94-287F-49E5-8DFF-654862CCFD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B68C9D-1504-4723-A41E-DA6FD34884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7A8FA3-DCCD-4122-884F-456A9E334D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40FD16-2365-4555-BD67-06EE35FCBC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70F4FB-DCB3-4B78-9899-D264540A5A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1BA3D3-4DFF-4B58-93E5-16031B5F9C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E8750A-ACD6-4937-A461-70E34A9974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AC9BCA-49B1-41AE-A32F-F11222175A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B8BF12-509F-4559-BD98-BCA131F4A3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DC5DDB-8C51-41C0-BF37-57B1F76FF9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953119-A229-4285-B6DE-1FACFBECB6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9EA1DB-390F-4006-BA56-8E338835E7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8F3878-919D-46BF-8D4B-589A695B25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3C4DA4-A6A8-467E-AEFC-4D47DB7493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00C09D-EDD0-4D8B-AF3E-5AB1A5D0E9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6B5D1A-FFEF-4311-A623-7CE71B7487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C7A7B9-A410-4C7E-8449-CF39F7E73E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5258AB0-0768-462E-B335-3DBE131849B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6E6505-649D-46E9-91B9-9B81DC79987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062B087-12A9-4629-846A-9107415EA3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99B3DEF-7A1B-44D7-B1B5-F57F4572CF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7AF8CC5-98E3-4A62-AA12-6757E53E78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E7CBDF-FE46-4FD0-A09F-EDA492B80B8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7B741F-8F5F-4C8F-988C-D9102EA0BF1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D0CEA4-3B4B-430A-9E01-F66B0537B9C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9518694-0959-4AF5-9D9F-ECEF6826F87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A92E616-D6CB-4A7A-B663-D50200BD3DE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4782311-B0F1-490B-AD39-C0FCDA8F951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6CF9C8-BB9C-4BEA-821B-0184FF849E7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08883E2-78E1-4BF1-BAF6-DBE7D62872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8D027B1-8ECF-4655-AE94-3B93ED315F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597B100-9DA9-4581-AA8C-3F90FFA9B8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6ECAE1C-1BCC-4130-BBC6-A25AFAC28C80}"/>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858DB6BA-F398-4E8C-8FFB-B31BC82DEF0C}"/>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1BE99E08-B15F-49E6-B591-814A75F5F09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1AB7C02-D708-4700-A394-85E94167D74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DF340BA-1B6D-4334-926F-32162ACC0C18}"/>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7E6D2A77-164A-493E-9ED3-3EF82DBFAD31}"/>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DBEAA5F9-D4D0-48AF-BBBE-4D45C8AC16DF}"/>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D19EB33B-5624-4A68-A7F6-81B7BDEC8492}"/>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B419A239-5FAB-4709-BBAC-7A58E7B9E877}"/>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56424</xdr:rowOff>
    </xdr:from>
    <xdr:to>
      <xdr:col>10</xdr:col>
      <xdr:colOff>165100</xdr:colOff>
      <xdr:row>38</xdr:row>
      <xdr:rowOff>158024</xdr:rowOff>
    </xdr:to>
    <xdr:sp macro="" textlink="">
      <xdr:nvSpPr>
        <xdr:cNvPr id="67" name="フローチャート: 判断 66">
          <a:extLst>
            <a:ext uri="{FF2B5EF4-FFF2-40B4-BE49-F238E27FC236}">
              <a16:creationId xmlns:a16="http://schemas.microsoft.com/office/drawing/2014/main" id="{C3CF8B3A-795E-411A-8A7B-DB4458164C94}"/>
            </a:ext>
          </a:extLst>
        </xdr:cNvPr>
        <xdr:cNvSpPr/>
      </xdr:nvSpPr>
      <xdr:spPr>
        <a:xfrm>
          <a:off x="1968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F8170935-D8AA-4EC5-8CB9-5C080F14A233}"/>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DF93EC-62A6-4D8A-9BC7-BE63C5EDFF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2306C5-2C2C-41CA-B570-CFE3F708B4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2AE8681-61DB-4DC4-9D37-2E997D6330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B62DE97-2E48-4E41-AAA9-26D87AF62A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3B31F89-7EF4-44CF-8BEC-A075EAE739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134801</xdr:rowOff>
    </xdr:from>
    <xdr:to>
      <xdr:col>24</xdr:col>
      <xdr:colOff>114300</xdr:colOff>
      <xdr:row>39</xdr:row>
      <xdr:rowOff>64951</xdr:rowOff>
    </xdr:to>
    <xdr:sp macro="" textlink="">
      <xdr:nvSpPr>
        <xdr:cNvPr id="74" name="楕円 73">
          <a:extLst>
            <a:ext uri="{FF2B5EF4-FFF2-40B4-BE49-F238E27FC236}">
              <a16:creationId xmlns:a16="http://schemas.microsoft.com/office/drawing/2014/main" id="{C674DB33-6CE0-4A87-8A9A-0C7D5E0A130C}"/>
            </a:ext>
          </a:extLst>
        </xdr:cNvPr>
        <xdr:cNvSpPr/>
      </xdr:nvSpPr>
      <xdr:spPr>
        <a:xfrm>
          <a:off x="45847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157678</xdr:rowOff>
    </xdr:from>
    <xdr:ext cx="405111" cy="259045"/>
    <xdr:sp macro="" textlink="">
      <xdr:nvSpPr>
        <xdr:cNvPr id="75" name="【道路】&#10;有形固定資産減価償却率該当値テキスト">
          <a:extLst>
            <a:ext uri="{FF2B5EF4-FFF2-40B4-BE49-F238E27FC236}">
              <a16:creationId xmlns:a16="http://schemas.microsoft.com/office/drawing/2014/main" id="{CF52A761-0A74-4870-B762-663C9489418F}"/>
            </a:ext>
          </a:extLst>
        </xdr:cNvPr>
        <xdr:cNvSpPr txBox="1"/>
      </xdr:nvSpPr>
      <xdr:spPr>
        <a:xfrm>
          <a:off x="4673600" y="650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a:extLst>
            <a:ext uri="{FF2B5EF4-FFF2-40B4-BE49-F238E27FC236}">
              <a16:creationId xmlns:a16="http://schemas.microsoft.com/office/drawing/2014/main" id="{6E4ECE06-B8E0-441F-9966-2674B5F2D263}"/>
            </a:ext>
          </a:extLst>
        </xdr:cNvPr>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39</xdr:row>
      <xdr:rowOff>14151</xdr:rowOff>
    </xdr:to>
    <xdr:cxnSp macro="">
      <xdr:nvCxnSpPr>
        <xdr:cNvPr id="77" name="直線コネクタ 76">
          <a:extLst>
            <a:ext uri="{FF2B5EF4-FFF2-40B4-BE49-F238E27FC236}">
              <a16:creationId xmlns:a16="http://schemas.microsoft.com/office/drawing/2014/main" id="{60024D40-9AAA-4010-A7D0-E37E435688A1}"/>
            </a:ext>
          </a:extLst>
        </xdr:cNvPr>
        <xdr:cNvCxnSpPr/>
      </xdr:nvCxnSpPr>
      <xdr:spPr>
        <a:xfrm>
          <a:off x="3797300" y="663538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36CDDD42-8254-4200-A88E-743C9DAF5CAB}"/>
            </a:ext>
          </a:extLst>
        </xdr:cNvPr>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0F4BBB43-3A65-4EE8-A121-C32289CD363D}"/>
            </a:ext>
          </a:extLst>
        </xdr:cNvPr>
        <xdr:cNvCxnSpPr/>
      </xdr:nvCxnSpPr>
      <xdr:spPr>
        <a:xfrm flipV="1">
          <a:off x="2908300" y="66353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69487</xdr:rowOff>
    </xdr:from>
    <xdr:to>
      <xdr:col>10</xdr:col>
      <xdr:colOff>165100</xdr:colOff>
      <xdr:row>38</xdr:row>
      <xdr:rowOff>171087</xdr:rowOff>
    </xdr:to>
    <xdr:sp macro="" textlink="">
      <xdr:nvSpPr>
        <xdr:cNvPr id="80" name="楕円 79">
          <a:extLst>
            <a:ext uri="{FF2B5EF4-FFF2-40B4-BE49-F238E27FC236}">
              <a16:creationId xmlns:a16="http://schemas.microsoft.com/office/drawing/2014/main" id="{F61502E4-5D1A-41B2-90E4-3E85D2AC817D}"/>
            </a:ext>
          </a:extLst>
        </xdr:cNvPr>
        <xdr:cNvSpPr/>
      </xdr:nvSpPr>
      <xdr:spPr>
        <a:xfrm>
          <a:off x="1968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120287</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E9D3A56A-3397-4014-BB5A-9A1544926B22}"/>
            </a:ext>
          </a:extLst>
        </xdr:cNvPr>
        <xdr:cNvCxnSpPr/>
      </xdr:nvCxnSpPr>
      <xdr:spPr>
        <a:xfrm>
          <a:off x="2019300" y="66353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xdr:rowOff>
    </xdr:from>
    <xdr:to>
      <xdr:col>6</xdr:col>
      <xdr:colOff>38100</xdr:colOff>
      <xdr:row>38</xdr:row>
      <xdr:rowOff>113937</xdr:rowOff>
    </xdr:to>
    <xdr:sp macro="" textlink="">
      <xdr:nvSpPr>
        <xdr:cNvPr id="82" name="楕円 81">
          <a:extLst>
            <a:ext uri="{FF2B5EF4-FFF2-40B4-BE49-F238E27FC236}">
              <a16:creationId xmlns:a16="http://schemas.microsoft.com/office/drawing/2014/main" id="{5D7BDC46-AA6D-4A72-8A1B-B022532CCC46}"/>
            </a:ext>
          </a:extLst>
        </xdr:cNvPr>
        <xdr:cNvSpPr/>
      </xdr:nvSpPr>
      <xdr:spPr>
        <a:xfrm>
          <a:off x="1079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63137</xdr:rowOff>
    </xdr:from>
    <xdr:to>
      <xdr:col>10</xdr:col>
      <xdr:colOff>114300</xdr:colOff>
      <xdr:row>38</xdr:row>
      <xdr:rowOff>120287</xdr:rowOff>
    </xdr:to>
    <xdr:cxnSp macro="">
      <xdr:nvCxnSpPr>
        <xdr:cNvPr id="83" name="直線コネクタ 82">
          <a:extLst>
            <a:ext uri="{FF2B5EF4-FFF2-40B4-BE49-F238E27FC236}">
              <a16:creationId xmlns:a16="http://schemas.microsoft.com/office/drawing/2014/main" id="{5C7E2882-1D09-4F28-8D56-A9C45C293672}"/>
            </a:ext>
          </a:extLst>
        </xdr:cNvPr>
        <xdr:cNvCxnSpPr/>
      </xdr:nvCxnSpPr>
      <xdr:spPr>
        <a:xfrm>
          <a:off x="1130300" y="65782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9F7FFD56-DDAD-4952-A715-D2C384FD16C6}"/>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8509AAAC-C21F-4E36-B421-2184FE7FE848}"/>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3101</xdr:rowOff>
    </xdr:from>
    <xdr:ext cx="405111" cy="259045"/>
    <xdr:sp macro="" textlink="">
      <xdr:nvSpPr>
        <xdr:cNvPr id="86" name="n_3aveValue【道路】&#10;有形固定資産減価償却率">
          <a:extLst>
            <a:ext uri="{FF2B5EF4-FFF2-40B4-BE49-F238E27FC236}">
              <a16:creationId xmlns:a16="http://schemas.microsoft.com/office/drawing/2014/main" id="{217A95BE-B842-41B1-99EF-A445DDE572FE}"/>
            </a:ext>
          </a:extLst>
        </xdr:cNvPr>
        <xdr:cNvSpPr txBox="1"/>
      </xdr:nvSpPr>
      <xdr:spPr>
        <a:xfrm>
          <a:off x="1816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33417C47-AE6F-4E2F-9688-CB61EDEB5F61}"/>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16164</xdr:rowOff>
    </xdr:from>
    <xdr:ext cx="405111" cy="259045"/>
    <xdr:sp macro="" textlink="">
      <xdr:nvSpPr>
        <xdr:cNvPr id="88" name="n_1mainValue【道路】&#10;有形固定資産減価償却率">
          <a:extLst>
            <a:ext uri="{FF2B5EF4-FFF2-40B4-BE49-F238E27FC236}">
              <a16:creationId xmlns:a16="http://schemas.microsoft.com/office/drawing/2014/main" id="{2ECD1FA4-E117-4216-A587-9E59702DC1BA}"/>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9" name="n_2mainValue【道路】&#10;有形固定資産減価償却率">
          <a:extLst>
            <a:ext uri="{FF2B5EF4-FFF2-40B4-BE49-F238E27FC236}">
              <a16:creationId xmlns:a16="http://schemas.microsoft.com/office/drawing/2014/main" id="{77A2CD65-8717-4851-889F-CF6F011907D8}"/>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162214</xdr:rowOff>
    </xdr:from>
    <xdr:ext cx="405111" cy="259045"/>
    <xdr:sp macro="" textlink="">
      <xdr:nvSpPr>
        <xdr:cNvPr id="90" name="n_3mainValue【道路】&#10;有形固定資産減価償却率">
          <a:extLst>
            <a:ext uri="{FF2B5EF4-FFF2-40B4-BE49-F238E27FC236}">
              <a16:creationId xmlns:a16="http://schemas.microsoft.com/office/drawing/2014/main" id="{09C7B243-E12A-494A-9E40-E88C595DE043}"/>
            </a:ext>
          </a:extLst>
        </xdr:cNvPr>
        <xdr:cNvSpPr txBox="1"/>
      </xdr:nvSpPr>
      <xdr:spPr>
        <a:xfrm>
          <a:off x="1816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130464</xdr:rowOff>
    </xdr:from>
    <xdr:ext cx="405111" cy="259045"/>
    <xdr:sp macro="" textlink="">
      <xdr:nvSpPr>
        <xdr:cNvPr id="91" name="n_4mainValue【道路】&#10;有形固定資産減価償却率">
          <a:extLst>
            <a:ext uri="{FF2B5EF4-FFF2-40B4-BE49-F238E27FC236}">
              <a16:creationId xmlns:a16="http://schemas.microsoft.com/office/drawing/2014/main" id="{291884A1-AA1F-4DEA-93DF-5093AB5BE6C7}"/>
            </a:ext>
          </a:extLst>
        </xdr:cNvPr>
        <xdr:cNvSpPr txBox="1"/>
      </xdr:nvSpPr>
      <xdr:spPr>
        <a:xfrm>
          <a:off x="927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5B5C61A-60EB-4006-BB4B-2F798C22BE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E272364-7A9A-4073-B98E-61440D3507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0EE627F-151E-4BDA-8A13-FBF3C7B0AB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33F3AF8-900A-447E-9D99-F4764A7BB3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0CA0248-C943-4467-9DEB-AE6B6A554E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B0B05CE-86D5-4244-A03B-C7C7380C74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CDAAB07-B877-48D4-9454-D9CB449B19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7A6D61D-E7C4-4234-A801-296235BDA5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7E8AFEB-4FF3-4190-A97B-008A4C9D337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CCFA1EA-3BB2-43C2-9B1A-2F8C83DB64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0C82A27-760F-4A96-A3A2-6F1154A7B22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1020973-F7E8-4310-8CA4-C2DA8FA5EC3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DB06105-F20E-4679-8FC0-4D6D84606D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EB9085AF-10A7-4E5F-BDA3-F27E2F018AC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E19CF39-0CF9-44D5-B33D-23448248902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81A7E744-B8E0-45F6-B4BD-7873A54BEAF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7916677-D217-44E1-9C12-77E22BA1BFF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CDC124FB-1AD1-4F77-A0D0-796E822179A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35E004B-3B77-4AAD-B74D-B12D3957E9F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7417528F-23B9-42C6-A69E-BC9D12BA138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C3D6207-71C9-4B5F-96BE-0DAA3DDB8AC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0D897349-3970-4CCB-8760-CD547F538A6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B53B1EC-2359-428F-ADFA-7EFCBCE1ED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4184A366-7B58-4C08-B4D3-3E914C29ECE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E8D91CF-63DA-43B3-AC86-8CB610F9921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9FAE56A-A905-4501-BA55-2B56427F6F60}"/>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D62CB5D4-1802-4930-8A53-F06571DFF479}"/>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94F9E3BB-5E8E-4547-8EF0-16B6F1FA2E53}"/>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ECFBFC67-6B2A-4A36-8D03-7FDE52E8D627}"/>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B382D874-6534-4CEF-81C6-2CC366C15F0F}"/>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FF83B010-36C4-4E0D-92F3-AA76FB5F78C0}"/>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F3281C78-3611-4667-85C5-4F6078A2E523}"/>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0E15E024-E2CB-4AF8-B4D7-B776E91F3444}"/>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B6DBE3A9-6247-405E-80F6-3DB0C500A0EF}"/>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69830</xdr:rowOff>
    </xdr:from>
    <xdr:to>
      <xdr:col>41</xdr:col>
      <xdr:colOff>101600</xdr:colOff>
      <xdr:row>39</xdr:row>
      <xdr:rowOff>171430</xdr:rowOff>
    </xdr:to>
    <xdr:sp macro="" textlink="">
      <xdr:nvSpPr>
        <xdr:cNvPr id="126" name="フローチャート: 判断 125">
          <a:extLst>
            <a:ext uri="{FF2B5EF4-FFF2-40B4-BE49-F238E27FC236}">
              <a16:creationId xmlns:a16="http://schemas.microsoft.com/office/drawing/2014/main" id="{3394CEDD-DD0C-48A7-94E3-A85F690B8D6E}"/>
            </a:ext>
          </a:extLst>
        </xdr:cNvPr>
        <xdr:cNvSpPr/>
      </xdr:nvSpPr>
      <xdr:spPr>
        <a:xfrm>
          <a:off x="7810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80558</xdr:rowOff>
    </xdr:from>
    <xdr:to>
      <xdr:col>36</xdr:col>
      <xdr:colOff>165100</xdr:colOff>
      <xdr:row>40</xdr:row>
      <xdr:rowOff>10708</xdr:rowOff>
    </xdr:to>
    <xdr:sp macro="" textlink="">
      <xdr:nvSpPr>
        <xdr:cNvPr id="127" name="フローチャート: 判断 126">
          <a:extLst>
            <a:ext uri="{FF2B5EF4-FFF2-40B4-BE49-F238E27FC236}">
              <a16:creationId xmlns:a16="http://schemas.microsoft.com/office/drawing/2014/main" id="{509AE31C-4317-45EB-B782-20B9EA1ED4A4}"/>
            </a:ext>
          </a:extLst>
        </xdr:cNvPr>
        <xdr:cNvSpPr/>
      </xdr:nvSpPr>
      <xdr:spPr>
        <a:xfrm>
          <a:off x="6921500" y="676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94B6651-6EF6-43CE-97FA-E8C3F37FF6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4AFD06A-83FA-4A74-BB50-94A55C756D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7D00429-E76F-45EB-A241-E0813DAC14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ACF24AD-CE56-4E9D-BC52-DB7270B972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35AA9C3-6D5B-4928-A575-30347608C0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141039</xdr:rowOff>
    </xdr:from>
    <xdr:to>
      <xdr:col>55</xdr:col>
      <xdr:colOff>50800</xdr:colOff>
      <xdr:row>34</xdr:row>
      <xdr:rowOff>71189</xdr:rowOff>
    </xdr:to>
    <xdr:sp macro="" textlink="">
      <xdr:nvSpPr>
        <xdr:cNvPr id="133" name="楕円 132">
          <a:extLst>
            <a:ext uri="{FF2B5EF4-FFF2-40B4-BE49-F238E27FC236}">
              <a16:creationId xmlns:a16="http://schemas.microsoft.com/office/drawing/2014/main" id="{C8211D0E-6642-45DD-B044-B66C0AD3B2FD}"/>
            </a:ext>
          </a:extLst>
        </xdr:cNvPr>
        <xdr:cNvSpPr/>
      </xdr:nvSpPr>
      <xdr:spPr>
        <a:xfrm>
          <a:off x="10426700" y="579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55966</xdr:rowOff>
    </xdr:from>
    <xdr:ext cx="534377" cy="259045"/>
    <xdr:sp macro="" textlink="">
      <xdr:nvSpPr>
        <xdr:cNvPr id="134" name="【道路】&#10;一人当たり延長該当値テキスト">
          <a:extLst>
            <a:ext uri="{FF2B5EF4-FFF2-40B4-BE49-F238E27FC236}">
              <a16:creationId xmlns:a16="http://schemas.microsoft.com/office/drawing/2014/main" id="{70B3650E-C906-4F05-8435-FB5309D9B49A}"/>
            </a:ext>
          </a:extLst>
        </xdr:cNvPr>
        <xdr:cNvSpPr txBox="1"/>
      </xdr:nvSpPr>
      <xdr:spPr>
        <a:xfrm>
          <a:off x="10515600" y="57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18591</xdr:rowOff>
    </xdr:from>
    <xdr:to>
      <xdr:col>50</xdr:col>
      <xdr:colOff>165100</xdr:colOff>
      <xdr:row>34</xdr:row>
      <xdr:rowOff>120191</xdr:rowOff>
    </xdr:to>
    <xdr:sp macro="" textlink="">
      <xdr:nvSpPr>
        <xdr:cNvPr id="135" name="楕円 134">
          <a:extLst>
            <a:ext uri="{FF2B5EF4-FFF2-40B4-BE49-F238E27FC236}">
              <a16:creationId xmlns:a16="http://schemas.microsoft.com/office/drawing/2014/main" id="{DD20F408-CD90-433F-BA54-C7E26E3F3AC0}"/>
            </a:ext>
          </a:extLst>
        </xdr:cNvPr>
        <xdr:cNvSpPr/>
      </xdr:nvSpPr>
      <xdr:spPr>
        <a:xfrm>
          <a:off x="9588500" y="5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20389</xdr:rowOff>
    </xdr:from>
    <xdr:to>
      <xdr:col>55</xdr:col>
      <xdr:colOff>0</xdr:colOff>
      <xdr:row>34</xdr:row>
      <xdr:rowOff>69391</xdr:rowOff>
    </xdr:to>
    <xdr:cxnSp macro="">
      <xdr:nvCxnSpPr>
        <xdr:cNvPr id="136" name="直線コネクタ 135">
          <a:extLst>
            <a:ext uri="{FF2B5EF4-FFF2-40B4-BE49-F238E27FC236}">
              <a16:creationId xmlns:a16="http://schemas.microsoft.com/office/drawing/2014/main" id="{078B1E72-6AF6-4D53-BFDD-BFC951B23C7B}"/>
            </a:ext>
          </a:extLst>
        </xdr:cNvPr>
        <xdr:cNvCxnSpPr/>
      </xdr:nvCxnSpPr>
      <xdr:spPr>
        <a:xfrm flipV="1">
          <a:off x="9639300" y="5849689"/>
          <a:ext cx="8382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66956</xdr:rowOff>
    </xdr:from>
    <xdr:to>
      <xdr:col>46</xdr:col>
      <xdr:colOff>38100</xdr:colOff>
      <xdr:row>34</xdr:row>
      <xdr:rowOff>168556</xdr:rowOff>
    </xdr:to>
    <xdr:sp macro="" textlink="">
      <xdr:nvSpPr>
        <xdr:cNvPr id="137" name="楕円 136">
          <a:extLst>
            <a:ext uri="{FF2B5EF4-FFF2-40B4-BE49-F238E27FC236}">
              <a16:creationId xmlns:a16="http://schemas.microsoft.com/office/drawing/2014/main" id="{91D8DA0D-CE0E-4356-BF55-F0ECB8A1D455}"/>
            </a:ext>
          </a:extLst>
        </xdr:cNvPr>
        <xdr:cNvSpPr/>
      </xdr:nvSpPr>
      <xdr:spPr>
        <a:xfrm>
          <a:off x="8699500" y="58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69391</xdr:rowOff>
    </xdr:from>
    <xdr:to>
      <xdr:col>50</xdr:col>
      <xdr:colOff>114300</xdr:colOff>
      <xdr:row>34</xdr:row>
      <xdr:rowOff>117756</xdr:rowOff>
    </xdr:to>
    <xdr:cxnSp macro="">
      <xdr:nvCxnSpPr>
        <xdr:cNvPr id="138" name="直線コネクタ 137">
          <a:extLst>
            <a:ext uri="{FF2B5EF4-FFF2-40B4-BE49-F238E27FC236}">
              <a16:creationId xmlns:a16="http://schemas.microsoft.com/office/drawing/2014/main" id="{D0566AAB-1E5A-4347-B362-2789BAF54B8C}"/>
            </a:ext>
          </a:extLst>
        </xdr:cNvPr>
        <xdr:cNvCxnSpPr/>
      </xdr:nvCxnSpPr>
      <xdr:spPr>
        <a:xfrm flipV="1">
          <a:off x="8750300" y="5898691"/>
          <a:ext cx="8890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142443</xdr:rowOff>
    </xdr:from>
    <xdr:to>
      <xdr:col>41</xdr:col>
      <xdr:colOff>101600</xdr:colOff>
      <xdr:row>34</xdr:row>
      <xdr:rowOff>72593</xdr:rowOff>
    </xdr:to>
    <xdr:sp macro="" textlink="">
      <xdr:nvSpPr>
        <xdr:cNvPr id="139" name="楕円 138">
          <a:extLst>
            <a:ext uri="{FF2B5EF4-FFF2-40B4-BE49-F238E27FC236}">
              <a16:creationId xmlns:a16="http://schemas.microsoft.com/office/drawing/2014/main" id="{591E0178-A30E-45D1-A2B8-0EEB371F21B2}"/>
            </a:ext>
          </a:extLst>
        </xdr:cNvPr>
        <xdr:cNvSpPr/>
      </xdr:nvSpPr>
      <xdr:spPr>
        <a:xfrm>
          <a:off x="7810500" y="58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21793</xdr:rowOff>
    </xdr:from>
    <xdr:to>
      <xdr:col>45</xdr:col>
      <xdr:colOff>177800</xdr:colOff>
      <xdr:row>34</xdr:row>
      <xdr:rowOff>117756</xdr:rowOff>
    </xdr:to>
    <xdr:cxnSp macro="">
      <xdr:nvCxnSpPr>
        <xdr:cNvPr id="140" name="直線コネクタ 139">
          <a:extLst>
            <a:ext uri="{FF2B5EF4-FFF2-40B4-BE49-F238E27FC236}">
              <a16:creationId xmlns:a16="http://schemas.microsoft.com/office/drawing/2014/main" id="{51E68194-0353-46DE-9699-30C2C27329B0}"/>
            </a:ext>
          </a:extLst>
        </xdr:cNvPr>
        <xdr:cNvCxnSpPr/>
      </xdr:nvCxnSpPr>
      <xdr:spPr>
        <a:xfrm>
          <a:off x="7861300" y="5851093"/>
          <a:ext cx="889000" cy="9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21448</xdr:rowOff>
    </xdr:from>
    <xdr:to>
      <xdr:col>36</xdr:col>
      <xdr:colOff>165100</xdr:colOff>
      <xdr:row>34</xdr:row>
      <xdr:rowOff>123048</xdr:rowOff>
    </xdr:to>
    <xdr:sp macro="" textlink="">
      <xdr:nvSpPr>
        <xdr:cNvPr id="141" name="楕円 140">
          <a:extLst>
            <a:ext uri="{FF2B5EF4-FFF2-40B4-BE49-F238E27FC236}">
              <a16:creationId xmlns:a16="http://schemas.microsoft.com/office/drawing/2014/main" id="{D1FA7571-6935-45E8-B2D3-CF3CB276031E}"/>
            </a:ext>
          </a:extLst>
        </xdr:cNvPr>
        <xdr:cNvSpPr/>
      </xdr:nvSpPr>
      <xdr:spPr>
        <a:xfrm>
          <a:off x="6921500" y="58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21793</xdr:rowOff>
    </xdr:from>
    <xdr:to>
      <xdr:col>41</xdr:col>
      <xdr:colOff>50800</xdr:colOff>
      <xdr:row>34</xdr:row>
      <xdr:rowOff>72248</xdr:rowOff>
    </xdr:to>
    <xdr:cxnSp macro="">
      <xdr:nvCxnSpPr>
        <xdr:cNvPr id="142" name="直線コネクタ 141">
          <a:extLst>
            <a:ext uri="{FF2B5EF4-FFF2-40B4-BE49-F238E27FC236}">
              <a16:creationId xmlns:a16="http://schemas.microsoft.com/office/drawing/2014/main" id="{904DD6A7-F171-45C9-8DEA-49709263D733}"/>
            </a:ext>
          </a:extLst>
        </xdr:cNvPr>
        <xdr:cNvCxnSpPr/>
      </xdr:nvCxnSpPr>
      <xdr:spPr>
        <a:xfrm flipV="1">
          <a:off x="6972300" y="5851093"/>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B020DFF1-0B8F-41F6-A70A-6E9052CEFCAD}"/>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38B780DC-0CEF-4927-AB34-6298A434752E}"/>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162557</xdr:rowOff>
    </xdr:from>
    <xdr:ext cx="534377" cy="259045"/>
    <xdr:sp macro="" textlink="">
      <xdr:nvSpPr>
        <xdr:cNvPr id="145" name="n_3aveValue【道路】&#10;一人当たり延長">
          <a:extLst>
            <a:ext uri="{FF2B5EF4-FFF2-40B4-BE49-F238E27FC236}">
              <a16:creationId xmlns:a16="http://schemas.microsoft.com/office/drawing/2014/main" id="{FF6949EA-6598-4B56-949A-08652BF04F43}"/>
            </a:ext>
          </a:extLst>
        </xdr:cNvPr>
        <xdr:cNvSpPr txBox="1"/>
      </xdr:nvSpPr>
      <xdr:spPr>
        <a:xfrm>
          <a:off x="7594111" y="68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1835</xdr:rowOff>
    </xdr:from>
    <xdr:ext cx="534377" cy="259045"/>
    <xdr:sp macro="" textlink="">
      <xdr:nvSpPr>
        <xdr:cNvPr id="146" name="n_4aveValue【道路】&#10;一人当たり延長">
          <a:extLst>
            <a:ext uri="{FF2B5EF4-FFF2-40B4-BE49-F238E27FC236}">
              <a16:creationId xmlns:a16="http://schemas.microsoft.com/office/drawing/2014/main" id="{B9E68716-7B7F-4939-B2B4-238FCBB635D5}"/>
            </a:ext>
          </a:extLst>
        </xdr:cNvPr>
        <xdr:cNvSpPr txBox="1"/>
      </xdr:nvSpPr>
      <xdr:spPr>
        <a:xfrm>
          <a:off x="6705111" y="68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136718</xdr:rowOff>
    </xdr:from>
    <xdr:ext cx="534377" cy="259045"/>
    <xdr:sp macro="" textlink="">
      <xdr:nvSpPr>
        <xdr:cNvPr id="147" name="n_1mainValue【道路】&#10;一人当たり延長">
          <a:extLst>
            <a:ext uri="{FF2B5EF4-FFF2-40B4-BE49-F238E27FC236}">
              <a16:creationId xmlns:a16="http://schemas.microsoft.com/office/drawing/2014/main" id="{AEAC5758-8816-4CF9-853D-E852CE91BB55}"/>
            </a:ext>
          </a:extLst>
        </xdr:cNvPr>
        <xdr:cNvSpPr txBox="1"/>
      </xdr:nvSpPr>
      <xdr:spPr>
        <a:xfrm>
          <a:off x="9359411" y="5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13633</xdr:rowOff>
    </xdr:from>
    <xdr:ext cx="534377" cy="259045"/>
    <xdr:sp macro="" textlink="">
      <xdr:nvSpPr>
        <xdr:cNvPr id="148" name="n_2mainValue【道路】&#10;一人当たり延長">
          <a:extLst>
            <a:ext uri="{FF2B5EF4-FFF2-40B4-BE49-F238E27FC236}">
              <a16:creationId xmlns:a16="http://schemas.microsoft.com/office/drawing/2014/main" id="{0C0A1093-0639-4D72-9A97-48AF33073CE3}"/>
            </a:ext>
          </a:extLst>
        </xdr:cNvPr>
        <xdr:cNvSpPr txBox="1"/>
      </xdr:nvSpPr>
      <xdr:spPr>
        <a:xfrm>
          <a:off x="8483111" y="567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89120</xdr:rowOff>
    </xdr:from>
    <xdr:ext cx="534377" cy="259045"/>
    <xdr:sp macro="" textlink="">
      <xdr:nvSpPr>
        <xdr:cNvPr id="149" name="n_3mainValue【道路】&#10;一人当たり延長">
          <a:extLst>
            <a:ext uri="{FF2B5EF4-FFF2-40B4-BE49-F238E27FC236}">
              <a16:creationId xmlns:a16="http://schemas.microsoft.com/office/drawing/2014/main" id="{686B81C0-3D8F-4DB4-B838-E8EE660CF26B}"/>
            </a:ext>
          </a:extLst>
        </xdr:cNvPr>
        <xdr:cNvSpPr txBox="1"/>
      </xdr:nvSpPr>
      <xdr:spPr>
        <a:xfrm>
          <a:off x="7594111" y="557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139575</xdr:rowOff>
    </xdr:from>
    <xdr:ext cx="534377" cy="259045"/>
    <xdr:sp macro="" textlink="">
      <xdr:nvSpPr>
        <xdr:cNvPr id="150" name="n_4mainValue【道路】&#10;一人当たり延長">
          <a:extLst>
            <a:ext uri="{FF2B5EF4-FFF2-40B4-BE49-F238E27FC236}">
              <a16:creationId xmlns:a16="http://schemas.microsoft.com/office/drawing/2014/main" id="{FEFC3EB1-95CB-4238-B6EE-61F95BAAD312}"/>
            </a:ext>
          </a:extLst>
        </xdr:cNvPr>
        <xdr:cNvSpPr txBox="1"/>
      </xdr:nvSpPr>
      <xdr:spPr>
        <a:xfrm>
          <a:off x="6705111" y="56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E3C2374-9137-494A-973C-C9AF4C8411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349D52D-C3C4-4E9F-ADD2-FCC12643BB7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C78E20D-A3E1-4D57-B7E8-F2F9EBC44F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E5CE326-F27E-4E8D-AC71-48EAE55BC1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CD59BAE-1E13-4924-BF36-6C0688B855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DD91942-2E62-4A06-A144-59F4DB33B0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9BDF2C1-B0BA-47E5-A929-8BEF99235D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3DF7F6D-E48B-4365-B0E8-5A4F381689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BC64928-E6E1-4851-8447-5FF39E6419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A0AC393-D546-4022-8232-88983B1AE3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613CF56-BEB1-4F1B-ABD6-1F32359EB6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89438B2-3BAE-4705-8917-32C4582A521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60E6CB2C-1B5E-4994-B116-BD03000C4AE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160AF505-D875-4C00-9AAC-0A75DA1B64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47C9B22B-C0E2-4267-896D-85D46514CE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1B6562F7-DA2F-4EB6-9713-D195855DA12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21F8B53-6B59-4D15-A753-9E9E2CFD7A1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34DFBFC1-4918-42EE-BE3E-28908B35933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AC73F847-AF5B-4D2D-96DF-A5ABE936BD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F4B6E83E-B96B-48D4-9865-3CCA16238A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6FDE8DBF-7D28-4221-89B6-CDB8976965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E68450D-FFC4-4983-95CA-7FE5C0F3C1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32173FB6-CE69-4375-B9E5-CE9BBFB216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13777B2-2A11-42B2-A025-1AADADE316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72EE4B4F-EA14-477E-BD8E-12655B66AC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157A5788-9D6D-4760-8AF8-1BC70E5D2DA9}"/>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A43D2C44-F1FE-46CD-8173-B8A6BCAA4539}"/>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539B4506-80C8-4C6D-B380-9944D05D5745}"/>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18235FFC-9ADC-4A42-A74F-01863B37BB6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B1DCADC0-6BC3-4EAB-9CE2-991913DBBD3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C3547EA3-309F-4A8D-908F-33BA0626FC70}"/>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4652680F-5B2F-4B1F-BB30-E71E2A7CC95F}"/>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A3629EB3-34AD-4C4A-BEC3-8FAAD8068421}"/>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E862DB7E-AC41-4BF1-A563-ACC058463EB7}"/>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5" name="フローチャート: 判断 184">
          <a:extLst>
            <a:ext uri="{FF2B5EF4-FFF2-40B4-BE49-F238E27FC236}">
              <a16:creationId xmlns:a16="http://schemas.microsoft.com/office/drawing/2014/main" id="{DD1AD90B-79BD-4BE2-98B7-4E14D896F6EB}"/>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6" name="フローチャート: 判断 185">
          <a:extLst>
            <a:ext uri="{FF2B5EF4-FFF2-40B4-BE49-F238E27FC236}">
              <a16:creationId xmlns:a16="http://schemas.microsoft.com/office/drawing/2014/main" id="{421BC822-687F-4959-8331-7F9E9379021E}"/>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6EF1D83-C140-4327-907D-B58306BEA9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F7BA486-BCA5-48BB-8DF0-D8B5550078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8B51740-175D-4E75-ACE5-A57A5D74BC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5DE4E67-F51C-441B-BE2A-43857F9102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978BDE09-3BBB-4DC6-B913-692E849F78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92" name="楕円 191">
          <a:extLst>
            <a:ext uri="{FF2B5EF4-FFF2-40B4-BE49-F238E27FC236}">
              <a16:creationId xmlns:a16="http://schemas.microsoft.com/office/drawing/2014/main" id="{F5EB7904-9331-402C-AF64-2CDF97CE908E}"/>
            </a:ext>
          </a:extLst>
        </xdr:cNvPr>
        <xdr:cNvSpPr/>
      </xdr:nvSpPr>
      <xdr:spPr>
        <a:xfrm>
          <a:off x="4584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73314</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2259C262-0F33-4CCE-957B-99B24DB38CC4}"/>
            </a:ext>
          </a:extLst>
        </xdr:cNvPr>
        <xdr:cNvSpPr txBox="1"/>
      </xdr:nvSpPr>
      <xdr:spPr>
        <a:xfrm>
          <a:off x="4673600" y="1018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43906</xdr:rowOff>
    </xdr:from>
    <xdr:to>
      <xdr:col>20</xdr:col>
      <xdr:colOff>38100</xdr:colOff>
      <xdr:row>60</xdr:row>
      <xdr:rowOff>145506</xdr:rowOff>
    </xdr:to>
    <xdr:sp macro="" textlink="">
      <xdr:nvSpPr>
        <xdr:cNvPr id="194" name="楕円 193">
          <a:extLst>
            <a:ext uri="{FF2B5EF4-FFF2-40B4-BE49-F238E27FC236}">
              <a16:creationId xmlns:a16="http://schemas.microsoft.com/office/drawing/2014/main" id="{C035F980-1B0D-4345-B60C-E5EAC582A1C3}"/>
            </a:ext>
          </a:extLst>
        </xdr:cNvPr>
        <xdr:cNvSpPr/>
      </xdr:nvSpPr>
      <xdr:spPr>
        <a:xfrm>
          <a:off x="3746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101237</xdr:rowOff>
    </xdr:to>
    <xdr:cxnSp macro="">
      <xdr:nvCxnSpPr>
        <xdr:cNvPr id="195" name="直線コネクタ 194">
          <a:extLst>
            <a:ext uri="{FF2B5EF4-FFF2-40B4-BE49-F238E27FC236}">
              <a16:creationId xmlns:a16="http://schemas.microsoft.com/office/drawing/2014/main" id="{9A46DEC6-C5D0-4CCE-AB9A-67EC728A2AA9}"/>
            </a:ext>
          </a:extLst>
        </xdr:cNvPr>
        <xdr:cNvCxnSpPr/>
      </xdr:nvCxnSpPr>
      <xdr:spPr>
        <a:xfrm>
          <a:off x="3797300" y="103817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6" name="楕円 195">
          <a:extLst>
            <a:ext uri="{FF2B5EF4-FFF2-40B4-BE49-F238E27FC236}">
              <a16:creationId xmlns:a16="http://schemas.microsoft.com/office/drawing/2014/main" id="{51D0807A-FFB7-4F53-B7A4-17D2D1636E60}"/>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94706</xdr:rowOff>
    </xdr:to>
    <xdr:cxnSp macro="">
      <xdr:nvCxnSpPr>
        <xdr:cNvPr id="197" name="直線コネクタ 196">
          <a:extLst>
            <a:ext uri="{FF2B5EF4-FFF2-40B4-BE49-F238E27FC236}">
              <a16:creationId xmlns:a16="http://schemas.microsoft.com/office/drawing/2014/main" id="{AB426004-2438-4962-A3E4-DF8AC9E2E129}"/>
            </a:ext>
          </a:extLst>
        </xdr:cNvPr>
        <xdr:cNvCxnSpPr/>
      </xdr:nvCxnSpPr>
      <xdr:spPr>
        <a:xfrm>
          <a:off x="2908300" y="103555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8" name="楕円 197">
          <a:extLst>
            <a:ext uri="{FF2B5EF4-FFF2-40B4-BE49-F238E27FC236}">
              <a16:creationId xmlns:a16="http://schemas.microsoft.com/office/drawing/2014/main" id="{31311D2E-9D4C-4769-B75E-5192A7B38754}"/>
            </a:ext>
          </a:extLst>
        </xdr:cNvPr>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68580</xdr:rowOff>
    </xdr:to>
    <xdr:cxnSp macro="">
      <xdr:nvCxnSpPr>
        <xdr:cNvPr id="199" name="直線コネクタ 198">
          <a:extLst>
            <a:ext uri="{FF2B5EF4-FFF2-40B4-BE49-F238E27FC236}">
              <a16:creationId xmlns:a16="http://schemas.microsoft.com/office/drawing/2014/main" id="{D84CF5B3-21F6-4B94-B617-389533CC104C}"/>
            </a:ext>
          </a:extLst>
        </xdr:cNvPr>
        <xdr:cNvCxnSpPr/>
      </xdr:nvCxnSpPr>
      <xdr:spPr>
        <a:xfrm>
          <a:off x="2019300" y="103245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104322</xdr:rowOff>
    </xdr:from>
    <xdr:to>
      <xdr:col>6</xdr:col>
      <xdr:colOff>38100</xdr:colOff>
      <xdr:row>60</xdr:row>
      <xdr:rowOff>34472</xdr:rowOff>
    </xdr:to>
    <xdr:sp macro="" textlink="">
      <xdr:nvSpPr>
        <xdr:cNvPr id="200" name="楕円 199">
          <a:extLst>
            <a:ext uri="{FF2B5EF4-FFF2-40B4-BE49-F238E27FC236}">
              <a16:creationId xmlns:a16="http://schemas.microsoft.com/office/drawing/2014/main" id="{BD2F182B-E21D-4627-A06B-E7771F30B292}"/>
            </a:ext>
          </a:extLst>
        </xdr:cNvPr>
        <xdr:cNvSpPr/>
      </xdr:nvSpPr>
      <xdr:spPr>
        <a:xfrm>
          <a:off x="1079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155122</xdr:rowOff>
    </xdr:from>
    <xdr:to>
      <xdr:col>10</xdr:col>
      <xdr:colOff>114300</xdr:colOff>
      <xdr:row>60</xdr:row>
      <xdr:rowOff>37556</xdr:rowOff>
    </xdr:to>
    <xdr:cxnSp macro="">
      <xdr:nvCxnSpPr>
        <xdr:cNvPr id="201" name="直線コネクタ 200">
          <a:extLst>
            <a:ext uri="{FF2B5EF4-FFF2-40B4-BE49-F238E27FC236}">
              <a16:creationId xmlns:a16="http://schemas.microsoft.com/office/drawing/2014/main" id="{7EB19121-4D3B-4FF2-A63A-0B2CBA50D15B}"/>
            </a:ext>
          </a:extLst>
        </xdr:cNvPr>
        <xdr:cNvCxnSpPr/>
      </xdr:nvCxnSpPr>
      <xdr:spPr>
        <a:xfrm>
          <a:off x="1130300" y="102706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5EE9D723-B466-4751-A7C6-1A4B994C1B12}"/>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8609CA20-B587-43D4-BEDF-6ACF63D3CBE3}"/>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D951E6FF-7DF5-4D3F-BB4B-E48FA9371F57}"/>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2828BB33-B8A9-483C-BEBA-05DA49DCFF04}"/>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162033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4051E50D-BE1F-44C1-8744-89572151A342}"/>
            </a:ext>
          </a:extLst>
        </xdr:cNvPr>
        <xdr:cNvSpPr txBox="1"/>
      </xdr:nvSpPr>
      <xdr:spPr>
        <a:xfrm>
          <a:off x="3582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52020F25-96E4-441A-A54A-9181FA5EA761}"/>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9422338D-021E-4E2D-8B44-3F8228CC846E}"/>
            </a:ext>
          </a:extLst>
        </xdr:cNvPr>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50999</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3C0259CB-9358-4034-AF11-79FCAA9B4736}"/>
            </a:ext>
          </a:extLst>
        </xdr:cNvPr>
        <xdr:cNvSpPr txBox="1"/>
      </xdr:nvSpPr>
      <xdr:spPr>
        <a:xfrm>
          <a:off x="927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E6AD2733-4FBD-42CF-9470-0C358F7E6E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C43BFCBB-F1A4-4EEB-A0E6-C759A5CB67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1C1AA5E-57CD-4AA9-B243-5D476B6AC6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5304632-1ED5-48F1-A51C-82327F9410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1F29E51-E0FD-4F98-AFE1-CE969CB8EF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DB3AD9C-DD20-4AF1-AC27-9AD3188321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798E2B7E-550B-4567-AB1D-250B552280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C53F805-A571-4C8C-B6BB-3AC0A22737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87922C9-C930-4EF0-8FCC-BE78CC3E83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8C52599-ABA2-45E6-9B51-F300EC4DA4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73FB395A-691F-4DF8-B79A-056890B4A94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80E98232-F2D4-4D44-9FA1-928F26923B3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3376A6A-798C-4455-A9D8-5D6DCB81BDA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DFCB57D5-02F2-4651-9925-F3E0211F8B3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10AE7ED5-9CD8-4FD0-A10B-648FA0EC7D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F235DEC0-55EB-4A4D-8485-930BE30DA1E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B89EC2DC-B8DA-4E45-A82C-7C5DFEAFD8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CCBF90EB-4C8F-4018-8681-742C964D796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725CDCB-B2E1-4FE6-AFFE-8E8960555F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31F224AD-1587-4D76-BE0D-22F8C3EA6DF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38FDE97-44D6-4253-A5D7-2AAFB7C994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242B74DE-4C24-40E9-8E99-616F80FCE53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19CCEC58-904C-43CE-9268-7CCA6A5B1C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5BEFF65D-A196-4F4F-92DC-7B7B46DFFBD0}"/>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84D248A-BD4B-4F5B-B67F-79D0DAA906BC}"/>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EACF2777-B7CA-4293-88D6-23E9EE4E5283}"/>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AF4711BE-7F72-4470-86DB-90D9983AEEB3}"/>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E4D58813-588E-46E8-BFE1-D020C76E2E26}"/>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22360752-1552-4BB7-B1F2-F1B519EE0FDC}"/>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F9FAB86B-6BBD-4C99-BA35-B7D6039D439C}"/>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BD8F3B1A-1D4E-4182-A23E-6991932A6513}"/>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761A38EF-092E-48B2-AA6B-846072E5B3A5}"/>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45993</xdr:rowOff>
    </xdr:from>
    <xdr:to>
      <xdr:col>41</xdr:col>
      <xdr:colOff>101600</xdr:colOff>
      <xdr:row>63</xdr:row>
      <xdr:rowOff>147593</xdr:rowOff>
    </xdr:to>
    <xdr:sp macro="" textlink="">
      <xdr:nvSpPr>
        <xdr:cNvPr id="242" name="フローチャート: 判断 241">
          <a:extLst>
            <a:ext uri="{FF2B5EF4-FFF2-40B4-BE49-F238E27FC236}">
              <a16:creationId xmlns:a16="http://schemas.microsoft.com/office/drawing/2014/main" id="{DF698365-EE05-4CF8-9F5E-5032CC454859}"/>
            </a:ext>
          </a:extLst>
        </xdr:cNvPr>
        <xdr:cNvSpPr/>
      </xdr:nvSpPr>
      <xdr:spPr>
        <a:xfrm>
          <a:off x="7810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57676</xdr:rowOff>
    </xdr:from>
    <xdr:to>
      <xdr:col>36</xdr:col>
      <xdr:colOff>165100</xdr:colOff>
      <xdr:row>63</xdr:row>
      <xdr:rowOff>159276</xdr:rowOff>
    </xdr:to>
    <xdr:sp macro="" textlink="">
      <xdr:nvSpPr>
        <xdr:cNvPr id="243" name="フローチャート: 判断 242">
          <a:extLst>
            <a:ext uri="{FF2B5EF4-FFF2-40B4-BE49-F238E27FC236}">
              <a16:creationId xmlns:a16="http://schemas.microsoft.com/office/drawing/2014/main" id="{86CFE992-9432-4195-96EF-BADE09FFCFA0}"/>
            </a:ext>
          </a:extLst>
        </xdr:cNvPr>
        <xdr:cNvSpPr/>
      </xdr:nvSpPr>
      <xdr:spPr>
        <a:xfrm>
          <a:off x="6921500" y="108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964643-D49F-4CDD-B6BF-DB4A15EA64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0C543CE-0C87-43F2-974D-195D8230A2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2B3C8E7-A2EB-4EFA-877D-43F8FCE837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FC1B9E6-8C68-4106-8FBD-DC431A9FC6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5058AFF-F6C4-4255-B81F-BA4BE9851C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139388</xdr:rowOff>
    </xdr:from>
    <xdr:to>
      <xdr:col>55</xdr:col>
      <xdr:colOff>50800</xdr:colOff>
      <xdr:row>60</xdr:row>
      <xdr:rowOff>69538</xdr:rowOff>
    </xdr:to>
    <xdr:sp macro="" textlink="">
      <xdr:nvSpPr>
        <xdr:cNvPr id="249" name="楕円 248">
          <a:extLst>
            <a:ext uri="{FF2B5EF4-FFF2-40B4-BE49-F238E27FC236}">
              <a16:creationId xmlns:a16="http://schemas.microsoft.com/office/drawing/2014/main" id="{24756C9B-8140-453F-930B-BE4C2048F680}"/>
            </a:ext>
          </a:extLst>
        </xdr:cNvPr>
        <xdr:cNvSpPr/>
      </xdr:nvSpPr>
      <xdr:spPr>
        <a:xfrm>
          <a:off x="10426700" y="102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162265</xdr:rowOff>
    </xdr:from>
    <xdr:ext cx="690189" cy="259045"/>
    <xdr:sp macro="" textlink="">
      <xdr:nvSpPr>
        <xdr:cNvPr id="250" name="【橋りょう・トンネル】&#10;一人当たり有形固定資産（償却資産）額該当値テキスト">
          <a:extLst>
            <a:ext uri="{FF2B5EF4-FFF2-40B4-BE49-F238E27FC236}">
              <a16:creationId xmlns:a16="http://schemas.microsoft.com/office/drawing/2014/main" id="{70FEEA31-A048-4322-BDA2-221DA08250EB}"/>
            </a:ext>
          </a:extLst>
        </xdr:cNvPr>
        <xdr:cNvSpPr txBox="1"/>
      </xdr:nvSpPr>
      <xdr:spPr>
        <a:xfrm>
          <a:off x="10515600" y="10106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6324</xdr:rowOff>
    </xdr:from>
    <xdr:to>
      <xdr:col>50</xdr:col>
      <xdr:colOff>165100</xdr:colOff>
      <xdr:row>60</xdr:row>
      <xdr:rowOff>107924</xdr:rowOff>
    </xdr:to>
    <xdr:sp macro="" textlink="">
      <xdr:nvSpPr>
        <xdr:cNvPr id="251" name="楕円 250">
          <a:extLst>
            <a:ext uri="{FF2B5EF4-FFF2-40B4-BE49-F238E27FC236}">
              <a16:creationId xmlns:a16="http://schemas.microsoft.com/office/drawing/2014/main" id="{3ADE8C56-188C-4053-AB8C-F64764A1BBC8}"/>
            </a:ext>
          </a:extLst>
        </xdr:cNvPr>
        <xdr:cNvSpPr/>
      </xdr:nvSpPr>
      <xdr:spPr>
        <a:xfrm>
          <a:off x="9588500" y="102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18738</xdr:rowOff>
    </xdr:from>
    <xdr:to>
      <xdr:col>55</xdr:col>
      <xdr:colOff>0</xdr:colOff>
      <xdr:row>60</xdr:row>
      <xdr:rowOff>57124</xdr:rowOff>
    </xdr:to>
    <xdr:cxnSp macro="">
      <xdr:nvCxnSpPr>
        <xdr:cNvPr id="252" name="直線コネクタ 251">
          <a:extLst>
            <a:ext uri="{FF2B5EF4-FFF2-40B4-BE49-F238E27FC236}">
              <a16:creationId xmlns:a16="http://schemas.microsoft.com/office/drawing/2014/main" id="{21A6E1BA-B0A2-447C-B7FD-11B77C9E3B7C}"/>
            </a:ext>
          </a:extLst>
        </xdr:cNvPr>
        <xdr:cNvCxnSpPr/>
      </xdr:nvCxnSpPr>
      <xdr:spPr>
        <a:xfrm flipV="1">
          <a:off x="9639300" y="10305738"/>
          <a:ext cx="838200" cy="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25026</xdr:rowOff>
    </xdr:from>
    <xdr:to>
      <xdr:col>46</xdr:col>
      <xdr:colOff>38100</xdr:colOff>
      <xdr:row>60</xdr:row>
      <xdr:rowOff>126626</xdr:rowOff>
    </xdr:to>
    <xdr:sp macro="" textlink="">
      <xdr:nvSpPr>
        <xdr:cNvPr id="253" name="楕円 252">
          <a:extLst>
            <a:ext uri="{FF2B5EF4-FFF2-40B4-BE49-F238E27FC236}">
              <a16:creationId xmlns:a16="http://schemas.microsoft.com/office/drawing/2014/main" id="{EDFCAD3F-E553-41C1-B97A-14C5A745CA3D}"/>
            </a:ext>
          </a:extLst>
        </xdr:cNvPr>
        <xdr:cNvSpPr/>
      </xdr:nvSpPr>
      <xdr:spPr>
        <a:xfrm>
          <a:off x="8699500" y="103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57124</xdr:rowOff>
    </xdr:from>
    <xdr:to>
      <xdr:col>50</xdr:col>
      <xdr:colOff>114300</xdr:colOff>
      <xdr:row>60</xdr:row>
      <xdr:rowOff>75826</xdr:rowOff>
    </xdr:to>
    <xdr:cxnSp macro="">
      <xdr:nvCxnSpPr>
        <xdr:cNvPr id="254" name="直線コネクタ 253">
          <a:extLst>
            <a:ext uri="{FF2B5EF4-FFF2-40B4-BE49-F238E27FC236}">
              <a16:creationId xmlns:a16="http://schemas.microsoft.com/office/drawing/2014/main" id="{A8EBCF4F-4A65-427B-9B15-6302B7094F50}"/>
            </a:ext>
          </a:extLst>
        </xdr:cNvPr>
        <xdr:cNvCxnSpPr/>
      </xdr:nvCxnSpPr>
      <xdr:spPr>
        <a:xfrm flipV="1">
          <a:off x="8750300" y="10344124"/>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39491</xdr:rowOff>
    </xdr:from>
    <xdr:to>
      <xdr:col>41</xdr:col>
      <xdr:colOff>101600</xdr:colOff>
      <xdr:row>60</xdr:row>
      <xdr:rowOff>141091</xdr:rowOff>
    </xdr:to>
    <xdr:sp macro="" textlink="">
      <xdr:nvSpPr>
        <xdr:cNvPr id="255" name="楕円 254">
          <a:extLst>
            <a:ext uri="{FF2B5EF4-FFF2-40B4-BE49-F238E27FC236}">
              <a16:creationId xmlns:a16="http://schemas.microsoft.com/office/drawing/2014/main" id="{A1130830-5811-49AF-9835-4A5DA21B8CFD}"/>
            </a:ext>
          </a:extLst>
        </xdr:cNvPr>
        <xdr:cNvSpPr/>
      </xdr:nvSpPr>
      <xdr:spPr>
        <a:xfrm>
          <a:off x="7810500" y="103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75826</xdr:rowOff>
    </xdr:from>
    <xdr:to>
      <xdr:col>45</xdr:col>
      <xdr:colOff>177800</xdr:colOff>
      <xdr:row>60</xdr:row>
      <xdr:rowOff>90291</xdr:rowOff>
    </xdr:to>
    <xdr:cxnSp macro="">
      <xdr:nvCxnSpPr>
        <xdr:cNvPr id="256" name="直線コネクタ 255">
          <a:extLst>
            <a:ext uri="{FF2B5EF4-FFF2-40B4-BE49-F238E27FC236}">
              <a16:creationId xmlns:a16="http://schemas.microsoft.com/office/drawing/2014/main" id="{DA2B6BB4-1619-4F41-B705-3BC7D8417E20}"/>
            </a:ext>
          </a:extLst>
        </xdr:cNvPr>
        <xdr:cNvCxnSpPr/>
      </xdr:nvCxnSpPr>
      <xdr:spPr>
        <a:xfrm flipV="1">
          <a:off x="7861300" y="10362826"/>
          <a:ext cx="889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61316</xdr:rowOff>
    </xdr:from>
    <xdr:to>
      <xdr:col>36</xdr:col>
      <xdr:colOff>165100</xdr:colOff>
      <xdr:row>60</xdr:row>
      <xdr:rowOff>162916</xdr:rowOff>
    </xdr:to>
    <xdr:sp macro="" textlink="">
      <xdr:nvSpPr>
        <xdr:cNvPr id="257" name="楕円 256">
          <a:extLst>
            <a:ext uri="{FF2B5EF4-FFF2-40B4-BE49-F238E27FC236}">
              <a16:creationId xmlns:a16="http://schemas.microsoft.com/office/drawing/2014/main" id="{035B74DA-B1CE-4730-88A2-A5B30A55BF9C}"/>
            </a:ext>
          </a:extLst>
        </xdr:cNvPr>
        <xdr:cNvSpPr/>
      </xdr:nvSpPr>
      <xdr:spPr>
        <a:xfrm>
          <a:off x="6921500" y="103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90291</xdr:rowOff>
    </xdr:from>
    <xdr:to>
      <xdr:col>41</xdr:col>
      <xdr:colOff>50800</xdr:colOff>
      <xdr:row>60</xdr:row>
      <xdr:rowOff>112116</xdr:rowOff>
    </xdr:to>
    <xdr:cxnSp macro="">
      <xdr:nvCxnSpPr>
        <xdr:cNvPr id="258" name="直線コネクタ 257">
          <a:extLst>
            <a:ext uri="{FF2B5EF4-FFF2-40B4-BE49-F238E27FC236}">
              <a16:creationId xmlns:a16="http://schemas.microsoft.com/office/drawing/2014/main" id="{6E740CB3-E382-4ECC-A7D2-826D66082E99}"/>
            </a:ext>
          </a:extLst>
        </xdr:cNvPr>
        <xdr:cNvCxnSpPr/>
      </xdr:nvCxnSpPr>
      <xdr:spPr>
        <a:xfrm flipV="1">
          <a:off x="6972300" y="10377291"/>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E55095FB-DC10-46F6-9F8C-200EB1D68280}"/>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239433D3-445B-4670-BDBB-880BC487A904}"/>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138720</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FB9EE992-4CA6-49C5-BACB-5D24534280D1}"/>
            </a:ext>
          </a:extLst>
        </xdr:cNvPr>
        <xdr:cNvSpPr txBox="1"/>
      </xdr:nvSpPr>
      <xdr:spPr>
        <a:xfrm>
          <a:off x="7561795" y="109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150403</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6D0FCBF4-8D47-4F96-8C5D-E0F05C3A3B8E}"/>
            </a:ext>
          </a:extLst>
        </xdr:cNvPr>
        <xdr:cNvSpPr txBox="1"/>
      </xdr:nvSpPr>
      <xdr:spPr>
        <a:xfrm>
          <a:off x="6672795" y="1095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124451</xdr:rowOff>
    </xdr:from>
    <xdr:ext cx="690189" cy="259045"/>
    <xdr:sp macro="" textlink="">
      <xdr:nvSpPr>
        <xdr:cNvPr id="263" name="n_1mainValue【橋りょう・トンネル】&#10;一人当たり有形固定資産（償却資産）額">
          <a:extLst>
            <a:ext uri="{FF2B5EF4-FFF2-40B4-BE49-F238E27FC236}">
              <a16:creationId xmlns:a16="http://schemas.microsoft.com/office/drawing/2014/main" id="{EDD23B18-0974-4763-BB9B-0EAE71D32438}"/>
            </a:ext>
          </a:extLst>
        </xdr:cNvPr>
        <xdr:cNvSpPr txBox="1"/>
      </xdr:nvSpPr>
      <xdr:spPr>
        <a:xfrm>
          <a:off x="9281505" y="10068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143153</xdr:rowOff>
    </xdr:from>
    <xdr:ext cx="690189" cy="259045"/>
    <xdr:sp macro="" textlink="">
      <xdr:nvSpPr>
        <xdr:cNvPr id="264" name="n_2mainValue【橋りょう・トンネル】&#10;一人当たり有形固定資産（償却資産）額">
          <a:extLst>
            <a:ext uri="{FF2B5EF4-FFF2-40B4-BE49-F238E27FC236}">
              <a16:creationId xmlns:a16="http://schemas.microsoft.com/office/drawing/2014/main" id="{32BA042C-243E-4735-A4F9-2E930905780B}"/>
            </a:ext>
          </a:extLst>
        </xdr:cNvPr>
        <xdr:cNvSpPr txBox="1"/>
      </xdr:nvSpPr>
      <xdr:spPr>
        <a:xfrm>
          <a:off x="8405205" y="10087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157618</xdr:rowOff>
    </xdr:from>
    <xdr:ext cx="690189" cy="259045"/>
    <xdr:sp macro="" textlink="">
      <xdr:nvSpPr>
        <xdr:cNvPr id="265" name="n_3mainValue【橋りょう・トンネル】&#10;一人当たり有形固定資産（償却資産）額">
          <a:extLst>
            <a:ext uri="{FF2B5EF4-FFF2-40B4-BE49-F238E27FC236}">
              <a16:creationId xmlns:a16="http://schemas.microsoft.com/office/drawing/2014/main" id="{F4C3ED47-F013-40F1-A23E-E24B20831903}"/>
            </a:ext>
          </a:extLst>
        </xdr:cNvPr>
        <xdr:cNvSpPr txBox="1"/>
      </xdr:nvSpPr>
      <xdr:spPr>
        <a:xfrm>
          <a:off x="7516205" y="10101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7993</xdr:rowOff>
    </xdr:from>
    <xdr:ext cx="690189" cy="259045"/>
    <xdr:sp macro="" textlink="">
      <xdr:nvSpPr>
        <xdr:cNvPr id="266" name="n_4mainValue【橋りょう・トンネル】&#10;一人当たり有形固定資産（償却資産）額">
          <a:extLst>
            <a:ext uri="{FF2B5EF4-FFF2-40B4-BE49-F238E27FC236}">
              <a16:creationId xmlns:a16="http://schemas.microsoft.com/office/drawing/2014/main" id="{49C2F803-2E70-48F9-914E-02BA0C0DA30B}"/>
            </a:ext>
          </a:extLst>
        </xdr:cNvPr>
        <xdr:cNvSpPr txBox="1"/>
      </xdr:nvSpPr>
      <xdr:spPr>
        <a:xfrm>
          <a:off x="6627205" y="1012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ED0919FC-8979-440D-85ED-94BCB3C2DB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A4B2FD0F-0682-4EE2-9954-BEF49B3101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401CF01-BE74-48D7-9B4A-61459D95DE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F436374-9B06-43AB-9D61-2FADFCB9C2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3369B6B8-0647-42C3-BCC5-3984B4C3A5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C4FB4B24-492B-44E3-8F7A-A3B05C78F0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55F6EBD2-3895-4DCF-9C69-370782D311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C98A9D49-F00D-470A-94CA-235CFBA843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D86D20D-DCD1-4385-A41B-D12A8B5429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3EC105C-52F4-4164-B8EA-5A08531388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EE7519B9-7DA4-4275-91B3-231015ABB9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1292210C-DFFD-4319-8B69-DCBE526096A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DF1F4387-F885-41EA-85CA-A1D8D89396C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79FF9561-C9FC-4B7F-89E2-880BFACDACE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3C2A1FBC-2A01-461F-9A8F-F2579433C4B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ECD40CE-39C9-48A0-8D9F-4B82DAF56A5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C5C6FC2-97E4-4F6B-9A99-E3D47434BB9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20314BFA-B8CC-4263-94BD-1210A5B0EE3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F85516E2-4398-4B32-A082-3E871C491AF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9592B646-5560-45B1-B84B-3C0BCA6BCA5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C094CDA0-412D-43B6-80DC-8E6759DB7B6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6E58E2C-2544-4E06-8F0F-DDFA497088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F649C8F4-48BA-4A37-8CDB-EBF711975C3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9FA7D462-D29B-4948-81EB-5AD3AD090C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DBF937DA-8A75-402B-A65B-90C05EBDEDFE}"/>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325081A3-82BE-434A-8429-80A25D3E38C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2F924C1D-0923-4B26-9B84-5081BDC2029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53A0D569-17F5-4592-8C0D-B65BF0B31FF5}"/>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D6ECB15E-DE69-4D04-B2C8-7FD28DD67BE7}"/>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B52E0418-F576-4C55-9716-21143E39501F}"/>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8A126E87-EB2C-414A-B0B2-48B87176398A}"/>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801F5F17-F307-42E6-ACA2-568FBE9F18DF}"/>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6F3A6A1C-887A-435B-BEDC-878F653DA1B2}"/>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0" name="フローチャート: 判断 299">
          <a:extLst>
            <a:ext uri="{FF2B5EF4-FFF2-40B4-BE49-F238E27FC236}">
              <a16:creationId xmlns:a16="http://schemas.microsoft.com/office/drawing/2014/main" id="{30CBFCF0-41AC-4894-8B43-C6D73876040D}"/>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1" name="フローチャート: 判断 300">
          <a:extLst>
            <a:ext uri="{FF2B5EF4-FFF2-40B4-BE49-F238E27FC236}">
              <a16:creationId xmlns:a16="http://schemas.microsoft.com/office/drawing/2014/main" id="{EDCCEDD0-03B8-44C1-92DC-2FFCC2F369F5}"/>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E69285-D5FA-47EB-821C-A405FD9672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7486D0C-6535-4418-80B4-DC289091DB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54A24E0-E5C1-4BFA-A537-A8CAD8CB36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67D822D-1242-450C-BD21-568EC3A53F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74EC74E-3A5C-4E54-B99A-8D2A1CB00D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7" name="楕円 306">
          <a:extLst>
            <a:ext uri="{FF2B5EF4-FFF2-40B4-BE49-F238E27FC236}">
              <a16:creationId xmlns:a16="http://schemas.microsoft.com/office/drawing/2014/main" id="{8B507302-3F9D-412C-9F8C-3E8944407A87}"/>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E59EB4-37F5-4D91-B2F1-5B164F93E2FD}"/>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88264</xdr:rowOff>
    </xdr:from>
    <xdr:to>
      <xdr:col>20</xdr:col>
      <xdr:colOff>38100</xdr:colOff>
      <xdr:row>84</xdr:row>
      <xdr:rowOff>18414</xdr:rowOff>
    </xdr:to>
    <xdr:sp macro="" textlink="">
      <xdr:nvSpPr>
        <xdr:cNvPr id="309" name="楕円 308">
          <a:extLst>
            <a:ext uri="{FF2B5EF4-FFF2-40B4-BE49-F238E27FC236}">
              <a16:creationId xmlns:a16="http://schemas.microsoft.com/office/drawing/2014/main" id="{4E09375C-ADD6-4B93-B8E1-EA4F2C08DBD9}"/>
            </a:ext>
          </a:extLst>
        </xdr:cNvPr>
        <xdr:cNvSpPr/>
      </xdr:nvSpPr>
      <xdr:spPr>
        <a:xfrm>
          <a:off x="3746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139064</xdr:rowOff>
    </xdr:from>
    <xdr:to>
      <xdr:col>24</xdr:col>
      <xdr:colOff>63500</xdr:colOff>
      <xdr:row>83</xdr:row>
      <xdr:rowOff>169545</xdr:rowOff>
    </xdr:to>
    <xdr:cxnSp macro="">
      <xdr:nvCxnSpPr>
        <xdr:cNvPr id="310" name="直線コネクタ 309">
          <a:extLst>
            <a:ext uri="{FF2B5EF4-FFF2-40B4-BE49-F238E27FC236}">
              <a16:creationId xmlns:a16="http://schemas.microsoft.com/office/drawing/2014/main" id="{E20937C8-745A-497F-B08A-99982C837A43}"/>
            </a:ext>
          </a:extLst>
        </xdr:cNvPr>
        <xdr:cNvCxnSpPr/>
      </xdr:nvCxnSpPr>
      <xdr:spPr>
        <a:xfrm>
          <a:off x="3797300" y="143694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53975</xdr:rowOff>
    </xdr:from>
    <xdr:to>
      <xdr:col>15</xdr:col>
      <xdr:colOff>101600</xdr:colOff>
      <xdr:row>83</xdr:row>
      <xdr:rowOff>155575</xdr:rowOff>
    </xdr:to>
    <xdr:sp macro="" textlink="">
      <xdr:nvSpPr>
        <xdr:cNvPr id="311" name="楕円 310">
          <a:extLst>
            <a:ext uri="{FF2B5EF4-FFF2-40B4-BE49-F238E27FC236}">
              <a16:creationId xmlns:a16="http://schemas.microsoft.com/office/drawing/2014/main" id="{B38CBA1C-4547-46EE-87B4-67993285106B}"/>
            </a:ext>
          </a:extLst>
        </xdr:cNvPr>
        <xdr:cNvSpPr/>
      </xdr:nvSpPr>
      <xdr:spPr>
        <a:xfrm>
          <a:off x="2857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104775</xdr:rowOff>
    </xdr:from>
    <xdr:to>
      <xdr:col>19</xdr:col>
      <xdr:colOff>177800</xdr:colOff>
      <xdr:row>83</xdr:row>
      <xdr:rowOff>139064</xdr:rowOff>
    </xdr:to>
    <xdr:cxnSp macro="">
      <xdr:nvCxnSpPr>
        <xdr:cNvPr id="312" name="直線コネクタ 311">
          <a:extLst>
            <a:ext uri="{FF2B5EF4-FFF2-40B4-BE49-F238E27FC236}">
              <a16:creationId xmlns:a16="http://schemas.microsoft.com/office/drawing/2014/main" id="{B99A5766-4C51-46D7-932E-08B4EE27DEB1}"/>
            </a:ext>
          </a:extLst>
        </xdr:cNvPr>
        <xdr:cNvCxnSpPr/>
      </xdr:nvCxnSpPr>
      <xdr:spPr>
        <a:xfrm>
          <a:off x="2908300" y="143351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17780</xdr:rowOff>
    </xdr:from>
    <xdr:to>
      <xdr:col>10</xdr:col>
      <xdr:colOff>165100</xdr:colOff>
      <xdr:row>83</xdr:row>
      <xdr:rowOff>119380</xdr:rowOff>
    </xdr:to>
    <xdr:sp macro="" textlink="">
      <xdr:nvSpPr>
        <xdr:cNvPr id="313" name="楕円 312">
          <a:extLst>
            <a:ext uri="{FF2B5EF4-FFF2-40B4-BE49-F238E27FC236}">
              <a16:creationId xmlns:a16="http://schemas.microsoft.com/office/drawing/2014/main" id="{6E0CEFFC-04FB-4EFA-9917-DEEAF7589406}"/>
            </a:ext>
          </a:extLst>
        </xdr:cNvPr>
        <xdr:cNvSpPr/>
      </xdr:nvSpPr>
      <xdr:spPr>
        <a:xfrm>
          <a:off x="196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68580</xdr:rowOff>
    </xdr:from>
    <xdr:to>
      <xdr:col>15</xdr:col>
      <xdr:colOff>50800</xdr:colOff>
      <xdr:row>83</xdr:row>
      <xdr:rowOff>104775</xdr:rowOff>
    </xdr:to>
    <xdr:cxnSp macro="">
      <xdr:nvCxnSpPr>
        <xdr:cNvPr id="314" name="直線コネクタ 313">
          <a:extLst>
            <a:ext uri="{FF2B5EF4-FFF2-40B4-BE49-F238E27FC236}">
              <a16:creationId xmlns:a16="http://schemas.microsoft.com/office/drawing/2014/main" id="{6A8AFD85-6F6D-42A8-91F1-A720BD7AFD0A}"/>
            </a:ext>
          </a:extLst>
        </xdr:cNvPr>
        <xdr:cNvCxnSpPr/>
      </xdr:nvCxnSpPr>
      <xdr:spPr>
        <a:xfrm>
          <a:off x="2019300" y="14298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137795</xdr:rowOff>
    </xdr:from>
    <xdr:to>
      <xdr:col>6</xdr:col>
      <xdr:colOff>38100</xdr:colOff>
      <xdr:row>83</xdr:row>
      <xdr:rowOff>67945</xdr:rowOff>
    </xdr:to>
    <xdr:sp macro="" textlink="">
      <xdr:nvSpPr>
        <xdr:cNvPr id="315" name="楕円 314">
          <a:extLst>
            <a:ext uri="{FF2B5EF4-FFF2-40B4-BE49-F238E27FC236}">
              <a16:creationId xmlns:a16="http://schemas.microsoft.com/office/drawing/2014/main" id="{4767B88A-FDAE-4436-84E2-969F4F71A1EB}"/>
            </a:ext>
          </a:extLst>
        </xdr:cNvPr>
        <xdr:cNvSpPr/>
      </xdr:nvSpPr>
      <xdr:spPr>
        <a:xfrm>
          <a:off x="1079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17145</xdr:rowOff>
    </xdr:from>
    <xdr:to>
      <xdr:col>10</xdr:col>
      <xdr:colOff>114300</xdr:colOff>
      <xdr:row>83</xdr:row>
      <xdr:rowOff>68580</xdr:rowOff>
    </xdr:to>
    <xdr:cxnSp macro="">
      <xdr:nvCxnSpPr>
        <xdr:cNvPr id="316" name="直線コネクタ 315">
          <a:extLst>
            <a:ext uri="{FF2B5EF4-FFF2-40B4-BE49-F238E27FC236}">
              <a16:creationId xmlns:a16="http://schemas.microsoft.com/office/drawing/2014/main" id="{672F4478-4A20-4F4A-B777-18B1082143A0}"/>
            </a:ext>
          </a:extLst>
        </xdr:cNvPr>
        <xdr:cNvCxnSpPr/>
      </xdr:nvCxnSpPr>
      <xdr:spPr>
        <a:xfrm>
          <a:off x="1130300" y="14247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9DB4E05A-840D-46AA-BCE3-1F3BDDFC38C7}"/>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6C1FB27A-E6D0-4910-AE7D-BD3BFC5AF744}"/>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9" name="n_3aveValue【公営住宅】&#10;有形固定資産減価償却率">
          <a:extLst>
            <a:ext uri="{FF2B5EF4-FFF2-40B4-BE49-F238E27FC236}">
              <a16:creationId xmlns:a16="http://schemas.microsoft.com/office/drawing/2014/main" id="{1B2C0CA4-BC7D-4B07-9A0D-AE3B4F7F8E9B}"/>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20" name="n_4aveValue【公営住宅】&#10;有形固定資産減価償却率">
          <a:extLst>
            <a:ext uri="{FF2B5EF4-FFF2-40B4-BE49-F238E27FC236}">
              <a16:creationId xmlns:a16="http://schemas.microsoft.com/office/drawing/2014/main" id="{DC55AD18-F3E4-4D96-B4CF-C572DDB80003}"/>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9541</xdr:rowOff>
    </xdr:from>
    <xdr:ext cx="405111" cy="259045"/>
    <xdr:sp macro="" textlink="">
      <xdr:nvSpPr>
        <xdr:cNvPr id="321" name="n_1mainValue【公営住宅】&#10;有形固定資産減価償却率">
          <a:extLst>
            <a:ext uri="{FF2B5EF4-FFF2-40B4-BE49-F238E27FC236}">
              <a16:creationId xmlns:a16="http://schemas.microsoft.com/office/drawing/2014/main" id="{5A131815-44E4-42A3-8A02-C510ADDA771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146702</xdr:rowOff>
    </xdr:from>
    <xdr:ext cx="405111" cy="259045"/>
    <xdr:sp macro="" textlink="">
      <xdr:nvSpPr>
        <xdr:cNvPr id="322" name="n_2mainValue【公営住宅】&#10;有形固定資産減価償却率">
          <a:extLst>
            <a:ext uri="{FF2B5EF4-FFF2-40B4-BE49-F238E27FC236}">
              <a16:creationId xmlns:a16="http://schemas.microsoft.com/office/drawing/2014/main" id="{07C68BD3-EE48-4822-92DA-11010B0E656F}"/>
            </a:ext>
          </a:extLst>
        </xdr:cNvPr>
        <xdr:cNvSpPr txBox="1"/>
      </xdr:nvSpPr>
      <xdr:spPr>
        <a:xfrm>
          <a:off x="2705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23" name="n_3mainValue【公営住宅】&#10;有形固定資産減価償却率">
          <a:extLst>
            <a:ext uri="{FF2B5EF4-FFF2-40B4-BE49-F238E27FC236}">
              <a16:creationId xmlns:a16="http://schemas.microsoft.com/office/drawing/2014/main" id="{F549C771-5CC8-4C44-BDB6-7C81EC42BA2A}"/>
            </a:ext>
          </a:extLst>
        </xdr:cNvPr>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59072</xdr:rowOff>
    </xdr:from>
    <xdr:ext cx="405111" cy="259045"/>
    <xdr:sp macro="" textlink="">
      <xdr:nvSpPr>
        <xdr:cNvPr id="324" name="n_4mainValue【公営住宅】&#10;有形固定資産減価償却率">
          <a:extLst>
            <a:ext uri="{FF2B5EF4-FFF2-40B4-BE49-F238E27FC236}">
              <a16:creationId xmlns:a16="http://schemas.microsoft.com/office/drawing/2014/main" id="{452D3A56-90FF-4BBB-A921-813D42D93B82}"/>
            </a:ext>
          </a:extLst>
        </xdr:cNvPr>
        <xdr:cNvSpPr txBox="1"/>
      </xdr:nvSpPr>
      <xdr:spPr>
        <a:xfrm>
          <a:off x="927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265E0C11-13C2-4301-B646-FA86515B4B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D763B64-F816-40B8-A3DB-91034DD7E5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4A43AE8E-4699-4EEB-987C-F399304262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5D81C9D-AB53-45C1-9491-879EF7C856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886B5B5D-B8C1-4D64-A63B-B42195D743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08FB8A8-519C-4523-BF0E-0559AF942F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1245BEA0-D886-47F5-A34B-4FA1EA834B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98EA44F-3FEA-45C6-839E-26656F1674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E3D98D89-9DED-414E-9202-455170F831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31C7EADA-4D6B-4FFD-BFFA-4571873592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904040C9-2439-4257-B870-89AC5EA7F3D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F88F6B53-1157-471F-96A6-9A47E4FCBBC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19706270-4BA5-485A-AD51-9A3FED0FF0D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9153B554-8E3E-4803-B958-8D6C42BA3E9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66B3238C-81CF-437D-96CE-ABC05F3C4A0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B89F422D-776C-476A-9F35-B4EC67C7F3A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4EAC8D5A-0FEB-401F-B7A2-0516B14B204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D5A2AB18-51AA-428E-BAF3-1EAB5E04B93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A2D1FAA9-A283-420F-8744-80E9B112FA1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1D6B40CB-4E17-4BB0-B0CC-0C520015FBD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92BE0AF6-1777-4A81-9D01-53E8DD8952F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45E5FBE7-6D2B-4801-A3EF-1395806AE89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8E5CA0CE-DE52-49F0-B7E1-40D4C28453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86691F25-D807-4E65-8E9C-767D9980C09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8322C2E8-7487-4C4C-8AFD-174E60465F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C4B4A1AE-1D9D-4AC2-81C6-4CD40F54F885}"/>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0FB5287B-97F9-4958-97CD-A26B4762471B}"/>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0214885B-8C42-42CC-8CF2-E8C16169DACC}"/>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F0B99601-F737-4DB9-A9A1-A96B9FEAA766}"/>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7EA87681-BF61-4062-984A-3E776FC8CC32}"/>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26A91A08-E9C7-4A8A-A31C-AC93279CEDCF}"/>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5203906F-86A0-496B-ABD7-2458C9F39971}"/>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8B2B8239-6641-41F2-A7D4-D2A8391D3D94}"/>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24BA6277-D711-41EE-A07C-77C69CAA5498}"/>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33238</xdr:rowOff>
    </xdr:from>
    <xdr:to>
      <xdr:col>41</xdr:col>
      <xdr:colOff>101600</xdr:colOff>
      <xdr:row>86</xdr:row>
      <xdr:rowOff>134838</xdr:rowOff>
    </xdr:to>
    <xdr:sp macro="" textlink="">
      <xdr:nvSpPr>
        <xdr:cNvPr id="359" name="フローチャート: 判断 358">
          <a:extLst>
            <a:ext uri="{FF2B5EF4-FFF2-40B4-BE49-F238E27FC236}">
              <a16:creationId xmlns:a16="http://schemas.microsoft.com/office/drawing/2014/main" id="{A708F1F0-F775-4BB3-9653-8E65393D82D6}"/>
            </a:ext>
          </a:extLst>
        </xdr:cNvPr>
        <xdr:cNvSpPr/>
      </xdr:nvSpPr>
      <xdr:spPr>
        <a:xfrm>
          <a:off x="7810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30624</xdr:rowOff>
    </xdr:from>
    <xdr:to>
      <xdr:col>36</xdr:col>
      <xdr:colOff>165100</xdr:colOff>
      <xdr:row>86</xdr:row>
      <xdr:rowOff>132224</xdr:rowOff>
    </xdr:to>
    <xdr:sp macro="" textlink="">
      <xdr:nvSpPr>
        <xdr:cNvPr id="360" name="フローチャート: 判断 359">
          <a:extLst>
            <a:ext uri="{FF2B5EF4-FFF2-40B4-BE49-F238E27FC236}">
              <a16:creationId xmlns:a16="http://schemas.microsoft.com/office/drawing/2014/main" id="{176A4CB3-E2EB-4465-B64E-1C76C7846204}"/>
            </a:ext>
          </a:extLst>
        </xdr:cNvPr>
        <xdr:cNvSpPr/>
      </xdr:nvSpPr>
      <xdr:spPr>
        <a:xfrm>
          <a:off x="6921500" y="147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4AAFE23-133D-4D13-BD3E-D97596F7EA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03C1537-0FC8-481B-B632-6E8A752F70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66F8E14-F873-4642-BA46-77CBD5B145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7AE362A-5C5A-4B80-B5F1-0C445DA522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5883EDA-BC5F-4618-8A6F-6E18CCC609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146123</xdr:rowOff>
    </xdr:from>
    <xdr:to>
      <xdr:col>55</xdr:col>
      <xdr:colOff>50800</xdr:colOff>
      <xdr:row>86</xdr:row>
      <xdr:rowOff>76273</xdr:rowOff>
    </xdr:to>
    <xdr:sp macro="" textlink="">
      <xdr:nvSpPr>
        <xdr:cNvPr id="366" name="楕円 365">
          <a:extLst>
            <a:ext uri="{FF2B5EF4-FFF2-40B4-BE49-F238E27FC236}">
              <a16:creationId xmlns:a16="http://schemas.microsoft.com/office/drawing/2014/main" id="{DD3CCCE5-4FD0-46C9-A32A-77E440CF55C4}"/>
            </a:ext>
          </a:extLst>
        </xdr:cNvPr>
        <xdr:cNvSpPr/>
      </xdr:nvSpPr>
      <xdr:spPr>
        <a:xfrm>
          <a:off x="10426700" y="147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124550</xdr:rowOff>
    </xdr:from>
    <xdr:ext cx="469744" cy="259045"/>
    <xdr:sp macro="" textlink="">
      <xdr:nvSpPr>
        <xdr:cNvPr id="367" name="【公営住宅】&#10;一人当たり面積該当値テキスト">
          <a:extLst>
            <a:ext uri="{FF2B5EF4-FFF2-40B4-BE49-F238E27FC236}">
              <a16:creationId xmlns:a16="http://schemas.microsoft.com/office/drawing/2014/main" id="{1DF314D7-7836-422C-A306-ADECDF551D79}"/>
            </a:ext>
          </a:extLst>
        </xdr:cNvPr>
        <xdr:cNvSpPr txBox="1"/>
      </xdr:nvSpPr>
      <xdr:spPr>
        <a:xfrm>
          <a:off x="10515600" y="146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150586</xdr:rowOff>
    </xdr:from>
    <xdr:to>
      <xdr:col>50</xdr:col>
      <xdr:colOff>165100</xdr:colOff>
      <xdr:row>86</xdr:row>
      <xdr:rowOff>80736</xdr:rowOff>
    </xdr:to>
    <xdr:sp macro="" textlink="">
      <xdr:nvSpPr>
        <xdr:cNvPr id="368" name="楕円 367">
          <a:extLst>
            <a:ext uri="{FF2B5EF4-FFF2-40B4-BE49-F238E27FC236}">
              <a16:creationId xmlns:a16="http://schemas.microsoft.com/office/drawing/2014/main" id="{D2512FE6-9F56-451D-986D-19C3BC40C768}"/>
            </a:ext>
          </a:extLst>
        </xdr:cNvPr>
        <xdr:cNvSpPr/>
      </xdr:nvSpPr>
      <xdr:spPr>
        <a:xfrm>
          <a:off x="9588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25473</xdr:rowOff>
    </xdr:from>
    <xdr:to>
      <xdr:col>55</xdr:col>
      <xdr:colOff>0</xdr:colOff>
      <xdr:row>86</xdr:row>
      <xdr:rowOff>29936</xdr:rowOff>
    </xdr:to>
    <xdr:cxnSp macro="">
      <xdr:nvCxnSpPr>
        <xdr:cNvPr id="369" name="直線コネクタ 368">
          <a:extLst>
            <a:ext uri="{FF2B5EF4-FFF2-40B4-BE49-F238E27FC236}">
              <a16:creationId xmlns:a16="http://schemas.microsoft.com/office/drawing/2014/main" id="{D08EE2C4-7DEF-4E73-8CEC-3B2CD548AA17}"/>
            </a:ext>
          </a:extLst>
        </xdr:cNvPr>
        <xdr:cNvCxnSpPr/>
      </xdr:nvCxnSpPr>
      <xdr:spPr>
        <a:xfrm flipV="1">
          <a:off x="9639300" y="14770173"/>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70" name="楕円 369">
          <a:extLst>
            <a:ext uri="{FF2B5EF4-FFF2-40B4-BE49-F238E27FC236}">
              <a16:creationId xmlns:a16="http://schemas.microsoft.com/office/drawing/2014/main" id="{9CF193F8-4EC0-405C-A114-9C3C9AA3A375}"/>
            </a:ext>
          </a:extLst>
        </xdr:cNvPr>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29936</xdr:rowOff>
    </xdr:from>
    <xdr:to>
      <xdr:col>50</xdr:col>
      <xdr:colOff>114300</xdr:colOff>
      <xdr:row>86</xdr:row>
      <xdr:rowOff>33528</xdr:rowOff>
    </xdr:to>
    <xdr:cxnSp macro="">
      <xdr:nvCxnSpPr>
        <xdr:cNvPr id="371" name="直線コネクタ 370">
          <a:extLst>
            <a:ext uri="{FF2B5EF4-FFF2-40B4-BE49-F238E27FC236}">
              <a16:creationId xmlns:a16="http://schemas.microsoft.com/office/drawing/2014/main" id="{8EF0A4D2-EAC9-45EE-82F6-1C3A8EB9F518}"/>
            </a:ext>
          </a:extLst>
        </xdr:cNvPr>
        <xdr:cNvCxnSpPr/>
      </xdr:nvCxnSpPr>
      <xdr:spPr>
        <a:xfrm flipV="1">
          <a:off x="8750300" y="1477463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72" name="楕円 371">
          <a:extLst>
            <a:ext uri="{FF2B5EF4-FFF2-40B4-BE49-F238E27FC236}">
              <a16:creationId xmlns:a16="http://schemas.microsoft.com/office/drawing/2014/main" id="{D1ABF033-2047-4A18-A863-B5FAE31D5E16}"/>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33528</xdr:rowOff>
    </xdr:from>
    <xdr:to>
      <xdr:col>45</xdr:col>
      <xdr:colOff>177800</xdr:colOff>
      <xdr:row>86</xdr:row>
      <xdr:rowOff>38100</xdr:rowOff>
    </xdr:to>
    <xdr:cxnSp macro="">
      <xdr:nvCxnSpPr>
        <xdr:cNvPr id="373" name="直線コネクタ 372">
          <a:extLst>
            <a:ext uri="{FF2B5EF4-FFF2-40B4-BE49-F238E27FC236}">
              <a16:creationId xmlns:a16="http://schemas.microsoft.com/office/drawing/2014/main" id="{A82399FC-BEBB-4D8F-B027-9BABBC0D6B40}"/>
            </a:ext>
          </a:extLst>
        </xdr:cNvPr>
        <xdr:cNvCxnSpPr/>
      </xdr:nvCxnSpPr>
      <xdr:spPr>
        <a:xfrm flipV="1">
          <a:off x="7861300" y="14778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5914</xdr:rowOff>
    </xdr:from>
    <xdr:to>
      <xdr:col>36</xdr:col>
      <xdr:colOff>165100</xdr:colOff>
      <xdr:row>86</xdr:row>
      <xdr:rowOff>107514</xdr:rowOff>
    </xdr:to>
    <xdr:sp macro="" textlink="">
      <xdr:nvSpPr>
        <xdr:cNvPr id="374" name="楕円 373">
          <a:extLst>
            <a:ext uri="{FF2B5EF4-FFF2-40B4-BE49-F238E27FC236}">
              <a16:creationId xmlns:a16="http://schemas.microsoft.com/office/drawing/2014/main" id="{7A00A2FF-9DA4-432C-9196-57225ADE2F8C}"/>
            </a:ext>
          </a:extLst>
        </xdr:cNvPr>
        <xdr:cNvSpPr/>
      </xdr:nvSpPr>
      <xdr:spPr>
        <a:xfrm>
          <a:off x="6921500" y="147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56714</xdr:rowOff>
    </xdr:to>
    <xdr:cxnSp macro="">
      <xdr:nvCxnSpPr>
        <xdr:cNvPr id="375" name="直線コネクタ 374">
          <a:extLst>
            <a:ext uri="{FF2B5EF4-FFF2-40B4-BE49-F238E27FC236}">
              <a16:creationId xmlns:a16="http://schemas.microsoft.com/office/drawing/2014/main" id="{20CC5177-EDBA-406A-A815-02AD1B511443}"/>
            </a:ext>
          </a:extLst>
        </xdr:cNvPr>
        <xdr:cNvCxnSpPr/>
      </xdr:nvCxnSpPr>
      <xdr:spPr>
        <a:xfrm flipV="1">
          <a:off x="6972300" y="14782800"/>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E8525DA5-B76E-447F-9D90-32A83958B6AB}"/>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99B4623D-9CE3-47A0-B5BF-134AAA8EDE25}"/>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125965</xdr:rowOff>
    </xdr:from>
    <xdr:ext cx="469744" cy="259045"/>
    <xdr:sp macro="" textlink="">
      <xdr:nvSpPr>
        <xdr:cNvPr id="378" name="n_3aveValue【公営住宅】&#10;一人当たり面積">
          <a:extLst>
            <a:ext uri="{FF2B5EF4-FFF2-40B4-BE49-F238E27FC236}">
              <a16:creationId xmlns:a16="http://schemas.microsoft.com/office/drawing/2014/main" id="{A24D40B6-C2D0-4EA7-8CE4-EB7E969BD269}"/>
            </a:ext>
          </a:extLst>
        </xdr:cNvPr>
        <xdr:cNvSpPr txBox="1"/>
      </xdr:nvSpPr>
      <xdr:spPr>
        <a:xfrm>
          <a:off x="7626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123351</xdr:rowOff>
    </xdr:from>
    <xdr:ext cx="469744" cy="259045"/>
    <xdr:sp macro="" textlink="">
      <xdr:nvSpPr>
        <xdr:cNvPr id="379" name="n_4aveValue【公営住宅】&#10;一人当たり面積">
          <a:extLst>
            <a:ext uri="{FF2B5EF4-FFF2-40B4-BE49-F238E27FC236}">
              <a16:creationId xmlns:a16="http://schemas.microsoft.com/office/drawing/2014/main" id="{1448FA82-4ED4-4817-A6C5-738C30D3B607}"/>
            </a:ext>
          </a:extLst>
        </xdr:cNvPr>
        <xdr:cNvSpPr txBox="1"/>
      </xdr:nvSpPr>
      <xdr:spPr>
        <a:xfrm>
          <a:off x="6737427" y="148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71863</xdr:rowOff>
    </xdr:from>
    <xdr:ext cx="469744" cy="259045"/>
    <xdr:sp macro="" textlink="">
      <xdr:nvSpPr>
        <xdr:cNvPr id="380" name="n_1mainValue【公営住宅】&#10;一人当たり面積">
          <a:extLst>
            <a:ext uri="{FF2B5EF4-FFF2-40B4-BE49-F238E27FC236}">
              <a16:creationId xmlns:a16="http://schemas.microsoft.com/office/drawing/2014/main" id="{74E0ACE3-B976-4C7A-B739-5C905A60EA7F}"/>
            </a:ext>
          </a:extLst>
        </xdr:cNvPr>
        <xdr:cNvSpPr txBox="1"/>
      </xdr:nvSpPr>
      <xdr:spPr>
        <a:xfrm>
          <a:off x="9391727" y="1481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81" name="n_2mainValue【公営住宅】&#10;一人当たり面積">
          <a:extLst>
            <a:ext uri="{FF2B5EF4-FFF2-40B4-BE49-F238E27FC236}">
              <a16:creationId xmlns:a16="http://schemas.microsoft.com/office/drawing/2014/main" id="{809924C0-FEB5-4215-8CDE-93CEF7460F78}"/>
            </a:ext>
          </a:extLst>
        </xdr:cNvPr>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105427</xdr:rowOff>
    </xdr:from>
    <xdr:ext cx="469744" cy="259045"/>
    <xdr:sp macro="" textlink="">
      <xdr:nvSpPr>
        <xdr:cNvPr id="382" name="n_3mainValue【公営住宅】&#10;一人当たり面積">
          <a:extLst>
            <a:ext uri="{FF2B5EF4-FFF2-40B4-BE49-F238E27FC236}">
              <a16:creationId xmlns:a16="http://schemas.microsoft.com/office/drawing/2014/main" id="{540845DA-93B4-4F52-A603-A338F7BCAFF1}"/>
            </a:ext>
          </a:extLst>
        </xdr:cNvPr>
        <xdr:cNvSpPr txBox="1"/>
      </xdr:nvSpPr>
      <xdr:spPr>
        <a:xfrm>
          <a:off x="7626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124041</xdr:rowOff>
    </xdr:from>
    <xdr:ext cx="469744" cy="259045"/>
    <xdr:sp macro="" textlink="">
      <xdr:nvSpPr>
        <xdr:cNvPr id="383" name="n_4mainValue【公営住宅】&#10;一人当たり面積">
          <a:extLst>
            <a:ext uri="{FF2B5EF4-FFF2-40B4-BE49-F238E27FC236}">
              <a16:creationId xmlns:a16="http://schemas.microsoft.com/office/drawing/2014/main" id="{C04C2ED8-1AB1-4056-AB3E-94E5E373FC9F}"/>
            </a:ext>
          </a:extLst>
        </xdr:cNvPr>
        <xdr:cNvSpPr txBox="1"/>
      </xdr:nvSpPr>
      <xdr:spPr>
        <a:xfrm>
          <a:off x="6737427" y="1452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2A075289-F9D8-47AF-8486-D4352613E5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FE69C5C9-558D-420D-8DB8-F3AC9B19C6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A0EAEB6-B6BA-446C-A702-B75DCB80D4A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3D44218F-540E-47D4-A80C-DE7F6B8A59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C4910400-02E8-4581-853B-40965EFBAD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957C7987-29EE-4AD8-A23D-1C9CE5FE5E8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6BBFC36-EB88-441B-B414-E3240D9E6B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800DAAD0-6744-4FB4-BC44-79F9C36277F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C6E3D438-AED3-4E19-B7B9-ACAF27EB95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455C11C5-FDC7-4A4E-8DBD-0299C8962B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7CB77BE9-DBB8-4E51-A54F-245CBC6CF2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308237C7-3FDA-4CF1-9FE6-9E53EBE766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6D54BAB-F5AF-481C-81A6-DF6A801F03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A18B0C26-6E70-49A7-B268-434B33DD49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A290F6DB-0405-4060-9FAF-04B88C2F063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33AEEA61-2641-47E8-B326-BC62D184C6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3AF1F000-BC7E-41BD-B33A-E4DAD986DC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9ECF391C-AF06-4A1D-B530-0C5883AA01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9633D5D9-A234-4282-A618-E485FFE983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857EC13-67B1-4818-86AC-1665CA097F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948ADFAD-BD09-4763-A300-08C126B681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74307FE8-DFE0-4564-B8AE-13346E5429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A41C685F-4ADF-45E9-8004-F120097411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9B2F5FAB-DAE9-4204-B171-89693BC024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4C204885-26A5-4285-B224-986F440A6F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9FA47AE3-8CE6-4C1E-81ED-6B1702F166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5CD4F14F-B6A4-450A-856F-F2EB9C4CB0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80829A9B-883A-4EC6-99C4-950BC74D61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1C9B04FA-EC44-4AE2-B0EB-6CFF57E904B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962230D3-7272-4B15-9A69-AB98C66F97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1ABFF8C9-0D84-4046-B688-409915501C9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F85CDD53-9750-46CE-915C-D293F71F7DA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BF8E57B1-B217-43E2-B059-483669A763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32911288-C228-46B1-96AA-F1C05190D06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28B43C31-B4E2-449D-BC45-39779B9EC4C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869886D4-FF67-4D5D-81F0-8180258C396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DED924BF-4FB0-4755-A26A-641FD4541EA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CC845227-E4E0-4A04-8D3A-560E68D1603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349C79DA-F7C2-4301-A329-896118AA63D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DB8C70CB-712E-47B4-8C49-9CAB096F60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82A45FAB-6BA3-4358-9B2A-DFB3CB7979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8F5E8ABF-88BA-4EE6-BA15-D86934D5EDDD}"/>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23C93CA7-BBFD-4214-9EA0-71F670C18EB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D895E8C7-1DC4-4601-BDF5-7AA8475309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3599B5A8-BD27-4ABF-823F-E13F746FBC3D}"/>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1E3F10BB-EC89-4602-B33B-F089DE606878}"/>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2250B215-9B28-4827-9533-B5AECD608FDE}"/>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9B8377AC-8E40-44F9-85A3-42875F9F5008}"/>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63D231C5-C633-4C90-B9B9-B09DDD0ED458}"/>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AD44A16A-BC19-4FB5-8414-47CA822EA726}"/>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4" name="フローチャート: 判断 433">
          <a:extLst>
            <a:ext uri="{FF2B5EF4-FFF2-40B4-BE49-F238E27FC236}">
              <a16:creationId xmlns:a16="http://schemas.microsoft.com/office/drawing/2014/main" id="{90C4358F-B0C7-4F71-A3DB-8971B7E1777D}"/>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5" name="フローチャート: 判断 434">
          <a:extLst>
            <a:ext uri="{FF2B5EF4-FFF2-40B4-BE49-F238E27FC236}">
              <a16:creationId xmlns:a16="http://schemas.microsoft.com/office/drawing/2014/main" id="{D09C6348-3276-4A8C-B7CC-C6F91C28B5D6}"/>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686621B-788F-43CB-BEB6-81A713AEBB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2718127-9F2E-4F6A-B2DF-5FF30072DD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F085C1A-E736-4FB2-B842-596BE1AB27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E7D8709-A225-4784-9CD0-228A3BE541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3562B9DC-EB13-4914-8B7C-8D634BF351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441" name="楕円 440">
          <a:extLst>
            <a:ext uri="{FF2B5EF4-FFF2-40B4-BE49-F238E27FC236}">
              <a16:creationId xmlns:a16="http://schemas.microsoft.com/office/drawing/2014/main" id="{43F5ADE5-81B1-4182-9797-FDA4167F7D70}"/>
            </a:ext>
          </a:extLst>
        </xdr:cNvPr>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A56F6AE4-64EC-4968-B34B-4C3AECAC294A}"/>
            </a:ext>
          </a:extLst>
        </xdr:cNvPr>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15603</xdr:rowOff>
    </xdr:from>
    <xdr:to>
      <xdr:col>81</xdr:col>
      <xdr:colOff>101600</xdr:colOff>
      <xdr:row>39</xdr:row>
      <xdr:rowOff>117203</xdr:rowOff>
    </xdr:to>
    <xdr:sp macro="" textlink="">
      <xdr:nvSpPr>
        <xdr:cNvPr id="443" name="楕円 442">
          <a:extLst>
            <a:ext uri="{FF2B5EF4-FFF2-40B4-BE49-F238E27FC236}">
              <a16:creationId xmlns:a16="http://schemas.microsoft.com/office/drawing/2014/main" id="{4A2876E3-F518-429A-BB48-9AE8FA238C86}"/>
            </a:ext>
          </a:extLst>
        </xdr:cNvPr>
        <xdr:cNvSpPr/>
      </xdr:nvSpPr>
      <xdr:spPr>
        <a:xfrm>
          <a:off x="15430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66403</xdr:rowOff>
    </xdr:from>
    <xdr:to>
      <xdr:col>85</xdr:col>
      <xdr:colOff>127000</xdr:colOff>
      <xdr:row>40</xdr:row>
      <xdr:rowOff>53340</xdr:rowOff>
    </xdr:to>
    <xdr:cxnSp macro="">
      <xdr:nvCxnSpPr>
        <xdr:cNvPr id="444" name="直線コネクタ 443">
          <a:extLst>
            <a:ext uri="{FF2B5EF4-FFF2-40B4-BE49-F238E27FC236}">
              <a16:creationId xmlns:a16="http://schemas.microsoft.com/office/drawing/2014/main" id="{6BEBE1B7-422F-4A2F-8127-D8FEE4B24AA1}"/>
            </a:ext>
          </a:extLst>
        </xdr:cNvPr>
        <xdr:cNvCxnSpPr/>
      </xdr:nvCxnSpPr>
      <xdr:spPr>
        <a:xfrm>
          <a:off x="15481300" y="6752953"/>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45" name="楕円 444">
          <a:extLst>
            <a:ext uri="{FF2B5EF4-FFF2-40B4-BE49-F238E27FC236}">
              <a16:creationId xmlns:a16="http://schemas.microsoft.com/office/drawing/2014/main" id="{88F84538-8A0F-4A3B-A4BB-2D3B095AAB64}"/>
            </a:ext>
          </a:extLst>
        </xdr:cNvPr>
        <xdr:cNvSpPr/>
      </xdr:nvSpPr>
      <xdr:spPr>
        <a:xfrm>
          <a:off x="14541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22316</xdr:rowOff>
    </xdr:from>
    <xdr:to>
      <xdr:col>81</xdr:col>
      <xdr:colOff>50800</xdr:colOff>
      <xdr:row>39</xdr:row>
      <xdr:rowOff>66403</xdr:rowOff>
    </xdr:to>
    <xdr:cxnSp macro="">
      <xdr:nvCxnSpPr>
        <xdr:cNvPr id="446" name="直線コネクタ 445">
          <a:extLst>
            <a:ext uri="{FF2B5EF4-FFF2-40B4-BE49-F238E27FC236}">
              <a16:creationId xmlns:a16="http://schemas.microsoft.com/office/drawing/2014/main" id="{E5DF6178-4C39-4EA0-B1D2-B42AC11D0521}"/>
            </a:ext>
          </a:extLst>
        </xdr:cNvPr>
        <xdr:cNvCxnSpPr/>
      </xdr:nvCxnSpPr>
      <xdr:spPr>
        <a:xfrm>
          <a:off x="14592300" y="67088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97246</xdr:rowOff>
    </xdr:from>
    <xdr:to>
      <xdr:col>72</xdr:col>
      <xdr:colOff>38100</xdr:colOff>
      <xdr:row>39</xdr:row>
      <xdr:rowOff>27396</xdr:rowOff>
    </xdr:to>
    <xdr:sp macro="" textlink="">
      <xdr:nvSpPr>
        <xdr:cNvPr id="447" name="楕円 446">
          <a:extLst>
            <a:ext uri="{FF2B5EF4-FFF2-40B4-BE49-F238E27FC236}">
              <a16:creationId xmlns:a16="http://schemas.microsoft.com/office/drawing/2014/main" id="{B7B19EAF-372B-4665-A6B9-EBB593AFA0BA}"/>
            </a:ext>
          </a:extLst>
        </xdr:cNvPr>
        <xdr:cNvSpPr/>
      </xdr:nvSpPr>
      <xdr:spPr>
        <a:xfrm>
          <a:off x="13652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148046</xdr:rowOff>
    </xdr:from>
    <xdr:to>
      <xdr:col>76</xdr:col>
      <xdr:colOff>114300</xdr:colOff>
      <xdr:row>39</xdr:row>
      <xdr:rowOff>22316</xdr:rowOff>
    </xdr:to>
    <xdr:cxnSp macro="">
      <xdr:nvCxnSpPr>
        <xdr:cNvPr id="448" name="直線コネクタ 447">
          <a:extLst>
            <a:ext uri="{FF2B5EF4-FFF2-40B4-BE49-F238E27FC236}">
              <a16:creationId xmlns:a16="http://schemas.microsoft.com/office/drawing/2014/main" id="{2498B7D0-FE1C-4BE4-92E3-97120E920832}"/>
            </a:ext>
          </a:extLst>
        </xdr:cNvPr>
        <xdr:cNvCxnSpPr/>
      </xdr:nvCxnSpPr>
      <xdr:spPr>
        <a:xfrm>
          <a:off x="13703300" y="66631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449" name="楕円 448">
          <a:extLst>
            <a:ext uri="{FF2B5EF4-FFF2-40B4-BE49-F238E27FC236}">
              <a16:creationId xmlns:a16="http://schemas.microsoft.com/office/drawing/2014/main" id="{8DF23BEF-1E09-4876-82D2-B041383ACC24}"/>
            </a:ext>
          </a:extLst>
        </xdr:cNvPr>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148046</xdr:rowOff>
    </xdr:from>
    <xdr:to>
      <xdr:col>71</xdr:col>
      <xdr:colOff>177800</xdr:colOff>
      <xdr:row>39</xdr:row>
      <xdr:rowOff>143147</xdr:rowOff>
    </xdr:to>
    <xdr:cxnSp macro="">
      <xdr:nvCxnSpPr>
        <xdr:cNvPr id="450" name="直線コネクタ 449">
          <a:extLst>
            <a:ext uri="{FF2B5EF4-FFF2-40B4-BE49-F238E27FC236}">
              <a16:creationId xmlns:a16="http://schemas.microsoft.com/office/drawing/2014/main" id="{908A529A-3714-4641-B7D2-3B10BB0B1694}"/>
            </a:ext>
          </a:extLst>
        </xdr:cNvPr>
        <xdr:cNvCxnSpPr/>
      </xdr:nvCxnSpPr>
      <xdr:spPr>
        <a:xfrm flipV="1">
          <a:off x="12814300" y="6663146"/>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74D645BC-37CB-400B-9548-5A472CA512F3}"/>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8F717682-50CF-4AF5-B0CA-94003A063AEF}"/>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194C0A9C-82B9-461A-A457-3D378C56C4E7}"/>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C15C281A-99C8-4343-AF5D-0C1AC2F3C193}"/>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108330</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3CD45E3A-F59B-4D28-B7A5-42D8DAE6ACC1}"/>
            </a:ext>
          </a:extLst>
        </xdr:cNvPr>
        <xdr:cNvSpPr txBox="1"/>
      </xdr:nvSpPr>
      <xdr:spPr>
        <a:xfrm>
          <a:off x="152660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7F01DEBC-FB91-4134-A9CF-DEC14000B3E2}"/>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307E7CA4-9525-4C62-96AE-919D9BA0ED92}"/>
            </a:ext>
          </a:extLst>
        </xdr:cNvPr>
        <xdr:cNvSpPr txBox="1"/>
      </xdr:nvSpPr>
      <xdr:spPr>
        <a:xfrm>
          <a:off x="13500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3E0981CE-D969-4864-BB14-3E7B782DCEA3}"/>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A50E30FA-2A77-4120-A077-5BE4B4396B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E2FC2EC7-BAC0-49A7-8466-EF4E02ABDA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8857DC30-C274-4DF0-BB98-67ACAA7C23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7350A7DE-C307-4ECE-9B23-AFB9E5C233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A1EA156F-801A-48C3-911C-E3722C90D8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2A20C02E-F7F2-4F89-9A9F-D67C1009CB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B3B97C5-9E08-4FAC-8B81-DA40A619DE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A26813DF-215B-41F9-A84C-E29E1E48C4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9C7E1696-0AA9-4D58-9F7E-08A53CCF51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786B4903-5551-4EE4-9E1F-1F64A2E2A7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9D6A46D5-A9B9-4448-BBDA-3DDD077691C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0D889B18-2E92-4F22-B8C5-1E070806CDC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75302EBE-6012-4C32-8953-B93DB752B86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1322A781-BB26-4275-91D3-014772B9865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86C11A6E-DB6B-4556-AFA1-B04B544C4DF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884D90F4-76DE-4A7D-8DB1-DE6D1E2FC20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03E055CE-54BB-4BE1-A46B-AAE6A1E9167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FDEDD7B6-CAF1-4558-80A6-5DF5A92A6D6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26DA26B6-1C28-4F23-A8DD-D2ED29B58F4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9C3F7BCB-30F1-4415-86C1-3C7D04F80A6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7AC284AB-BC50-4DDC-AEE1-C97ECE5D1A4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6728D483-3F2B-4311-88CB-9B29C16446D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08699CA1-7962-464C-8BF4-A9FE947BFB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EC98EF04-94D2-4EC5-9CFD-52E0F555AD2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18329E15-6F8B-4B66-AA34-67FA136B8E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9D1F7C3B-DA38-42C1-BB84-9A87E98EA71F}"/>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1D51068A-5275-456F-B346-D842E7B25868}"/>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719C492C-9DED-49EF-8E96-937358F5143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441E5AA1-237B-4401-9CAF-CEEACEA4D9A0}"/>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E89EBC7E-1431-491D-A2A2-D22B54EAD6D8}"/>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A45D4210-3A55-4A0A-94A6-68DD3912E70F}"/>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E57B44A4-969C-4C81-9BF3-B60D8C49F9E3}"/>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52D39B3A-386B-481D-A328-F00E48676ED5}"/>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0B81E421-4166-46FF-A243-C05A7A5A98ED}"/>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3" name="フローチャート: 判断 492">
          <a:extLst>
            <a:ext uri="{FF2B5EF4-FFF2-40B4-BE49-F238E27FC236}">
              <a16:creationId xmlns:a16="http://schemas.microsoft.com/office/drawing/2014/main" id="{0E255512-B67C-408D-846A-017D183E46E8}"/>
            </a:ext>
          </a:extLst>
        </xdr:cNvPr>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85816</xdr:rowOff>
    </xdr:from>
    <xdr:to>
      <xdr:col>98</xdr:col>
      <xdr:colOff>38100</xdr:colOff>
      <xdr:row>40</xdr:row>
      <xdr:rowOff>15966</xdr:rowOff>
    </xdr:to>
    <xdr:sp macro="" textlink="">
      <xdr:nvSpPr>
        <xdr:cNvPr id="494" name="フローチャート: 判断 493">
          <a:extLst>
            <a:ext uri="{FF2B5EF4-FFF2-40B4-BE49-F238E27FC236}">
              <a16:creationId xmlns:a16="http://schemas.microsoft.com/office/drawing/2014/main" id="{B4C741BB-09B5-46FC-A60B-86DDC0849DD6}"/>
            </a:ext>
          </a:extLst>
        </xdr:cNvPr>
        <xdr:cNvSpPr/>
      </xdr:nvSpPr>
      <xdr:spPr>
        <a:xfrm>
          <a:off x="18605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078EAA4-89AE-4B5D-A819-8C55769D43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2AAE771-AD06-474A-800F-B048770C75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C5BA5B-5526-4EB3-9A37-D5BC471A34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CC398C59-0170-47DA-BDA2-616019892A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253FE76F-242C-45E7-864F-13149F6B72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108676</xdr:rowOff>
    </xdr:from>
    <xdr:to>
      <xdr:col>116</xdr:col>
      <xdr:colOff>114300</xdr:colOff>
      <xdr:row>34</xdr:row>
      <xdr:rowOff>38826</xdr:rowOff>
    </xdr:to>
    <xdr:sp macro="" textlink="">
      <xdr:nvSpPr>
        <xdr:cNvPr id="500" name="楕円 499">
          <a:extLst>
            <a:ext uri="{FF2B5EF4-FFF2-40B4-BE49-F238E27FC236}">
              <a16:creationId xmlns:a16="http://schemas.microsoft.com/office/drawing/2014/main" id="{ABCF2230-5CEC-450F-8283-BEDA1E334757}"/>
            </a:ext>
          </a:extLst>
        </xdr:cNvPr>
        <xdr:cNvSpPr/>
      </xdr:nvSpPr>
      <xdr:spPr>
        <a:xfrm>
          <a:off x="221107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61703</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325D60D3-0736-410B-8BEA-B3DAD10D798B}"/>
            </a:ext>
          </a:extLst>
        </xdr:cNvPr>
        <xdr:cNvSpPr txBox="1"/>
      </xdr:nvSpPr>
      <xdr:spPr>
        <a:xfrm>
          <a:off x="22199600" y="571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76019</xdr:rowOff>
    </xdr:from>
    <xdr:to>
      <xdr:col>112</xdr:col>
      <xdr:colOff>38100</xdr:colOff>
      <xdr:row>38</xdr:row>
      <xdr:rowOff>6169</xdr:rowOff>
    </xdr:to>
    <xdr:sp macro="" textlink="">
      <xdr:nvSpPr>
        <xdr:cNvPr id="502" name="楕円 501">
          <a:extLst>
            <a:ext uri="{FF2B5EF4-FFF2-40B4-BE49-F238E27FC236}">
              <a16:creationId xmlns:a16="http://schemas.microsoft.com/office/drawing/2014/main" id="{33ED3F04-C70C-4305-8D02-1A0F2D79D267}"/>
            </a:ext>
          </a:extLst>
        </xdr:cNvPr>
        <xdr:cNvSpPr/>
      </xdr:nvSpPr>
      <xdr:spPr>
        <a:xfrm>
          <a:off x="21272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159476</xdr:rowOff>
    </xdr:from>
    <xdr:to>
      <xdr:col>116</xdr:col>
      <xdr:colOff>63500</xdr:colOff>
      <xdr:row>37</xdr:row>
      <xdr:rowOff>126819</xdr:rowOff>
    </xdr:to>
    <xdr:cxnSp macro="">
      <xdr:nvCxnSpPr>
        <xdr:cNvPr id="503" name="直線コネクタ 502">
          <a:extLst>
            <a:ext uri="{FF2B5EF4-FFF2-40B4-BE49-F238E27FC236}">
              <a16:creationId xmlns:a16="http://schemas.microsoft.com/office/drawing/2014/main" id="{1725B6F9-209B-495E-88A9-E6FCF2844732}"/>
            </a:ext>
          </a:extLst>
        </xdr:cNvPr>
        <xdr:cNvCxnSpPr/>
      </xdr:nvCxnSpPr>
      <xdr:spPr>
        <a:xfrm flipV="1">
          <a:off x="21323300" y="5817326"/>
          <a:ext cx="8382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97246</xdr:rowOff>
    </xdr:from>
    <xdr:to>
      <xdr:col>107</xdr:col>
      <xdr:colOff>101600</xdr:colOff>
      <xdr:row>38</xdr:row>
      <xdr:rowOff>27395</xdr:rowOff>
    </xdr:to>
    <xdr:sp macro="" textlink="">
      <xdr:nvSpPr>
        <xdr:cNvPr id="504" name="楕円 503">
          <a:extLst>
            <a:ext uri="{FF2B5EF4-FFF2-40B4-BE49-F238E27FC236}">
              <a16:creationId xmlns:a16="http://schemas.microsoft.com/office/drawing/2014/main" id="{C6899122-7B11-4995-8D14-C7949CFCD468}"/>
            </a:ext>
          </a:extLst>
        </xdr:cNvPr>
        <xdr:cNvSpPr/>
      </xdr:nvSpPr>
      <xdr:spPr>
        <a:xfrm>
          <a:off x="20383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126819</xdr:rowOff>
    </xdr:from>
    <xdr:to>
      <xdr:col>111</xdr:col>
      <xdr:colOff>177800</xdr:colOff>
      <xdr:row>37</xdr:row>
      <xdr:rowOff>148046</xdr:rowOff>
    </xdr:to>
    <xdr:cxnSp macro="">
      <xdr:nvCxnSpPr>
        <xdr:cNvPr id="505" name="直線コネクタ 504">
          <a:extLst>
            <a:ext uri="{FF2B5EF4-FFF2-40B4-BE49-F238E27FC236}">
              <a16:creationId xmlns:a16="http://schemas.microsoft.com/office/drawing/2014/main" id="{F9ADEB8A-B7CC-4A27-AA9F-EBC105B15F32}"/>
            </a:ext>
          </a:extLst>
        </xdr:cNvPr>
        <xdr:cNvCxnSpPr/>
      </xdr:nvCxnSpPr>
      <xdr:spPr>
        <a:xfrm flipV="1">
          <a:off x="20434300" y="64704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123372</xdr:rowOff>
    </xdr:from>
    <xdr:to>
      <xdr:col>102</xdr:col>
      <xdr:colOff>165100</xdr:colOff>
      <xdr:row>38</xdr:row>
      <xdr:rowOff>53522</xdr:rowOff>
    </xdr:to>
    <xdr:sp macro="" textlink="">
      <xdr:nvSpPr>
        <xdr:cNvPr id="506" name="楕円 505">
          <a:extLst>
            <a:ext uri="{FF2B5EF4-FFF2-40B4-BE49-F238E27FC236}">
              <a16:creationId xmlns:a16="http://schemas.microsoft.com/office/drawing/2014/main" id="{610B9371-9443-461E-B998-A09E2BBD1BCF}"/>
            </a:ext>
          </a:extLst>
        </xdr:cNvPr>
        <xdr:cNvSpPr/>
      </xdr:nvSpPr>
      <xdr:spPr>
        <a:xfrm>
          <a:off x="19494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148046</xdr:rowOff>
    </xdr:from>
    <xdr:to>
      <xdr:col>107</xdr:col>
      <xdr:colOff>50800</xdr:colOff>
      <xdr:row>38</xdr:row>
      <xdr:rowOff>2722</xdr:rowOff>
    </xdr:to>
    <xdr:cxnSp macro="">
      <xdr:nvCxnSpPr>
        <xdr:cNvPr id="507" name="直線コネクタ 506">
          <a:extLst>
            <a:ext uri="{FF2B5EF4-FFF2-40B4-BE49-F238E27FC236}">
              <a16:creationId xmlns:a16="http://schemas.microsoft.com/office/drawing/2014/main" id="{6CDBCCA3-F7CD-417F-B23F-63687B7E2FF7}"/>
            </a:ext>
          </a:extLst>
        </xdr:cNvPr>
        <xdr:cNvCxnSpPr/>
      </xdr:nvCxnSpPr>
      <xdr:spPr>
        <a:xfrm flipV="1">
          <a:off x="19545300" y="64916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87449</xdr:rowOff>
    </xdr:from>
    <xdr:to>
      <xdr:col>98</xdr:col>
      <xdr:colOff>38100</xdr:colOff>
      <xdr:row>39</xdr:row>
      <xdr:rowOff>17599</xdr:rowOff>
    </xdr:to>
    <xdr:sp macro="" textlink="">
      <xdr:nvSpPr>
        <xdr:cNvPr id="508" name="楕円 507">
          <a:extLst>
            <a:ext uri="{FF2B5EF4-FFF2-40B4-BE49-F238E27FC236}">
              <a16:creationId xmlns:a16="http://schemas.microsoft.com/office/drawing/2014/main" id="{45310096-B463-479F-A051-7217D40654F6}"/>
            </a:ext>
          </a:extLst>
        </xdr:cNvPr>
        <xdr:cNvSpPr/>
      </xdr:nvSpPr>
      <xdr:spPr>
        <a:xfrm>
          <a:off x="18605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2722</xdr:rowOff>
    </xdr:from>
    <xdr:to>
      <xdr:col>102</xdr:col>
      <xdr:colOff>114300</xdr:colOff>
      <xdr:row>38</xdr:row>
      <xdr:rowOff>138249</xdr:rowOff>
    </xdr:to>
    <xdr:cxnSp macro="">
      <xdr:nvCxnSpPr>
        <xdr:cNvPr id="509" name="直線コネクタ 508">
          <a:extLst>
            <a:ext uri="{FF2B5EF4-FFF2-40B4-BE49-F238E27FC236}">
              <a16:creationId xmlns:a16="http://schemas.microsoft.com/office/drawing/2014/main" id="{C4DAC1A5-90BB-4509-A787-99257E183D06}"/>
            </a:ext>
          </a:extLst>
        </xdr:cNvPr>
        <xdr:cNvCxnSpPr/>
      </xdr:nvCxnSpPr>
      <xdr:spPr>
        <a:xfrm flipV="1">
          <a:off x="18656300" y="6517822"/>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2156A920-66A1-4DFB-B7C7-CEDF3D7B229E}"/>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C9312AF2-AC81-4335-8AED-600C98A88D92}"/>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140987</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2C5AF546-D4B6-4019-8E7E-17C025B39B4C}"/>
            </a:ext>
          </a:extLst>
        </xdr:cNvPr>
        <xdr:cNvSpPr txBox="1"/>
      </xdr:nvSpPr>
      <xdr:spPr>
        <a:xfrm>
          <a:off x="19310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7093</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8A7F8BDA-36CB-4267-8F87-A1E135AE7B50}"/>
            </a:ext>
          </a:extLst>
        </xdr:cNvPr>
        <xdr:cNvSpPr txBox="1"/>
      </xdr:nvSpPr>
      <xdr:spPr>
        <a:xfrm>
          <a:off x="18421427"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22696</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10F343B1-A271-4BA3-B587-C025BF3D2E42}"/>
            </a:ext>
          </a:extLst>
        </xdr:cNvPr>
        <xdr:cNvSpPr txBox="1"/>
      </xdr:nvSpPr>
      <xdr:spPr>
        <a:xfrm>
          <a:off x="21075727" y="619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43923</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27FE85B1-0180-4A52-8792-B970C34D30F8}"/>
            </a:ext>
          </a:extLst>
        </xdr:cNvPr>
        <xdr:cNvSpPr txBox="1"/>
      </xdr:nvSpPr>
      <xdr:spPr>
        <a:xfrm>
          <a:off x="20199427" y="621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70049</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6110A882-EEF4-4BF5-9743-A981A63E4D65}"/>
            </a:ext>
          </a:extLst>
        </xdr:cNvPr>
        <xdr:cNvSpPr txBox="1"/>
      </xdr:nvSpPr>
      <xdr:spPr>
        <a:xfrm>
          <a:off x="19310427" y="62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34126</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3875E8A5-C422-4A1C-89E6-891CA9B15CA4}"/>
            </a:ext>
          </a:extLst>
        </xdr:cNvPr>
        <xdr:cNvSpPr txBox="1"/>
      </xdr:nvSpPr>
      <xdr:spPr>
        <a:xfrm>
          <a:off x="18421427" y="63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DE91AACF-435F-4CFB-8473-75CA3CCBB5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A4DFCCE0-D90A-440D-9055-DF46A8D350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A091E851-7FA3-40F3-8791-42F160435A6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EBFDD04C-DD49-4BC1-9AF9-62504E8994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25E20E8A-A6BD-4C01-A9B3-07D91208C6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3D63ABD0-6105-4828-AB45-D283AAD7BA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59494889-EA30-4C4E-8AEE-22A5F85318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84141C9C-39D9-4D9A-AA78-CF7DE352E0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782DADA0-1963-4C04-9C8D-6F7482AAA15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D1A3549E-86D8-479C-AC14-FCB4E00D0C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98691991-4E67-40E2-AD02-C526FAE655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69EBAD07-6DB4-4FBA-808C-910469018B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0EAF95FF-5436-43C6-9995-464C829D477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1C9CBF56-5073-414A-A1ED-23E1B70B618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6934D955-ED25-4DC7-A93B-63CE3ACA7A6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C3C8D3B6-BBEF-4BFD-9BDE-088DB03BC0C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9EB47E79-DF0C-4F59-AB2C-F2499C05F8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35F88076-7AF5-4D28-8219-72356B80313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359539B5-4296-4C09-AE2C-816A76D4C90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B5185242-08CB-4C0B-8156-39E0591A738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F1B6E41A-D890-4A54-A806-BE57C2D22AF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47D78873-1CA7-4D72-B6D6-6E2CAB91B8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A34D194E-662D-4C79-B477-CA36EE060E0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AB5B56EC-F8C9-4385-ADE3-3C600ACF37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9401AC7F-5868-404B-A7AA-901D52DB5875}"/>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02D66A2D-2A73-4C24-8FCC-A16D21235F01}"/>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9EBC6933-AE7D-4E8D-84D1-023FA8F8686F}"/>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FFF3C82A-C1A8-46E7-8437-18F5AE3588FB}"/>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BEA108D3-EB28-4697-8A1F-2E8457DC6125}"/>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0774A2D1-F87D-408B-ACA8-6254248CD8B3}"/>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C2E9614E-AF89-42A3-810A-727FAA1B8810}"/>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5E9337CB-9520-41F0-9CDF-15828F381228}"/>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87F5D9CA-D427-4680-9B77-8996712FC9A5}"/>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51" name="フローチャート: 判断 550">
          <a:extLst>
            <a:ext uri="{FF2B5EF4-FFF2-40B4-BE49-F238E27FC236}">
              <a16:creationId xmlns:a16="http://schemas.microsoft.com/office/drawing/2014/main" id="{71FFCA1B-8E27-4877-BE4A-7056853232D2}"/>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52" name="フローチャート: 判断 551">
          <a:extLst>
            <a:ext uri="{FF2B5EF4-FFF2-40B4-BE49-F238E27FC236}">
              <a16:creationId xmlns:a16="http://schemas.microsoft.com/office/drawing/2014/main" id="{214983C0-046B-4E38-BCB1-A099B9A98B74}"/>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3B29713-C6C5-47C1-AF8E-700CC41435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450D609-8643-4D66-87BB-E8BC0D2540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CA7A0F6-57AD-495B-9799-02D5A01218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C544937D-C8F9-4A13-9561-A7D4747689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E39D0DB5-D91F-425A-BE72-B48B22BE48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xdr:rowOff>
    </xdr:from>
    <xdr:to>
      <xdr:col>85</xdr:col>
      <xdr:colOff>177800</xdr:colOff>
      <xdr:row>62</xdr:row>
      <xdr:rowOff>113665</xdr:rowOff>
    </xdr:to>
    <xdr:sp macro="" textlink="">
      <xdr:nvSpPr>
        <xdr:cNvPr id="558" name="楕円 557">
          <a:extLst>
            <a:ext uri="{FF2B5EF4-FFF2-40B4-BE49-F238E27FC236}">
              <a16:creationId xmlns:a16="http://schemas.microsoft.com/office/drawing/2014/main" id="{5CF6DC0A-D667-4613-A373-48A13F6AA271}"/>
            </a:ext>
          </a:extLst>
        </xdr:cNvPr>
        <xdr:cNvSpPr/>
      </xdr:nvSpPr>
      <xdr:spPr>
        <a:xfrm>
          <a:off x="16268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161942</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335E2A25-9178-4DDA-A603-5CE31E33BFF0}"/>
            </a:ext>
          </a:extLst>
        </xdr:cNvPr>
        <xdr:cNvSpPr txBox="1"/>
      </xdr:nvSpPr>
      <xdr:spPr>
        <a:xfrm>
          <a:off x="16357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38735</xdr:rowOff>
    </xdr:from>
    <xdr:to>
      <xdr:col>81</xdr:col>
      <xdr:colOff>101600</xdr:colOff>
      <xdr:row>62</xdr:row>
      <xdr:rowOff>140335</xdr:rowOff>
    </xdr:to>
    <xdr:sp macro="" textlink="">
      <xdr:nvSpPr>
        <xdr:cNvPr id="560" name="楕円 559">
          <a:extLst>
            <a:ext uri="{FF2B5EF4-FFF2-40B4-BE49-F238E27FC236}">
              <a16:creationId xmlns:a16="http://schemas.microsoft.com/office/drawing/2014/main" id="{0C5A019E-B85D-4FA8-934C-BCBBE3C5DEE6}"/>
            </a:ext>
          </a:extLst>
        </xdr:cNvPr>
        <xdr:cNvSpPr/>
      </xdr:nvSpPr>
      <xdr:spPr>
        <a:xfrm>
          <a:off x="15430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62865</xdr:rowOff>
    </xdr:from>
    <xdr:to>
      <xdr:col>85</xdr:col>
      <xdr:colOff>127000</xdr:colOff>
      <xdr:row>62</xdr:row>
      <xdr:rowOff>89535</xdr:rowOff>
    </xdr:to>
    <xdr:cxnSp macro="">
      <xdr:nvCxnSpPr>
        <xdr:cNvPr id="561" name="直線コネクタ 560">
          <a:extLst>
            <a:ext uri="{FF2B5EF4-FFF2-40B4-BE49-F238E27FC236}">
              <a16:creationId xmlns:a16="http://schemas.microsoft.com/office/drawing/2014/main" id="{D8A107B9-EE63-4612-A04D-FB12741CA676}"/>
            </a:ext>
          </a:extLst>
        </xdr:cNvPr>
        <xdr:cNvCxnSpPr/>
      </xdr:nvCxnSpPr>
      <xdr:spPr>
        <a:xfrm flipV="1">
          <a:off x="15481300" y="106927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xdr:rowOff>
    </xdr:from>
    <xdr:to>
      <xdr:col>76</xdr:col>
      <xdr:colOff>165100</xdr:colOff>
      <xdr:row>62</xdr:row>
      <xdr:rowOff>111760</xdr:rowOff>
    </xdr:to>
    <xdr:sp macro="" textlink="">
      <xdr:nvSpPr>
        <xdr:cNvPr id="562" name="楕円 561">
          <a:extLst>
            <a:ext uri="{FF2B5EF4-FFF2-40B4-BE49-F238E27FC236}">
              <a16:creationId xmlns:a16="http://schemas.microsoft.com/office/drawing/2014/main" id="{2F837FB2-9931-4D2B-8F17-1833D9888A3B}"/>
            </a:ext>
          </a:extLst>
        </xdr:cNvPr>
        <xdr:cNvSpPr/>
      </xdr:nvSpPr>
      <xdr:spPr>
        <a:xfrm>
          <a:off x="1454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60960</xdr:rowOff>
    </xdr:from>
    <xdr:to>
      <xdr:col>81</xdr:col>
      <xdr:colOff>50800</xdr:colOff>
      <xdr:row>62</xdr:row>
      <xdr:rowOff>89535</xdr:rowOff>
    </xdr:to>
    <xdr:cxnSp macro="">
      <xdr:nvCxnSpPr>
        <xdr:cNvPr id="563" name="直線コネクタ 562">
          <a:extLst>
            <a:ext uri="{FF2B5EF4-FFF2-40B4-BE49-F238E27FC236}">
              <a16:creationId xmlns:a16="http://schemas.microsoft.com/office/drawing/2014/main" id="{BEAB432A-BBD3-4752-8001-25B7C8562072}"/>
            </a:ext>
          </a:extLst>
        </xdr:cNvPr>
        <xdr:cNvCxnSpPr/>
      </xdr:nvCxnSpPr>
      <xdr:spPr>
        <a:xfrm>
          <a:off x="14592300" y="10690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12065</xdr:rowOff>
    </xdr:from>
    <xdr:to>
      <xdr:col>72</xdr:col>
      <xdr:colOff>38100</xdr:colOff>
      <xdr:row>62</xdr:row>
      <xdr:rowOff>113665</xdr:rowOff>
    </xdr:to>
    <xdr:sp macro="" textlink="">
      <xdr:nvSpPr>
        <xdr:cNvPr id="564" name="楕円 563">
          <a:extLst>
            <a:ext uri="{FF2B5EF4-FFF2-40B4-BE49-F238E27FC236}">
              <a16:creationId xmlns:a16="http://schemas.microsoft.com/office/drawing/2014/main" id="{08E09CAB-717A-488B-9748-08580C6D7AB8}"/>
            </a:ext>
          </a:extLst>
        </xdr:cNvPr>
        <xdr:cNvSpPr/>
      </xdr:nvSpPr>
      <xdr:spPr>
        <a:xfrm>
          <a:off x="13652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60960</xdr:rowOff>
    </xdr:from>
    <xdr:to>
      <xdr:col>76</xdr:col>
      <xdr:colOff>114300</xdr:colOff>
      <xdr:row>62</xdr:row>
      <xdr:rowOff>62865</xdr:rowOff>
    </xdr:to>
    <xdr:cxnSp macro="">
      <xdr:nvCxnSpPr>
        <xdr:cNvPr id="565" name="直線コネクタ 564">
          <a:extLst>
            <a:ext uri="{FF2B5EF4-FFF2-40B4-BE49-F238E27FC236}">
              <a16:creationId xmlns:a16="http://schemas.microsoft.com/office/drawing/2014/main" id="{6B7AA797-FC8B-40DC-B19F-F7CA1FE8B132}"/>
            </a:ext>
          </a:extLst>
        </xdr:cNvPr>
        <xdr:cNvCxnSpPr/>
      </xdr:nvCxnSpPr>
      <xdr:spPr>
        <a:xfrm flipV="1">
          <a:off x="13703300" y="106908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113030</xdr:rowOff>
    </xdr:from>
    <xdr:to>
      <xdr:col>67</xdr:col>
      <xdr:colOff>101600</xdr:colOff>
      <xdr:row>62</xdr:row>
      <xdr:rowOff>43180</xdr:rowOff>
    </xdr:to>
    <xdr:sp macro="" textlink="">
      <xdr:nvSpPr>
        <xdr:cNvPr id="566" name="楕円 565">
          <a:extLst>
            <a:ext uri="{FF2B5EF4-FFF2-40B4-BE49-F238E27FC236}">
              <a16:creationId xmlns:a16="http://schemas.microsoft.com/office/drawing/2014/main" id="{F3527FBE-0AB7-4CB2-A713-C8C55890E491}"/>
            </a:ext>
          </a:extLst>
        </xdr:cNvPr>
        <xdr:cNvSpPr/>
      </xdr:nvSpPr>
      <xdr:spPr>
        <a:xfrm>
          <a:off x="12763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163830</xdr:rowOff>
    </xdr:from>
    <xdr:to>
      <xdr:col>71</xdr:col>
      <xdr:colOff>177800</xdr:colOff>
      <xdr:row>62</xdr:row>
      <xdr:rowOff>62865</xdr:rowOff>
    </xdr:to>
    <xdr:cxnSp macro="">
      <xdr:nvCxnSpPr>
        <xdr:cNvPr id="567" name="直線コネクタ 566">
          <a:extLst>
            <a:ext uri="{FF2B5EF4-FFF2-40B4-BE49-F238E27FC236}">
              <a16:creationId xmlns:a16="http://schemas.microsoft.com/office/drawing/2014/main" id="{7DFD37E5-39CD-44BB-8BAC-5478313E482A}"/>
            </a:ext>
          </a:extLst>
        </xdr:cNvPr>
        <xdr:cNvCxnSpPr/>
      </xdr:nvCxnSpPr>
      <xdr:spPr>
        <a:xfrm>
          <a:off x="12814300" y="1062228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a:extLst>
            <a:ext uri="{FF2B5EF4-FFF2-40B4-BE49-F238E27FC236}">
              <a16:creationId xmlns:a16="http://schemas.microsoft.com/office/drawing/2014/main" id="{FDCE3039-4BC9-4A12-9198-34E5B4B06B07}"/>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9" name="n_2aveValue【学校施設】&#10;有形固定資産減価償却率">
          <a:extLst>
            <a:ext uri="{FF2B5EF4-FFF2-40B4-BE49-F238E27FC236}">
              <a16:creationId xmlns:a16="http://schemas.microsoft.com/office/drawing/2014/main" id="{8C3A7EC8-1521-404B-8D3D-DB2D17084FFF}"/>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70" name="n_3aveValue【学校施設】&#10;有形固定資産減価償却率">
          <a:extLst>
            <a:ext uri="{FF2B5EF4-FFF2-40B4-BE49-F238E27FC236}">
              <a16:creationId xmlns:a16="http://schemas.microsoft.com/office/drawing/2014/main" id="{DDA57FD5-1278-4AE8-9341-50DF38BE9193}"/>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71" name="n_4aveValue【学校施設】&#10;有形固定資産減価償却率">
          <a:extLst>
            <a:ext uri="{FF2B5EF4-FFF2-40B4-BE49-F238E27FC236}">
              <a16:creationId xmlns:a16="http://schemas.microsoft.com/office/drawing/2014/main" id="{4E66075E-8D97-4D37-8A8B-305BBA3C9E3D}"/>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131462</xdr:rowOff>
    </xdr:from>
    <xdr:ext cx="405111" cy="259045"/>
    <xdr:sp macro="" textlink="">
      <xdr:nvSpPr>
        <xdr:cNvPr id="572" name="n_1mainValue【学校施設】&#10;有形固定資産減価償却率">
          <a:extLst>
            <a:ext uri="{FF2B5EF4-FFF2-40B4-BE49-F238E27FC236}">
              <a16:creationId xmlns:a16="http://schemas.microsoft.com/office/drawing/2014/main" id="{33FE616B-C00A-4282-A202-C9CA3DBB79D5}"/>
            </a:ext>
          </a:extLst>
        </xdr:cNvPr>
        <xdr:cNvSpPr txBox="1"/>
      </xdr:nvSpPr>
      <xdr:spPr>
        <a:xfrm>
          <a:off x="15266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102887</xdr:rowOff>
    </xdr:from>
    <xdr:ext cx="405111" cy="259045"/>
    <xdr:sp macro="" textlink="">
      <xdr:nvSpPr>
        <xdr:cNvPr id="573" name="n_2mainValue【学校施設】&#10;有形固定資産減価償却率">
          <a:extLst>
            <a:ext uri="{FF2B5EF4-FFF2-40B4-BE49-F238E27FC236}">
              <a16:creationId xmlns:a16="http://schemas.microsoft.com/office/drawing/2014/main" id="{4D277501-A988-4DDA-BD2A-A959D0D0CDD1}"/>
            </a:ext>
          </a:extLst>
        </xdr:cNvPr>
        <xdr:cNvSpPr txBox="1"/>
      </xdr:nvSpPr>
      <xdr:spPr>
        <a:xfrm>
          <a:off x="14389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104792</xdr:rowOff>
    </xdr:from>
    <xdr:ext cx="405111" cy="259045"/>
    <xdr:sp macro="" textlink="">
      <xdr:nvSpPr>
        <xdr:cNvPr id="574" name="n_3mainValue【学校施設】&#10;有形固定資産減価償却率">
          <a:extLst>
            <a:ext uri="{FF2B5EF4-FFF2-40B4-BE49-F238E27FC236}">
              <a16:creationId xmlns:a16="http://schemas.microsoft.com/office/drawing/2014/main" id="{F8700922-79E6-45CA-A87D-8A2902AC4E17}"/>
            </a:ext>
          </a:extLst>
        </xdr:cNvPr>
        <xdr:cNvSpPr txBox="1"/>
      </xdr:nvSpPr>
      <xdr:spPr>
        <a:xfrm>
          <a:off x="13500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34307</xdr:rowOff>
    </xdr:from>
    <xdr:ext cx="405111" cy="259045"/>
    <xdr:sp macro="" textlink="">
      <xdr:nvSpPr>
        <xdr:cNvPr id="575" name="n_4mainValue【学校施設】&#10;有形固定資産減価償却率">
          <a:extLst>
            <a:ext uri="{FF2B5EF4-FFF2-40B4-BE49-F238E27FC236}">
              <a16:creationId xmlns:a16="http://schemas.microsoft.com/office/drawing/2014/main" id="{594E87BA-F33C-41B3-A3B2-15E17E549EB5}"/>
            </a:ext>
          </a:extLst>
        </xdr:cNvPr>
        <xdr:cNvSpPr txBox="1"/>
      </xdr:nvSpPr>
      <xdr:spPr>
        <a:xfrm>
          <a:off x="12611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FCFBFE08-E97B-4BE3-ABB0-A648582447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C2B0E5EF-35A1-4819-842B-601E0B5D84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BD4E8560-70B1-4F0C-BC70-2E08B08CFB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6B093002-145C-43EF-B25A-AD8B3E07FA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FA207F4E-C397-412E-AACC-931C60CAF2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C70F3E2F-4950-4A71-A7AE-49FB1CE075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68D708EE-4749-4767-8DB8-3305228852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56023EFD-2134-4EDD-8B53-8514AF55BC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02BC3EC6-97D9-4F81-8B68-853FCB5E8B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10940122-DB1F-46CB-8611-226D5BCC12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EA8DF1C6-0461-4DAF-AEFD-21A7E11C74F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D8D2E14E-4347-4460-AE31-1D4F86D4059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B102A5E7-64D3-492F-BF83-EACC56C4E7C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4A04354-231D-476A-B529-29A0BBAFFBE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6DF15876-7755-4EDB-9D9D-B1A4654165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AD332986-98C7-4E51-AFFA-58454156480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018097B4-8B66-4761-85F5-97BCBBDB8E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8FCC4C35-2C93-4E64-8F2B-3F26027AF69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F6A4BD9E-A792-4A9D-8993-8D2DF70CD74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CEFE1DD9-EC15-45B6-82E4-FA13CBBD93C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30F50CE5-6298-4E04-8270-106780D1B3C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E72DA1A1-52EF-475B-8247-9A1A6EB0D2E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E805A139-1B23-44FB-8371-1B4C25A819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49FE2167-A424-459C-9AC8-DDB01AB2E60A}"/>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E14A5865-5958-4CB8-8566-294E21AE3F06}"/>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CE0EEEA0-53C3-4B0E-83FE-597D131425E6}"/>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D903B9A9-8891-4114-B2BA-A91F142DC99A}"/>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516BFFFF-9EFB-4576-AE81-E6A09A741925}"/>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820F11B0-0E23-4C77-8FD2-6CAC2D11E065}"/>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BAC0E49D-369C-4703-A828-701CD2D3D0AF}"/>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B50F36EF-9E5B-4476-9516-42E001BAB4FE}"/>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3D7CDE72-CA23-4A51-887D-A37A6E0AC4A5}"/>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104077</xdr:rowOff>
    </xdr:from>
    <xdr:to>
      <xdr:col>102</xdr:col>
      <xdr:colOff>165100</xdr:colOff>
      <xdr:row>62</xdr:row>
      <xdr:rowOff>34227</xdr:rowOff>
    </xdr:to>
    <xdr:sp macro="" textlink="">
      <xdr:nvSpPr>
        <xdr:cNvPr id="608" name="フローチャート: 判断 607">
          <a:extLst>
            <a:ext uri="{FF2B5EF4-FFF2-40B4-BE49-F238E27FC236}">
              <a16:creationId xmlns:a16="http://schemas.microsoft.com/office/drawing/2014/main" id="{5893AC68-2920-4CD1-AB16-197A7A82BA8E}"/>
            </a:ext>
          </a:extLst>
        </xdr:cNvPr>
        <xdr:cNvSpPr/>
      </xdr:nvSpPr>
      <xdr:spPr>
        <a:xfrm>
          <a:off x="19494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119697</xdr:rowOff>
    </xdr:from>
    <xdr:to>
      <xdr:col>98</xdr:col>
      <xdr:colOff>38100</xdr:colOff>
      <xdr:row>62</xdr:row>
      <xdr:rowOff>49847</xdr:rowOff>
    </xdr:to>
    <xdr:sp macro="" textlink="">
      <xdr:nvSpPr>
        <xdr:cNvPr id="609" name="フローチャート: 判断 608">
          <a:extLst>
            <a:ext uri="{FF2B5EF4-FFF2-40B4-BE49-F238E27FC236}">
              <a16:creationId xmlns:a16="http://schemas.microsoft.com/office/drawing/2014/main" id="{4EFE1B61-2F10-40BF-9805-99765940C82A}"/>
            </a:ext>
          </a:extLst>
        </xdr:cNvPr>
        <xdr:cNvSpPr/>
      </xdr:nvSpPr>
      <xdr:spPr>
        <a:xfrm>
          <a:off x="18605500" y="1057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1549477-3CD5-48F9-8415-67E7B86EF40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1E555DB-766F-422A-8D92-5B29958FE0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551DEA7B-06CF-441E-BCF8-2847784242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B9E7B719-01A3-40AB-A20E-29E0CDF4DBA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4145D67-1FA4-4B03-9385-999C90C677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170180</xdr:rowOff>
    </xdr:from>
    <xdr:to>
      <xdr:col>116</xdr:col>
      <xdr:colOff>114300</xdr:colOff>
      <xdr:row>56</xdr:row>
      <xdr:rowOff>100330</xdr:rowOff>
    </xdr:to>
    <xdr:sp macro="" textlink="">
      <xdr:nvSpPr>
        <xdr:cNvPr id="615" name="楕円 614">
          <a:extLst>
            <a:ext uri="{FF2B5EF4-FFF2-40B4-BE49-F238E27FC236}">
              <a16:creationId xmlns:a16="http://schemas.microsoft.com/office/drawing/2014/main" id="{581BF51B-008E-4F6E-982B-1ABF52CA6F47}"/>
            </a:ext>
          </a:extLst>
        </xdr:cNvPr>
        <xdr:cNvSpPr/>
      </xdr:nvSpPr>
      <xdr:spPr>
        <a:xfrm>
          <a:off x="22110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123207</xdr:rowOff>
    </xdr:from>
    <xdr:ext cx="469744" cy="259045"/>
    <xdr:sp macro="" textlink="">
      <xdr:nvSpPr>
        <xdr:cNvPr id="616" name="【学校施設】&#10;一人当たり面積該当値テキスト">
          <a:extLst>
            <a:ext uri="{FF2B5EF4-FFF2-40B4-BE49-F238E27FC236}">
              <a16:creationId xmlns:a16="http://schemas.microsoft.com/office/drawing/2014/main" id="{5746CB7E-E0BF-4CC2-B671-E2F4410FD366}"/>
            </a:ext>
          </a:extLst>
        </xdr:cNvPr>
        <xdr:cNvSpPr txBox="1"/>
      </xdr:nvSpPr>
      <xdr:spPr>
        <a:xfrm>
          <a:off x="22199600" y="95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41973</xdr:rowOff>
    </xdr:from>
    <xdr:to>
      <xdr:col>112</xdr:col>
      <xdr:colOff>38100</xdr:colOff>
      <xdr:row>56</xdr:row>
      <xdr:rowOff>143573</xdr:rowOff>
    </xdr:to>
    <xdr:sp macro="" textlink="">
      <xdr:nvSpPr>
        <xdr:cNvPr id="617" name="楕円 616">
          <a:extLst>
            <a:ext uri="{FF2B5EF4-FFF2-40B4-BE49-F238E27FC236}">
              <a16:creationId xmlns:a16="http://schemas.microsoft.com/office/drawing/2014/main" id="{AFE125D9-96CD-400C-A316-E7B7C4A19BC3}"/>
            </a:ext>
          </a:extLst>
        </xdr:cNvPr>
        <xdr:cNvSpPr/>
      </xdr:nvSpPr>
      <xdr:spPr>
        <a:xfrm>
          <a:off x="21272500" y="96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49530</xdr:rowOff>
    </xdr:from>
    <xdr:to>
      <xdr:col>116</xdr:col>
      <xdr:colOff>63500</xdr:colOff>
      <xdr:row>56</xdr:row>
      <xdr:rowOff>92773</xdr:rowOff>
    </xdr:to>
    <xdr:cxnSp macro="">
      <xdr:nvCxnSpPr>
        <xdr:cNvPr id="618" name="直線コネクタ 617">
          <a:extLst>
            <a:ext uri="{FF2B5EF4-FFF2-40B4-BE49-F238E27FC236}">
              <a16:creationId xmlns:a16="http://schemas.microsoft.com/office/drawing/2014/main" id="{91655089-6562-4E91-8735-C90F6B317720}"/>
            </a:ext>
          </a:extLst>
        </xdr:cNvPr>
        <xdr:cNvCxnSpPr/>
      </xdr:nvCxnSpPr>
      <xdr:spPr>
        <a:xfrm flipV="1">
          <a:off x="21323300" y="9650730"/>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76264</xdr:rowOff>
    </xdr:from>
    <xdr:to>
      <xdr:col>107</xdr:col>
      <xdr:colOff>101600</xdr:colOff>
      <xdr:row>58</xdr:row>
      <xdr:rowOff>6414</xdr:rowOff>
    </xdr:to>
    <xdr:sp macro="" textlink="">
      <xdr:nvSpPr>
        <xdr:cNvPr id="619" name="楕円 618">
          <a:extLst>
            <a:ext uri="{FF2B5EF4-FFF2-40B4-BE49-F238E27FC236}">
              <a16:creationId xmlns:a16="http://schemas.microsoft.com/office/drawing/2014/main" id="{477F76E0-9634-4DBD-99C2-89CD634B85BC}"/>
            </a:ext>
          </a:extLst>
        </xdr:cNvPr>
        <xdr:cNvSpPr/>
      </xdr:nvSpPr>
      <xdr:spPr>
        <a:xfrm>
          <a:off x="20383500" y="98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92773</xdr:rowOff>
    </xdr:from>
    <xdr:to>
      <xdr:col>111</xdr:col>
      <xdr:colOff>177800</xdr:colOff>
      <xdr:row>57</xdr:row>
      <xdr:rowOff>127064</xdr:rowOff>
    </xdr:to>
    <xdr:cxnSp macro="">
      <xdr:nvCxnSpPr>
        <xdr:cNvPr id="620" name="直線コネクタ 619">
          <a:extLst>
            <a:ext uri="{FF2B5EF4-FFF2-40B4-BE49-F238E27FC236}">
              <a16:creationId xmlns:a16="http://schemas.microsoft.com/office/drawing/2014/main" id="{4CFBC0FA-1F3F-45BD-B4B7-AE2EEACCCA10}"/>
            </a:ext>
          </a:extLst>
        </xdr:cNvPr>
        <xdr:cNvCxnSpPr/>
      </xdr:nvCxnSpPr>
      <xdr:spPr>
        <a:xfrm flipV="1">
          <a:off x="20434300" y="9693973"/>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114364</xdr:rowOff>
    </xdr:from>
    <xdr:to>
      <xdr:col>102</xdr:col>
      <xdr:colOff>165100</xdr:colOff>
      <xdr:row>58</xdr:row>
      <xdr:rowOff>44514</xdr:rowOff>
    </xdr:to>
    <xdr:sp macro="" textlink="">
      <xdr:nvSpPr>
        <xdr:cNvPr id="621" name="楕円 620">
          <a:extLst>
            <a:ext uri="{FF2B5EF4-FFF2-40B4-BE49-F238E27FC236}">
              <a16:creationId xmlns:a16="http://schemas.microsoft.com/office/drawing/2014/main" id="{B1ACB7D2-5785-4112-B3D4-6DA25EA2BD00}"/>
            </a:ext>
          </a:extLst>
        </xdr:cNvPr>
        <xdr:cNvSpPr/>
      </xdr:nvSpPr>
      <xdr:spPr>
        <a:xfrm>
          <a:off x="19494500" y="98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127064</xdr:rowOff>
    </xdr:from>
    <xdr:to>
      <xdr:col>107</xdr:col>
      <xdr:colOff>50800</xdr:colOff>
      <xdr:row>57</xdr:row>
      <xdr:rowOff>165164</xdr:rowOff>
    </xdr:to>
    <xdr:cxnSp macro="">
      <xdr:nvCxnSpPr>
        <xdr:cNvPr id="622" name="直線コネクタ 621">
          <a:extLst>
            <a:ext uri="{FF2B5EF4-FFF2-40B4-BE49-F238E27FC236}">
              <a16:creationId xmlns:a16="http://schemas.microsoft.com/office/drawing/2014/main" id="{31BDF575-7457-4A24-B666-F34335613993}"/>
            </a:ext>
          </a:extLst>
        </xdr:cNvPr>
        <xdr:cNvCxnSpPr/>
      </xdr:nvCxnSpPr>
      <xdr:spPr>
        <a:xfrm flipV="1">
          <a:off x="19545300" y="9899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77406</xdr:rowOff>
    </xdr:from>
    <xdr:to>
      <xdr:col>98</xdr:col>
      <xdr:colOff>38100</xdr:colOff>
      <xdr:row>61</xdr:row>
      <xdr:rowOff>7556</xdr:rowOff>
    </xdr:to>
    <xdr:sp macro="" textlink="">
      <xdr:nvSpPr>
        <xdr:cNvPr id="623" name="楕円 622">
          <a:extLst>
            <a:ext uri="{FF2B5EF4-FFF2-40B4-BE49-F238E27FC236}">
              <a16:creationId xmlns:a16="http://schemas.microsoft.com/office/drawing/2014/main" id="{6902B3CD-3750-4BC4-B007-E6918D302B99}"/>
            </a:ext>
          </a:extLst>
        </xdr:cNvPr>
        <xdr:cNvSpPr/>
      </xdr:nvSpPr>
      <xdr:spPr>
        <a:xfrm>
          <a:off x="18605500" y="103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165164</xdr:rowOff>
    </xdr:from>
    <xdr:to>
      <xdr:col>102</xdr:col>
      <xdr:colOff>114300</xdr:colOff>
      <xdr:row>60</xdr:row>
      <xdr:rowOff>128206</xdr:rowOff>
    </xdr:to>
    <xdr:cxnSp macro="">
      <xdr:nvCxnSpPr>
        <xdr:cNvPr id="624" name="直線コネクタ 623">
          <a:extLst>
            <a:ext uri="{FF2B5EF4-FFF2-40B4-BE49-F238E27FC236}">
              <a16:creationId xmlns:a16="http://schemas.microsoft.com/office/drawing/2014/main" id="{6388C178-D39F-4627-854F-D2D54BCC867F}"/>
            </a:ext>
          </a:extLst>
        </xdr:cNvPr>
        <xdr:cNvCxnSpPr/>
      </xdr:nvCxnSpPr>
      <xdr:spPr>
        <a:xfrm flipV="1">
          <a:off x="18656300" y="9937814"/>
          <a:ext cx="889000" cy="47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625" name="n_1aveValue【学校施設】&#10;一人当たり面積">
          <a:extLst>
            <a:ext uri="{FF2B5EF4-FFF2-40B4-BE49-F238E27FC236}">
              <a16:creationId xmlns:a16="http://schemas.microsoft.com/office/drawing/2014/main" id="{FA7C106B-01AC-46D4-9FE2-686A0B9CF821}"/>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626" name="n_2aveValue【学校施設】&#10;一人当たり面積">
          <a:extLst>
            <a:ext uri="{FF2B5EF4-FFF2-40B4-BE49-F238E27FC236}">
              <a16:creationId xmlns:a16="http://schemas.microsoft.com/office/drawing/2014/main" id="{F59C4590-9A82-4923-BBCE-65B568D22CBB}"/>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25354</xdr:rowOff>
    </xdr:from>
    <xdr:ext cx="469744" cy="259045"/>
    <xdr:sp macro="" textlink="">
      <xdr:nvSpPr>
        <xdr:cNvPr id="627" name="n_3aveValue【学校施設】&#10;一人当たり面積">
          <a:extLst>
            <a:ext uri="{FF2B5EF4-FFF2-40B4-BE49-F238E27FC236}">
              <a16:creationId xmlns:a16="http://schemas.microsoft.com/office/drawing/2014/main" id="{6F43BEBE-5345-4887-9A61-70FF4EBD6651}"/>
            </a:ext>
          </a:extLst>
        </xdr:cNvPr>
        <xdr:cNvSpPr txBox="1"/>
      </xdr:nvSpPr>
      <xdr:spPr>
        <a:xfrm>
          <a:off x="19310427" y="106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40974</xdr:rowOff>
    </xdr:from>
    <xdr:ext cx="469744" cy="259045"/>
    <xdr:sp macro="" textlink="">
      <xdr:nvSpPr>
        <xdr:cNvPr id="628" name="n_4aveValue【学校施設】&#10;一人当たり面積">
          <a:extLst>
            <a:ext uri="{FF2B5EF4-FFF2-40B4-BE49-F238E27FC236}">
              <a16:creationId xmlns:a16="http://schemas.microsoft.com/office/drawing/2014/main" id="{006470CE-A49E-4591-8FD6-26B2F47057A9}"/>
            </a:ext>
          </a:extLst>
        </xdr:cNvPr>
        <xdr:cNvSpPr txBox="1"/>
      </xdr:nvSpPr>
      <xdr:spPr>
        <a:xfrm>
          <a:off x="18421427" y="1067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160100</xdr:rowOff>
    </xdr:from>
    <xdr:ext cx="469744" cy="259045"/>
    <xdr:sp macro="" textlink="">
      <xdr:nvSpPr>
        <xdr:cNvPr id="629" name="n_1mainValue【学校施設】&#10;一人当たり面積">
          <a:extLst>
            <a:ext uri="{FF2B5EF4-FFF2-40B4-BE49-F238E27FC236}">
              <a16:creationId xmlns:a16="http://schemas.microsoft.com/office/drawing/2014/main" id="{F2E937EC-D7AD-45D1-BB49-20E4D7834899}"/>
            </a:ext>
          </a:extLst>
        </xdr:cNvPr>
        <xdr:cNvSpPr txBox="1"/>
      </xdr:nvSpPr>
      <xdr:spPr>
        <a:xfrm>
          <a:off x="21075727" y="941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22941</xdr:rowOff>
    </xdr:from>
    <xdr:ext cx="469744" cy="259045"/>
    <xdr:sp macro="" textlink="">
      <xdr:nvSpPr>
        <xdr:cNvPr id="630" name="n_2mainValue【学校施設】&#10;一人当たり面積">
          <a:extLst>
            <a:ext uri="{FF2B5EF4-FFF2-40B4-BE49-F238E27FC236}">
              <a16:creationId xmlns:a16="http://schemas.microsoft.com/office/drawing/2014/main" id="{BD56F294-70D9-4FA9-9992-9AF0FC019FB0}"/>
            </a:ext>
          </a:extLst>
        </xdr:cNvPr>
        <xdr:cNvSpPr txBox="1"/>
      </xdr:nvSpPr>
      <xdr:spPr>
        <a:xfrm>
          <a:off x="20199427" y="962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61041</xdr:rowOff>
    </xdr:from>
    <xdr:ext cx="469744" cy="259045"/>
    <xdr:sp macro="" textlink="">
      <xdr:nvSpPr>
        <xdr:cNvPr id="631" name="n_3mainValue【学校施設】&#10;一人当たり面積">
          <a:extLst>
            <a:ext uri="{FF2B5EF4-FFF2-40B4-BE49-F238E27FC236}">
              <a16:creationId xmlns:a16="http://schemas.microsoft.com/office/drawing/2014/main" id="{8E88D6D2-3ED4-4956-95DC-1E81046D6DC0}"/>
            </a:ext>
          </a:extLst>
        </xdr:cNvPr>
        <xdr:cNvSpPr txBox="1"/>
      </xdr:nvSpPr>
      <xdr:spPr>
        <a:xfrm>
          <a:off x="19310427" y="966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24083</xdr:rowOff>
    </xdr:from>
    <xdr:ext cx="469744" cy="259045"/>
    <xdr:sp macro="" textlink="">
      <xdr:nvSpPr>
        <xdr:cNvPr id="632" name="n_4mainValue【学校施設】&#10;一人当たり面積">
          <a:extLst>
            <a:ext uri="{FF2B5EF4-FFF2-40B4-BE49-F238E27FC236}">
              <a16:creationId xmlns:a16="http://schemas.microsoft.com/office/drawing/2014/main" id="{25395DB2-42C4-482A-AF14-CDE093D8CC94}"/>
            </a:ext>
          </a:extLst>
        </xdr:cNvPr>
        <xdr:cNvSpPr txBox="1"/>
      </xdr:nvSpPr>
      <xdr:spPr>
        <a:xfrm>
          <a:off x="18421427"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5CB72E6-0406-4A27-8EBA-2756B06591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4DE2D4DD-92A1-4950-A9A6-B79EF8C8EB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95954596-A0C8-41B8-9AAB-CC61365854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26ACD819-EBF4-48EF-AB1A-793B02713E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318592A-C73A-44A0-AFAC-4B400B8500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E71FCC12-8E94-4479-9285-228B616356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C3CD7A30-0A1F-49DC-B25C-F0CEB223DD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FA330A87-C347-45E0-8103-D6A67A19309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98E08B75-93F1-4F66-8F93-D06A657CC5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01A1C102-9D38-456B-860D-E164F9535F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C17D27AF-3071-48BB-954A-412E41A1A8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59CA0276-E1B7-40F7-97EF-7B85FB5EA7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301207DF-3A86-49F2-AEE4-E6DCB584BE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99277DA0-1A75-461E-BB17-A9B12F3CC7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6C7D8BF8-FE5D-41E1-9017-0FA2D1B975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28AE7803-0109-4C9A-955A-1BF44A56A5E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B16BD383-BCF4-48F5-95B4-89F352F2AA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79F45B5B-7226-4733-B54F-8E38BBF873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A81A81BD-141D-46D0-9EB5-6ADF6358DF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214334DD-E1BE-4E5C-B451-A331954FE3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3DE5E5DB-BE31-45A3-8520-B65283E14B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73EDE000-0F46-4710-97CF-5427913D42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884FE10C-8061-4C07-8DF2-768152505B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377F97A2-F536-4C25-89DA-F2BAD3B290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96B6AAF5-10CD-4DD0-93AD-5B2D50FB5B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3663AF2D-BD38-4D4E-82A9-295BF31ABF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DE6F37D9-D29B-4A62-BC6B-319B47F9D7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B5B1592C-ABB1-43F1-9854-829AD1E3427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20F88C71-D998-41CC-A11C-D4A6B138E9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E618BA13-74EC-49A8-A976-24F04E4252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18000ABB-B93D-4963-8851-B350E47527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402DE46C-B19B-4A22-8F8F-32F92B4D9A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2961F3D0-4250-46FE-87D9-161297E733A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0DF3E452-6781-453C-B51A-CA89FC16A11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6EDB9371-B6EC-4681-9547-481F4037AE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35688A87-32C4-4F35-ADA7-D5619B5B15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BF4B465E-1B77-4E5F-AA82-49D493B846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600D62AC-A397-40E9-BEB0-5CA2D0A841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8792D500-7898-43B5-AE5C-5B304D5195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C83F8F67-9BAC-4A5A-9785-1D7F60CD25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CF8874D4-32A2-49D8-ACC1-3AEF10377C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340E84F9-B427-4DEF-8495-E9DBE16A1F82}"/>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ABC08D6C-C31E-4BA8-96BD-13461CDC3CE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FBD84A54-76C5-4923-BC52-AA86457EC17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551037AE-C024-4423-8204-ED277340BB5C}"/>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D82FC1A1-9647-408F-B1EF-EC8A18494277}"/>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0CB4CC2E-A7EF-47A1-9BA6-E5C382DF87C9}"/>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2692872D-7A56-4BE8-85D7-11EC7C915A1A}"/>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301D39A6-A707-4A39-B656-74FA67AAFDF6}"/>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07E3B386-4155-4CF5-AA92-DE41D9069EAD}"/>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683" name="フローチャート: 判断 682">
          <a:extLst>
            <a:ext uri="{FF2B5EF4-FFF2-40B4-BE49-F238E27FC236}">
              <a16:creationId xmlns:a16="http://schemas.microsoft.com/office/drawing/2014/main" id="{A8BC03FA-0064-4DCD-B5AC-5DA5DD043235}"/>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684" name="フローチャート: 判断 683">
          <a:extLst>
            <a:ext uri="{FF2B5EF4-FFF2-40B4-BE49-F238E27FC236}">
              <a16:creationId xmlns:a16="http://schemas.microsoft.com/office/drawing/2014/main" id="{5737800A-6C3E-4202-936E-5B9487BC1F55}"/>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127998D-230A-49C8-A6B9-6D478DC8BA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B051AEED-7C4A-4247-A467-10B5CEB0B4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4F521CB8-0CBA-4600-9A6D-0F5BC69C51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535023FE-C6E1-44CD-93D3-749ACF56CC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8DBDB6C1-77AB-4E71-8D02-3B712AA3E2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169092</xdr:rowOff>
    </xdr:from>
    <xdr:to>
      <xdr:col>85</xdr:col>
      <xdr:colOff>177800</xdr:colOff>
      <xdr:row>108</xdr:row>
      <xdr:rowOff>99242</xdr:rowOff>
    </xdr:to>
    <xdr:sp macro="" textlink="">
      <xdr:nvSpPr>
        <xdr:cNvPr id="690" name="楕円 689">
          <a:extLst>
            <a:ext uri="{FF2B5EF4-FFF2-40B4-BE49-F238E27FC236}">
              <a16:creationId xmlns:a16="http://schemas.microsoft.com/office/drawing/2014/main" id="{19C70E1A-6FE5-493E-9B00-164DB0C66CDE}"/>
            </a:ext>
          </a:extLst>
        </xdr:cNvPr>
        <xdr:cNvSpPr/>
      </xdr:nvSpPr>
      <xdr:spPr>
        <a:xfrm>
          <a:off x="162687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147519</xdr:rowOff>
    </xdr:from>
    <xdr:ext cx="405111" cy="259045"/>
    <xdr:sp macro="" textlink="">
      <xdr:nvSpPr>
        <xdr:cNvPr id="691" name="【公民館】&#10;有形固定資産減価償却率該当値テキスト">
          <a:extLst>
            <a:ext uri="{FF2B5EF4-FFF2-40B4-BE49-F238E27FC236}">
              <a16:creationId xmlns:a16="http://schemas.microsoft.com/office/drawing/2014/main" id="{59C243FF-8C13-488D-BC30-1D2480E15941}"/>
            </a:ext>
          </a:extLst>
        </xdr:cNvPr>
        <xdr:cNvSpPr txBox="1"/>
      </xdr:nvSpPr>
      <xdr:spPr>
        <a:xfrm>
          <a:off x="16357600"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160927</xdr:rowOff>
    </xdr:from>
    <xdr:to>
      <xdr:col>81</xdr:col>
      <xdr:colOff>101600</xdr:colOff>
      <xdr:row>108</xdr:row>
      <xdr:rowOff>91077</xdr:rowOff>
    </xdr:to>
    <xdr:sp macro="" textlink="">
      <xdr:nvSpPr>
        <xdr:cNvPr id="692" name="楕円 691">
          <a:extLst>
            <a:ext uri="{FF2B5EF4-FFF2-40B4-BE49-F238E27FC236}">
              <a16:creationId xmlns:a16="http://schemas.microsoft.com/office/drawing/2014/main" id="{4C44320E-2542-421D-A77D-1835BE5E4104}"/>
            </a:ext>
          </a:extLst>
        </xdr:cNvPr>
        <xdr:cNvSpPr/>
      </xdr:nvSpPr>
      <xdr:spPr>
        <a:xfrm>
          <a:off x="15430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40277</xdr:rowOff>
    </xdr:from>
    <xdr:to>
      <xdr:col>85</xdr:col>
      <xdr:colOff>127000</xdr:colOff>
      <xdr:row>108</xdr:row>
      <xdr:rowOff>48442</xdr:rowOff>
    </xdr:to>
    <xdr:cxnSp macro="">
      <xdr:nvCxnSpPr>
        <xdr:cNvPr id="693" name="直線コネクタ 692">
          <a:extLst>
            <a:ext uri="{FF2B5EF4-FFF2-40B4-BE49-F238E27FC236}">
              <a16:creationId xmlns:a16="http://schemas.microsoft.com/office/drawing/2014/main" id="{FF168B9E-6F3E-4A52-9E34-32B13489EFC0}"/>
            </a:ext>
          </a:extLst>
        </xdr:cNvPr>
        <xdr:cNvCxnSpPr/>
      </xdr:nvCxnSpPr>
      <xdr:spPr>
        <a:xfrm>
          <a:off x="15481300" y="1855687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152763</xdr:rowOff>
    </xdr:from>
    <xdr:to>
      <xdr:col>76</xdr:col>
      <xdr:colOff>165100</xdr:colOff>
      <xdr:row>108</xdr:row>
      <xdr:rowOff>82913</xdr:rowOff>
    </xdr:to>
    <xdr:sp macro="" textlink="">
      <xdr:nvSpPr>
        <xdr:cNvPr id="694" name="楕円 693">
          <a:extLst>
            <a:ext uri="{FF2B5EF4-FFF2-40B4-BE49-F238E27FC236}">
              <a16:creationId xmlns:a16="http://schemas.microsoft.com/office/drawing/2014/main" id="{88A7DF7C-D325-4EFE-B19A-2C9BF10C13CB}"/>
            </a:ext>
          </a:extLst>
        </xdr:cNvPr>
        <xdr:cNvSpPr/>
      </xdr:nvSpPr>
      <xdr:spPr>
        <a:xfrm>
          <a:off x="14541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32113</xdr:rowOff>
    </xdr:from>
    <xdr:to>
      <xdr:col>81</xdr:col>
      <xdr:colOff>50800</xdr:colOff>
      <xdr:row>108</xdr:row>
      <xdr:rowOff>40277</xdr:rowOff>
    </xdr:to>
    <xdr:cxnSp macro="">
      <xdr:nvCxnSpPr>
        <xdr:cNvPr id="695" name="直線コネクタ 694">
          <a:extLst>
            <a:ext uri="{FF2B5EF4-FFF2-40B4-BE49-F238E27FC236}">
              <a16:creationId xmlns:a16="http://schemas.microsoft.com/office/drawing/2014/main" id="{0B67DDC0-C3A7-4E37-925A-E97B196BA982}"/>
            </a:ext>
          </a:extLst>
        </xdr:cNvPr>
        <xdr:cNvCxnSpPr/>
      </xdr:nvCxnSpPr>
      <xdr:spPr>
        <a:xfrm>
          <a:off x="14592300" y="185487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136434</xdr:rowOff>
    </xdr:from>
    <xdr:to>
      <xdr:col>72</xdr:col>
      <xdr:colOff>38100</xdr:colOff>
      <xdr:row>108</xdr:row>
      <xdr:rowOff>66584</xdr:rowOff>
    </xdr:to>
    <xdr:sp macro="" textlink="">
      <xdr:nvSpPr>
        <xdr:cNvPr id="696" name="楕円 695">
          <a:extLst>
            <a:ext uri="{FF2B5EF4-FFF2-40B4-BE49-F238E27FC236}">
              <a16:creationId xmlns:a16="http://schemas.microsoft.com/office/drawing/2014/main" id="{89B21B87-7C42-41C7-B8FE-62411EC1BF0D}"/>
            </a:ext>
          </a:extLst>
        </xdr:cNvPr>
        <xdr:cNvSpPr/>
      </xdr:nvSpPr>
      <xdr:spPr>
        <a:xfrm>
          <a:off x="13652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15784</xdr:rowOff>
    </xdr:from>
    <xdr:to>
      <xdr:col>76</xdr:col>
      <xdr:colOff>114300</xdr:colOff>
      <xdr:row>108</xdr:row>
      <xdr:rowOff>32113</xdr:rowOff>
    </xdr:to>
    <xdr:cxnSp macro="">
      <xdr:nvCxnSpPr>
        <xdr:cNvPr id="697" name="直線コネクタ 696">
          <a:extLst>
            <a:ext uri="{FF2B5EF4-FFF2-40B4-BE49-F238E27FC236}">
              <a16:creationId xmlns:a16="http://schemas.microsoft.com/office/drawing/2014/main" id="{A365A368-9AAB-4B18-900D-43C193703510}"/>
            </a:ext>
          </a:extLst>
        </xdr:cNvPr>
        <xdr:cNvCxnSpPr/>
      </xdr:nvCxnSpPr>
      <xdr:spPr>
        <a:xfrm>
          <a:off x="13703300" y="185323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89081</xdr:rowOff>
    </xdr:from>
    <xdr:to>
      <xdr:col>67</xdr:col>
      <xdr:colOff>101600</xdr:colOff>
      <xdr:row>108</xdr:row>
      <xdr:rowOff>19231</xdr:rowOff>
    </xdr:to>
    <xdr:sp macro="" textlink="">
      <xdr:nvSpPr>
        <xdr:cNvPr id="698" name="楕円 697">
          <a:extLst>
            <a:ext uri="{FF2B5EF4-FFF2-40B4-BE49-F238E27FC236}">
              <a16:creationId xmlns:a16="http://schemas.microsoft.com/office/drawing/2014/main" id="{80645112-6AA2-4E99-9A64-49D4211629AE}"/>
            </a:ext>
          </a:extLst>
        </xdr:cNvPr>
        <xdr:cNvSpPr/>
      </xdr:nvSpPr>
      <xdr:spPr>
        <a:xfrm>
          <a:off x="1276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139881</xdr:rowOff>
    </xdr:from>
    <xdr:to>
      <xdr:col>71</xdr:col>
      <xdr:colOff>177800</xdr:colOff>
      <xdr:row>108</xdr:row>
      <xdr:rowOff>15784</xdr:rowOff>
    </xdr:to>
    <xdr:cxnSp macro="">
      <xdr:nvCxnSpPr>
        <xdr:cNvPr id="699" name="直線コネクタ 698">
          <a:extLst>
            <a:ext uri="{FF2B5EF4-FFF2-40B4-BE49-F238E27FC236}">
              <a16:creationId xmlns:a16="http://schemas.microsoft.com/office/drawing/2014/main" id="{12B89D0A-0885-4853-A800-8618FF004805}"/>
            </a:ext>
          </a:extLst>
        </xdr:cNvPr>
        <xdr:cNvCxnSpPr/>
      </xdr:nvCxnSpPr>
      <xdr:spPr>
        <a:xfrm>
          <a:off x="12814300" y="184850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6E86254D-D284-4743-9028-59E6D6E08797}"/>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5495F67A-AEDC-4B97-8E11-961B21758DDD}"/>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02" name="n_3aveValue【公民館】&#10;有形固定資産減価償却率">
          <a:extLst>
            <a:ext uri="{FF2B5EF4-FFF2-40B4-BE49-F238E27FC236}">
              <a16:creationId xmlns:a16="http://schemas.microsoft.com/office/drawing/2014/main" id="{7DB5AEA6-87FD-48DC-B508-16F881461252}"/>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703" name="n_4aveValue【公民館】&#10;有形固定資産減価償却率">
          <a:extLst>
            <a:ext uri="{FF2B5EF4-FFF2-40B4-BE49-F238E27FC236}">
              <a16:creationId xmlns:a16="http://schemas.microsoft.com/office/drawing/2014/main" id="{94ABFA6C-2F85-4A94-BA45-5C38BC1F70FD}"/>
            </a:ext>
          </a:extLst>
        </xdr:cNvPr>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82204</xdr:rowOff>
    </xdr:from>
    <xdr:ext cx="405111" cy="259045"/>
    <xdr:sp macro="" textlink="">
      <xdr:nvSpPr>
        <xdr:cNvPr id="704" name="n_1mainValue【公民館】&#10;有形固定資産減価償却率">
          <a:extLst>
            <a:ext uri="{FF2B5EF4-FFF2-40B4-BE49-F238E27FC236}">
              <a16:creationId xmlns:a16="http://schemas.microsoft.com/office/drawing/2014/main" id="{4002997C-8715-4224-A412-443F427EE55C}"/>
            </a:ext>
          </a:extLst>
        </xdr:cNvPr>
        <xdr:cNvSpPr txBox="1"/>
      </xdr:nvSpPr>
      <xdr:spPr>
        <a:xfrm>
          <a:off x="152660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74040</xdr:rowOff>
    </xdr:from>
    <xdr:ext cx="405111" cy="259045"/>
    <xdr:sp macro="" textlink="">
      <xdr:nvSpPr>
        <xdr:cNvPr id="705" name="n_2mainValue【公民館】&#10;有形固定資産減価償却率">
          <a:extLst>
            <a:ext uri="{FF2B5EF4-FFF2-40B4-BE49-F238E27FC236}">
              <a16:creationId xmlns:a16="http://schemas.microsoft.com/office/drawing/2014/main" id="{BB284367-64FA-4AB9-BCF3-1D04F064CFFA}"/>
            </a:ext>
          </a:extLst>
        </xdr:cNvPr>
        <xdr:cNvSpPr txBox="1"/>
      </xdr:nvSpPr>
      <xdr:spPr>
        <a:xfrm>
          <a:off x="143897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57711</xdr:rowOff>
    </xdr:from>
    <xdr:ext cx="405111" cy="259045"/>
    <xdr:sp macro="" textlink="">
      <xdr:nvSpPr>
        <xdr:cNvPr id="706" name="n_3mainValue【公民館】&#10;有形固定資産減価償却率">
          <a:extLst>
            <a:ext uri="{FF2B5EF4-FFF2-40B4-BE49-F238E27FC236}">
              <a16:creationId xmlns:a16="http://schemas.microsoft.com/office/drawing/2014/main" id="{4128B532-ABAC-48E9-8FA9-1008F7F41C88}"/>
            </a:ext>
          </a:extLst>
        </xdr:cNvPr>
        <xdr:cNvSpPr txBox="1"/>
      </xdr:nvSpPr>
      <xdr:spPr>
        <a:xfrm>
          <a:off x="13500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10358</xdr:rowOff>
    </xdr:from>
    <xdr:ext cx="405111" cy="259045"/>
    <xdr:sp macro="" textlink="">
      <xdr:nvSpPr>
        <xdr:cNvPr id="707" name="n_4mainValue【公民館】&#10;有形固定資産減価償却率">
          <a:extLst>
            <a:ext uri="{FF2B5EF4-FFF2-40B4-BE49-F238E27FC236}">
              <a16:creationId xmlns:a16="http://schemas.microsoft.com/office/drawing/2014/main" id="{7A874017-CA06-4D9E-A3B4-3D8BA37232B5}"/>
            </a:ext>
          </a:extLst>
        </xdr:cNvPr>
        <xdr:cNvSpPr txBox="1"/>
      </xdr:nvSpPr>
      <xdr:spPr>
        <a:xfrm>
          <a:off x="12611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F1C38D81-7B77-427E-8C0F-3ECA1FA8D9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EB764DEE-E925-4012-AFC6-CB48DDD87E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B6CA8C11-6956-4182-BF69-F6E1B37D4B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873439D6-C188-42E9-B73A-636D8C80C9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FC2AB885-BE95-4473-A2B9-1449694FF3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BFACFBB0-5D5F-479B-90B0-A85F7E7034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62F61798-635E-4265-8F7D-67EFAFB3F6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58B8D3DE-01EA-4D0C-B0C2-E6B3CFE607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06E80F22-5F7E-4035-B65B-8463FE9DFA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CC9DB89C-8455-470A-8B6F-48D07268AD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00230D07-AA94-4DA2-9E9A-8634E4D37F5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DDE7A487-4E88-4E6E-9B01-C7B733B5BD2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742C0203-274A-466A-B3FC-6FC73F0B255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AD0A775B-8015-4123-991B-B1624BBB3E3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ACB47F10-4383-40A6-B873-96F4C783AF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595D7938-BF98-4D5B-943F-5B2D4097F38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55886B94-968D-4823-9454-7282ABD44AF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3EB3D260-1940-4D5C-97DB-BE4C2E09907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9617B807-ABD4-406B-BA62-DB7607A2293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8D59B5A1-2DED-469C-9440-8F68C80EAB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BDE249C7-2AB7-45BE-B2E2-EE181C967CC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2EE34FDD-7CE3-4296-BCCD-4B95F158E2C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184CEE86-E6F2-478C-B058-705B1A59E0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27736A04-8BCA-4D92-A909-AEDD100F61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92F8B8F4-4E62-46EB-A2DD-0D75060E4FA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85E81805-6582-4D2F-A33B-0817D2BA5331}"/>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EBE52020-161F-45DF-B363-E75CDB1D085D}"/>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B9F96696-29E0-4E3B-AB88-920ABDB2203B}"/>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1D666A61-0077-4A06-A21D-5ED6691692BC}"/>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C856AA67-AA4A-460D-9AB4-7ED590ACD0A7}"/>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38" name="【公民館】&#10;一人当たり面積平均値テキスト">
          <a:extLst>
            <a:ext uri="{FF2B5EF4-FFF2-40B4-BE49-F238E27FC236}">
              <a16:creationId xmlns:a16="http://schemas.microsoft.com/office/drawing/2014/main" id="{D9AC8E29-E8EE-4719-8BEB-405EB8B7B7AB}"/>
            </a:ext>
          </a:extLst>
        </xdr:cNvPr>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2ED23F3C-6C95-4061-A61C-3C5C20483C94}"/>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278D237E-DE4C-474A-BDF3-6C2C44E9B987}"/>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9A4B237D-3B10-4417-9DD4-43939C0C5EF0}"/>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57077</xdr:rowOff>
    </xdr:from>
    <xdr:to>
      <xdr:col>102</xdr:col>
      <xdr:colOff>165100</xdr:colOff>
      <xdr:row>108</xdr:row>
      <xdr:rowOff>158677</xdr:rowOff>
    </xdr:to>
    <xdr:sp macro="" textlink="">
      <xdr:nvSpPr>
        <xdr:cNvPr id="742" name="フローチャート: 判断 741">
          <a:extLst>
            <a:ext uri="{FF2B5EF4-FFF2-40B4-BE49-F238E27FC236}">
              <a16:creationId xmlns:a16="http://schemas.microsoft.com/office/drawing/2014/main" id="{9CD1BB6A-6599-43C6-BEEA-E9DC7CEFB7DB}"/>
            </a:ext>
          </a:extLst>
        </xdr:cNvPr>
        <xdr:cNvSpPr/>
      </xdr:nvSpPr>
      <xdr:spPr>
        <a:xfrm>
          <a:off x="19494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43" name="フローチャート: 判断 742">
          <a:extLst>
            <a:ext uri="{FF2B5EF4-FFF2-40B4-BE49-F238E27FC236}">
              <a16:creationId xmlns:a16="http://schemas.microsoft.com/office/drawing/2014/main" id="{9CC36537-26E4-49D0-B598-A649286D170B}"/>
            </a:ext>
          </a:extLst>
        </xdr:cNvPr>
        <xdr:cNvSpPr/>
      </xdr:nvSpPr>
      <xdr:spPr>
        <a:xfrm>
          <a:off x="18605500" y="1857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E2E8C7CA-EF9E-4D06-B7D9-310AE06FD1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C8A1D8F9-819D-4650-A4AB-16383B9AC2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E310512-1BED-42EA-B2C2-D1B80D0E2F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BB4B4FF5-EFD5-494A-9E27-642BEB0EAD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BC7BA3E-475C-4DD8-9B8E-2248DF5C88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44014</xdr:rowOff>
    </xdr:from>
    <xdr:to>
      <xdr:col>116</xdr:col>
      <xdr:colOff>114300</xdr:colOff>
      <xdr:row>107</xdr:row>
      <xdr:rowOff>145614</xdr:rowOff>
    </xdr:to>
    <xdr:sp macro="" textlink="">
      <xdr:nvSpPr>
        <xdr:cNvPr id="749" name="楕円 748">
          <a:extLst>
            <a:ext uri="{FF2B5EF4-FFF2-40B4-BE49-F238E27FC236}">
              <a16:creationId xmlns:a16="http://schemas.microsoft.com/office/drawing/2014/main" id="{62BDBF72-FB9C-4CD6-9DD8-78B8E9F47170}"/>
            </a:ext>
          </a:extLst>
        </xdr:cNvPr>
        <xdr:cNvSpPr/>
      </xdr:nvSpPr>
      <xdr:spPr>
        <a:xfrm>
          <a:off x="22110700" y="183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66891</xdr:rowOff>
    </xdr:from>
    <xdr:ext cx="469744" cy="259045"/>
    <xdr:sp macro="" textlink="">
      <xdr:nvSpPr>
        <xdr:cNvPr id="750" name="【公民館】&#10;一人当たり面積該当値テキスト">
          <a:extLst>
            <a:ext uri="{FF2B5EF4-FFF2-40B4-BE49-F238E27FC236}">
              <a16:creationId xmlns:a16="http://schemas.microsoft.com/office/drawing/2014/main" id="{2B49988F-F9DF-4D3B-92CA-EC987D5C4629}"/>
            </a:ext>
          </a:extLst>
        </xdr:cNvPr>
        <xdr:cNvSpPr txBox="1"/>
      </xdr:nvSpPr>
      <xdr:spPr>
        <a:xfrm>
          <a:off x="22199600" y="1824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52832</xdr:rowOff>
    </xdr:from>
    <xdr:to>
      <xdr:col>112</xdr:col>
      <xdr:colOff>38100</xdr:colOff>
      <xdr:row>107</xdr:row>
      <xdr:rowOff>154432</xdr:rowOff>
    </xdr:to>
    <xdr:sp macro="" textlink="">
      <xdr:nvSpPr>
        <xdr:cNvPr id="751" name="楕円 750">
          <a:extLst>
            <a:ext uri="{FF2B5EF4-FFF2-40B4-BE49-F238E27FC236}">
              <a16:creationId xmlns:a16="http://schemas.microsoft.com/office/drawing/2014/main" id="{6E3D5794-0108-4283-BBB8-A036216ADE2B}"/>
            </a:ext>
          </a:extLst>
        </xdr:cNvPr>
        <xdr:cNvSpPr/>
      </xdr:nvSpPr>
      <xdr:spPr>
        <a:xfrm>
          <a:off x="21272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94814</xdr:rowOff>
    </xdr:from>
    <xdr:to>
      <xdr:col>116</xdr:col>
      <xdr:colOff>63500</xdr:colOff>
      <xdr:row>107</xdr:row>
      <xdr:rowOff>103632</xdr:rowOff>
    </xdr:to>
    <xdr:cxnSp macro="">
      <xdr:nvCxnSpPr>
        <xdr:cNvPr id="752" name="直線コネクタ 751">
          <a:extLst>
            <a:ext uri="{FF2B5EF4-FFF2-40B4-BE49-F238E27FC236}">
              <a16:creationId xmlns:a16="http://schemas.microsoft.com/office/drawing/2014/main" id="{D3CD3D75-A8F1-4312-B131-BF2A29005C5A}"/>
            </a:ext>
          </a:extLst>
        </xdr:cNvPr>
        <xdr:cNvCxnSpPr/>
      </xdr:nvCxnSpPr>
      <xdr:spPr>
        <a:xfrm flipV="1">
          <a:off x="21323300" y="18439964"/>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60016</xdr:rowOff>
    </xdr:from>
    <xdr:to>
      <xdr:col>107</xdr:col>
      <xdr:colOff>101600</xdr:colOff>
      <xdr:row>107</xdr:row>
      <xdr:rowOff>161616</xdr:rowOff>
    </xdr:to>
    <xdr:sp macro="" textlink="">
      <xdr:nvSpPr>
        <xdr:cNvPr id="753" name="楕円 752">
          <a:extLst>
            <a:ext uri="{FF2B5EF4-FFF2-40B4-BE49-F238E27FC236}">
              <a16:creationId xmlns:a16="http://schemas.microsoft.com/office/drawing/2014/main" id="{52DB82BE-F48F-499E-A19B-7B10B8175CDB}"/>
            </a:ext>
          </a:extLst>
        </xdr:cNvPr>
        <xdr:cNvSpPr/>
      </xdr:nvSpPr>
      <xdr:spPr>
        <a:xfrm>
          <a:off x="20383500" y="184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103632</xdr:rowOff>
    </xdr:from>
    <xdr:to>
      <xdr:col>111</xdr:col>
      <xdr:colOff>177800</xdr:colOff>
      <xdr:row>107</xdr:row>
      <xdr:rowOff>110816</xdr:rowOff>
    </xdr:to>
    <xdr:cxnSp macro="">
      <xdr:nvCxnSpPr>
        <xdr:cNvPr id="754" name="直線コネクタ 753">
          <a:extLst>
            <a:ext uri="{FF2B5EF4-FFF2-40B4-BE49-F238E27FC236}">
              <a16:creationId xmlns:a16="http://schemas.microsoft.com/office/drawing/2014/main" id="{ABBE1A39-9A00-4227-9318-F2F081087B3C}"/>
            </a:ext>
          </a:extLst>
        </xdr:cNvPr>
        <xdr:cNvCxnSpPr/>
      </xdr:nvCxnSpPr>
      <xdr:spPr>
        <a:xfrm flipV="1">
          <a:off x="20434300" y="18448782"/>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755" name="楕円 754">
          <a:extLst>
            <a:ext uri="{FF2B5EF4-FFF2-40B4-BE49-F238E27FC236}">
              <a16:creationId xmlns:a16="http://schemas.microsoft.com/office/drawing/2014/main" id="{4103CB5C-7FC2-4EC4-8329-6ADD1F76784B}"/>
            </a:ext>
          </a:extLst>
        </xdr:cNvPr>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110816</xdr:rowOff>
    </xdr:from>
    <xdr:to>
      <xdr:col>107</xdr:col>
      <xdr:colOff>50800</xdr:colOff>
      <xdr:row>107</xdr:row>
      <xdr:rowOff>119635</xdr:rowOff>
    </xdr:to>
    <xdr:cxnSp macro="">
      <xdr:nvCxnSpPr>
        <xdr:cNvPr id="756" name="直線コネクタ 755">
          <a:extLst>
            <a:ext uri="{FF2B5EF4-FFF2-40B4-BE49-F238E27FC236}">
              <a16:creationId xmlns:a16="http://schemas.microsoft.com/office/drawing/2014/main" id="{16119149-9EB7-441B-B029-AB8F363E0359}"/>
            </a:ext>
          </a:extLst>
        </xdr:cNvPr>
        <xdr:cNvCxnSpPr/>
      </xdr:nvCxnSpPr>
      <xdr:spPr>
        <a:xfrm flipV="1">
          <a:off x="19545300" y="18455966"/>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77326</xdr:rowOff>
    </xdr:from>
    <xdr:to>
      <xdr:col>98</xdr:col>
      <xdr:colOff>38100</xdr:colOff>
      <xdr:row>108</xdr:row>
      <xdr:rowOff>7476</xdr:rowOff>
    </xdr:to>
    <xdr:sp macro="" textlink="">
      <xdr:nvSpPr>
        <xdr:cNvPr id="757" name="楕円 756">
          <a:extLst>
            <a:ext uri="{FF2B5EF4-FFF2-40B4-BE49-F238E27FC236}">
              <a16:creationId xmlns:a16="http://schemas.microsoft.com/office/drawing/2014/main" id="{6856DCD0-367E-4FDF-877D-D072E6788149}"/>
            </a:ext>
          </a:extLst>
        </xdr:cNvPr>
        <xdr:cNvSpPr/>
      </xdr:nvSpPr>
      <xdr:spPr>
        <a:xfrm>
          <a:off x="18605500" y="184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119635</xdr:rowOff>
    </xdr:from>
    <xdr:to>
      <xdr:col>102</xdr:col>
      <xdr:colOff>114300</xdr:colOff>
      <xdr:row>107</xdr:row>
      <xdr:rowOff>128126</xdr:rowOff>
    </xdr:to>
    <xdr:cxnSp macro="">
      <xdr:nvCxnSpPr>
        <xdr:cNvPr id="758" name="直線コネクタ 757">
          <a:extLst>
            <a:ext uri="{FF2B5EF4-FFF2-40B4-BE49-F238E27FC236}">
              <a16:creationId xmlns:a16="http://schemas.microsoft.com/office/drawing/2014/main" id="{3816E283-16F3-4E59-8329-D825F0C9AE04}"/>
            </a:ext>
          </a:extLst>
        </xdr:cNvPr>
        <xdr:cNvCxnSpPr/>
      </xdr:nvCxnSpPr>
      <xdr:spPr>
        <a:xfrm flipV="1">
          <a:off x="18656300" y="1846478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759" name="n_1aveValue【公民館】&#10;一人当たり面積">
          <a:extLst>
            <a:ext uri="{FF2B5EF4-FFF2-40B4-BE49-F238E27FC236}">
              <a16:creationId xmlns:a16="http://schemas.microsoft.com/office/drawing/2014/main" id="{70D53F48-3664-405A-AF6E-FFA2EF4C7B42}"/>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760" name="n_2aveValue【公民館】&#10;一人当たり面積">
          <a:extLst>
            <a:ext uri="{FF2B5EF4-FFF2-40B4-BE49-F238E27FC236}">
              <a16:creationId xmlns:a16="http://schemas.microsoft.com/office/drawing/2014/main" id="{160092D1-CBA8-45E9-BE43-C1A3A832D765}"/>
            </a:ext>
          </a:extLst>
        </xdr:cNvPr>
        <xdr:cNvSpPr txBox="1"/>
      </xdr:nvSpPr>
      <xdr:spPr>
        <a:xfrm>
          <a:off x="20199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149804</xdr:rowOff>
    </xdr:from>
    <xdr:ext cx="469744" cy="259045"/>
    <xdr:sp macro="" textlink="">
      <xdr:nvSpPr>
        <xdr:cNvPr id="761" name="n_3aveValue【公民館】&#10;一人当たり面積">
          <a:extLst>
            <a:ext uri="{FF2B5EF4-FFF2-40B4-BE49-F238E27FC236}">
              <a16:creationId xmlns:a16="http://schemas.microsoft.com/office/drawing/2014/main" id="{598D7D15-4F12-44A8-9D33-8DF7FE766691}"/>
            </a:ext>
          </a:extLst>
        </xdr:cNvPr>
        <xdr:cNvSpPr txBox="1"/>
      </xdr:nvSpPr>
      <xdr:spPr>
        <a:xfrm>
          <a:off x="19310427" y="1866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762" name="n_4aveValue【公民館】&#10;一人当たり面積">
          <a:extLst>
            <a:ext uri="{FF2B5EF4-FFF2-40B4-BE49-F238E27FC236}">
              <a16:creationId xmlns:a16="http://schemas.microsoft.com/office/drawing/2014/main" id="{96E357F5-3EA8-468F-BD13-51FF159646DF}"/>
            </a:ext>
          </a:extLst>
        </xdr:cNvPr>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170959</xdr:rowOff>
    </xdr:from>
    <xdr:ext cx="469744" cy="259045"/>
    <xdr:sp macro="" textlink="">
      <xdr:nvSpPr>
        <xdr:cNvPr id="763" name="n_1mainValue【公民館】&#10;一人当たり面積">
          <a:extLst>
            <a:ext uri="{FF2B5EF4-FFF2-40B4-BE49-F238E27FC236}">
              <a16:creationId xmlns:a16="http://schemas.microsoft.com/office/drawing/2014/main" id="{6B89AE89-1049-4567-9545-C573CBE12AD7}"/>
            </a:ext>
          </a:extLst>
        </xdr:cNvPr>
        <xdr:cNvSpPr txBox="1"/>
      </xdr:nvSpPr>
      <xdr:spPr>
        <a:xfrm>
          <a:off x="21075727" y="181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6693</xdr:rowOff>
    </xdr:from>
    <xdr:ext cx="469744" cy="259045"/>
    <xdr:sp macro="" textlink="">
      <xdr:nvSpPr>
        <xdr:cNvPr id="764" name="n_2mainValue【公民館】&#10;一人当たり面積">
          <a:extLst>
            <a:ext uri="{FF2B5EF4-FFF2-40B4-BE49-F238E27FC236}">
              <a16:creationId xmlns:a16="http://schemas.microsoft.com/office/drawing/2014/main" id="{340CAF14-3A8E-431D-B8D4-51D6F832DA4E}"/>
            </a:ext>
          </a:extLst>
        </xdr:cNvPr>
        <xdr:cNvSpPr txBox="1"/>
      </xdr:nvSpPr>
      <xdr:spPr>
        <a:xfrm>
          <a:off x="20199427" y="1818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765" name="n_3mainValue【公民館】&#10;一人当たり面積">
          <a:extLst>
            <a:ext uri="{FF2B5EF4-FFF2-40B4-BE49-F238E27FC236}">
              <a16:creationId xmlns:a16="http://schemas.microsoft.com/office/drawing/2014/main" id="{3A0A4E6D-511E-4F28-9652-1F8F3E9668BE}"/>
            </a:ext>
          </a:extLst>
        </xdr:cNvPr>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24003</xdr:rowOff>
    </xdr:from>
    <xdr:ext cx="469744" cy="259045"/>
    <xdr:sp macro="" textlink="">
      <xdr:nvSpPr>
        <xdr:cNvPr id="766" name="n_4mainValue【公民館】&#10;一人当たり面積">
          <a:extLst>
            <a:ext uri="{FF2B5EF4-FFF2-40B4-BE49-F238E27FC236}">
              <a16:creationId xmlns:a16="http://schemas.microsoft.com/office/drawing/2014/main" id="{D75CC99F-4A11-46A0-8ED3-AA5E484BA82D}"/>
            </a:ext>
          </a:extLst>
        </xdr:cNvPr>
        <xdr:cNvSpPr txBox="1"/>
      </xdr:nvSpPr>
      <xdr:spPr>
        <a:xfrm>
          <a:off x="18421427" y="1819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DF783FC0-9E95-41C0-BEC1-0ECF650E8E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3D3D6C6C-B95E-4CB3-807A-5E142778C4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6B2F5D6A-02DB-4D16-87F1-2BE386301E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a:t>
          </a:r>
          <a:r>
            <a:rPr kumimoji="1" lang="ja-JP" altLang="en-US" sz="1100">
              <a:solidFill>
                <a:schemeClr val="dk1"/>
              </a:solidFill>
              <a:effectLst/>
              <a:latin typeface="+mn-lt"/>
              <a:ea typeface="+mn-ea"/>
              <a:cs typeface="+mn-cs"/>
            </a:rPr>
            <a:t>５．０ポ</a:t>
          </a:r>
          <a:r>
            <a:rPr kumimoji="1" lang="ja-JP" altLang="ja-JP" sz="1100">
              <a:solidFill>
                <a:schemeClr val="dk1"/>
              </a:solidFill>
              <a:effectLst/>
              <a:latin typeface="+mn-lt"/>
              <a:ea typeface="+mn-ea"/>
              <a:cs typeface="+mn-cs"/>
            </a:rPr>
            <a:t>イント下回っているが、人口一人当たり延長に換算すると類似団体内平均値を</a:t>
          </a:r>
          <a:r>
            <a:rPr kumimoji="1" lang="ja-JP" altLang="en-US" sz="1100">
              <a:solidFill>
                <a:schemeClr val="dk1"/>
              </a:solidFill>
              <a:effectLst/>
              <a:latin typeface="+mn-lt"/>
              <a:ea typeface="+mn-ea"/>
              <a:cs typeface="+mn-cs"/>
            </a:rPr>
            <a:t>５２．６６２</a:t>
          </a:r>
          <a:r>
            <a:rPr kumimoji="1" lang="ja-JP" altLang="ja-JP" sz="1100">
              <a:solidFill>
                <a:schemeClr val="dk1"/>
              </a:solidFill>
              <a:effectLst/>
              <a:latin typeface="+mn-lt"/>
              <a:ea typeface="+mn-ea"/>
              <a:cs typeface="+mn-cs"/>
            </a:rPr>
            <a:t>ｍ上回っている。道路については計画的に改良工事を進めているため、有形固定資産減価償却率は抑えられているが、人口が少なく、面積が広いため人口一人当たりの延長は長くなっている。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ポイントを下回っているが、人口一人当たりの有形固定資産額に換算すると類似団体内平均値を</a:t>
          </a:r>
          <a:r>
            <a:rPr kumimoji="1" lang="ja-JP" altLang="en-US" sz="1100">
              <a:solidFill>
                <a:schemeClr val="dk1"/>
              </a:solidFill>
              <a:effectLst/>
              <a:latin typeface="+mn-lt"/>
              <a:ea typeface="+mn-ea"/>
              <a:cs typeface="+mn-cs"/>
            </a:rPr>
            <a:t>１，３２３，２６１</a:t>
          </a:r>
          <a:r>
            <a:rPr kumimoji="1" lang="ja-JP" altLang="ja-JP" sz="1100">
              <a:solidFill>
                <a:schemeClr val="dk1"/>
              </a:solidFill>
              <a:effectLst/>
              <a:latin typeface="+mn-lt"/>
              <a:ea typeface="+mn-ea"/>
              <a:cs typeface="+mn-cs"/>
            </a:rPr>
            <a:t>円上回っている。橋りょう・トンネルについて、比率は全国平均、県平均を下回っているものの、人口一人当たりの有形固定資産額は大きく上回っている。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については、類似団体内平均値を１０．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ポイント上回っており、比率も年々上昇していることから老朽化が伺える。人口一人当たりの面積については、人口の減少により比率が上昇している。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a:t>
          </a:r>
          <a:r>
            <a:rPr kumimoji="1" lang="ja-JP" altLang="en-US" sz="1100">
              <a:solidFill>
                <a:schemeClr val="dk1"/>
              </a:solidFill>
              <a:effectLst/>
              <a:latin typeface="+mn-lt"/>
              <a:ea typeface="+mn-ea"/>
              <a:cs typeface="+mn-cs"/>
            </a:rPr>
            <a:t>２２．１</a:t>
          </a:r>
          <a:r>
            <a:rPr kumimoji="1" lang="ja-JP" altLang="ja-JP" sz="1100">
              <a:solidFill>
                <a:schemeClr val="dk1"/>
              </a:solidFill>
              <a:effectLst/>
              <a:latin typeface="+mn-lt"/>
              <a:ea typeface="+mn-ea"/>
              <a:cs typeface="+mn-cs"/>
            </a:rPr>
            <a:t>ポイント上回っており、老朽化が進んでいる。人口一人当たりの面積については、人口の減少により比率が上昇している。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a:t>
          </a:r>
          <a:r>
            <a:rPr kumimoji="1" lang="ja-JP" altLang="en-US" sz="1100">
              <a:solidFill>
                <a:schemeClr val="dk1"/>
              </a:solidFill>
              <a:effectLst/>
              <a:latin typeface="+mn-lt"/>
              <a:ea typeface="+mn-ea"/>
              <a:cs typeface="+mn-cs"/>
            </a:rPr>
            <a:t>１８．４</a:t>
          </a:r>
          <a:r>
            <a:rPr kumimoji="1" lang="ja-JP" altLang="ja-JP" sz="1100">
              <a:solidFill>
                <a:schemeClr val="dk1"/>
              </a:solidFill>
              <a:effectLst/>
              <a:latin typeface="+mn-lt"/>
              <a:ea typeface="+mn-ea"/>
              <a:cs typeface="+mn-cs"/>
            </a:rPr>
            <a:t>ポイント上回っており、老朽化が著しい。人口一人当たりの面積については、人口に対し面積が広いため、学校数が多いことが影響している。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については、類似団体内平均値を１８．</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ポイント上回っており、旧小中学校を利用している公民館もあるため老朽化が著しく、人口一人当たりの面積についても大きくなっている。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041D5A-4575-40E0-B7C9-B835E3F494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CCAD20-049B-44AB-96CA-BF46A06DDE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0D9532-6108-4BF9-ABB8-3ABA1FFC1C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733F30-8544-42AF-BEEE-96E03120C1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DFF34E-CAE4-413A-9D96-16238876DA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93D55D-1CFA-4A50-A4B6-976219B9A1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008109-5C7A-440E-AE22-F1C7E03583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FD3692-4714-4AB1-BE03-6305E9B0CB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B713AE-406E-41E9-8C20-C76BA92176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87DB92-370F-4340-8ACF-A0CFCF2BBB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E506B3-50C1-4AA3-89EE-83D98E01E4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2658C5-E7A4-40B6-8798-A203776855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DE3EFF-6E8A-4F04-8656-897A8B79CF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05D77E-59CA-422F-82C9-CE711E175C9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DD2A4F-CB6A-4F4B-9C2C-064E37F725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546EDD-40DF-4503-A31E-52AB0511D3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E8E245-E9B7-4C5F-9AE3-CC1EFB2AAB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0C1C69-B9AE-4765-9B5E-9A95240F05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2ACF89-A297-4C05-B177-40F0F5E24F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52FA69-37FF-4B1B-B325-54FE9E4BA6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A33FD2-C1D2-4DD6-9273-F2E6025E79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443AB6-5258-4045-855B-5BD7E57460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038BCE-D32F-4D83-8E52-BECC9C8952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6A9E3A-1373-43DE-90DC-4B604CC850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5C1EB8-7F46-4871-BD47-F2C8ABB8CC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91BDE5-B94D-4DD5-9FEE-D915793E73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9F7754-4BA6-42D6-8608-7E9F92BE19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FEE4BC-4BBB-45FF-AF3F-7D7C98903B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01C64C-2B86-47A2-8AE7-C38C7028B4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D3B9C2-81A9-4A65-9D08-81FDFF2DED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E1E30D-2A09-4027-8643-E3709E9E41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BF5BBE-9466-451E-9D47-08852B8724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973E27-AB32-40FE-92EB-2E209E78F6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DB4498-7328-4491-8BA2-E47FCC3F97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02E1DD-BE43-4CD5-9D01-6A45F238C8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7FB5D3-B16C-4607-82AA-14402E0730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80656B-67B9-4D3D-A8AD-275B242518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BD2B36-DF29-4068-83BA-DEA3DF4A98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4C6E74-6893-4672-ABA3-A4935D432C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215128-7317-46F5-9E3E-583238008C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BDA810-4C2C-4C4E-ADDA-7BB33F2767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9DBCC5-00D9-4161-B045-AB3270AACA8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29F318-4E39-4BE3-B696-7F998A0872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5D75D03-8F04-4B34-AA52-9A9786DA98C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9144C59-EBCF-4E28-8D2E-5660EDCBD6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AAEBA5-B931-41F1-8C36-EB7A56C4014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E2C8FC1-7716-4531-8588-718C98F445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0DED3B-FD48-4FD1-8D9E-EA9D3542C8F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3AAB71-5FE7-4AFF-AC71-DF416DE9B15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1A33C4E-6B0C-4C06-91A4-066E7365482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24B1EDB-5C87-40AA-8C77-0CB4CA4C9CC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24D223A-664D-41EA-8031-E548527E18F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CE3740A-0AFA-4540-81B6-D541491906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34C6B3-9469-4E33-A696-4D5838DA17C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64758BD-E392-478A-98AE-2E9830DE86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C90BA25-7345-44A9-B665-0D2BF8F13F6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AE903D0-44F3-4CAB-9759-C7654EECFB9A}"/>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EEE74DD-64E6-4DF2-8712-5289AF6719F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F1AC340-B3F6-487B-9358-F4061D925E9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8B52D7D0-E16B-41F9-84A2-3E45B5452D5C}"/>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1BC8A37B-FC26-4F3E-B0CF-C8276C4AAC6E}"/>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F9591176-9BA7-4E54-846B-EA2C4D3E1AEF}"/>
            </a:ext>
          </a:extLst>
        </xdr:cNvPr>
        <xdr:cNvSpPr txBox="1"/>
      </xdr:nvSpPr>
      <xdr:spPr>
        <a:xfrm>
          <a:off x="4673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33B3E5E4-E200-43B0-98ED-15599EB7D6D5}"/>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5517B8E5-2EBC-4F1E-A6D8-76FE97439270}"/>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98F6B7BD-9538-41AC-A6A2-09B7AF4F0669}"/>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592FADED-99BB-47FA-9996-CB7000B806E1}"/>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15574545-21F5-48CE-B51C-1F26D6911097}"/>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E0B32F-62F9-4D19-9849-3E960F681C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6A027D-2784-40EC-8831-BB190C9838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AE3EA3-321C-42E5-81AA-457E49DAB1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29CF4E-7AED-49F6-8845-2CE374AF57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C33138F-F149-4FD4-85A8-AC5CC6E59B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25400</xdr:rowOff>
    </xdr:from>
    <xdr:to>
      <xdr:col>24</xdr:col>
      <xdr:colOff>114300</xdr:colOff>
      <xdr:row>41</xdr:row>
      <xdr:rowOff>127000</xdr:rowOff>
    </xdr:to>
    <xdr:sp macro="" textlink="">
      <xdr:nvSpPr>
        <xdr:cNvPr id="74" name="楕円 73">
          <a:extLst>
            <a:ext uri="{FF2B5EF4-FFF2-40B4-BE49-F238E27FC236}">
              <a16:creationId xmlns:a16="http://schemas.microsoft.com/office/drawing/2014/main" id="{B9EAB774-E199-41B8-967F-704C46573321}"/>
            </a:ext>
          </a:extLst>
        </xdr:cNvPr>
        <xdr:cNvSpPr/>
      </xdr:nvSpPr>
      <xdr:spPr>
        <a:xfrm>
          <a:off x="4584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3827</xdr:rowOff>
    </xdr:from>
    <xdr:ext cx="405111" cy="259045"/>
    <xdr:sp macro="" textlink="">
      <xdr:nvSpPr>
        <xdr:cNvPr id="75" name="【図書館】&#10;有形固定資産減価償却率該当値テキスト">
          <a:extLst>
            <a:ext uri="{FF2B5EF4-FFF2-40B4-BE49-F238E27FC236}">
              <a16:creationId xmlns:a16="http://schemas.microsoft.com/office/drawing/2014/main" id="{F32B6ED6-0D53-4E5C-AB88-39A7D6DC1001}"/>
            </a:ext>
          </a:extLst>
        </xdr:cNvPr>
        <xdr:cNvSpPr txBox="1"/>
      </xdr:nvSpPr>
      <xdr:spPr>
        <a:xfrm>
          <a:off x="4673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7438</xdr:rowOff>
    </xdr:from>
    <xdr:to>
      <xdr:col>20</xdr:col>
      <xdr:colOff>38100</xdr:colOff>
      <xdr:row>41</xdr:row>
      <xdr:rowOff>109038</xdr:rowOff>
    </xdr:to>
    <xdr:sp macro="" textlink="">
      <xdr:nvSpPr>
        <xdr:cNvPr id="76" name="楕円 75">
          <a:extLst>
            <a:ext uri="{FF2B5EF4-FFF2-40B4-BE49-F238E27FC236}">
              <a16:creationId xmlns:a16="http://schemas.microsoft.com/office/drawing/2014/main" id="{3CCE5F45-E757-4A5D-918C-1E2DCBF831A7}"/>
            </a:ext>
          </a:extLst>
        </xdr:cNvPr>
        <xdr:cNvSpPr/>
      </xdr:nvSpPr>
      <xdr:spPr>
        <a:xfrm>
          <a:off x="3746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58238</xdr:rowOff>
    </xdr:from>
    <xdr:to>
      <xdr:col>24</xdr:col>
      <xdr:colOff>63500</xdr:colOff>
      <xdr:row>41</xdr:row>
      <xdr:rowOff>76200</xdr:rowOff>
    </xdr:to>
    <xdr:cxnSp macro="">
      <xdr:nvCxnSpPr>
        <xdr:cNvPr id="77" name="直線コネクタ 76">
          <a:extLst>
            <a:ext uri="{FF2B5EF4-FFF2-40B4-BE49-F238E27FC236}">
              <a16:creationId xmlns:a16="http://schemas.microsoft.com/office/drawing/2014/main" id="{6D782BFB-A501-4F78-AB97-77EE42B81209}"/>
            </a:ext>
          </a:extLst>
        </xdr:cNvPr>
        <xdr:cNvCxnSpPr/>
      </xdr:nvCxnSpPr>
      <xdr:spPr>
        <a:xfrm>
          <a:off x="3797300" y="70876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160927</xdr:rowOff>
    </xdr:from>
    <xdr:to>
      <xdr:col>15</xdr:col>
      <xdr:colOff>101600</xdr:colOff>
      <xdr:row>41</xdr:row>
      <xdr:rowOff>91077</xdr:rowOff>
    </xdr:to>
    <xdr:sp macro="" textlink="">
      <xdr:nvSpPr>
        <xdr:cNvPr id="78" name="楕円 77">
          <a:extLst>
            <a:ext uri="{FF2B5EF4-FFF2-40B4-BE49-F238E27FC236}">
              <a16:creationId xmlns:a16="http://schemas.microsoft.com/office/drawing/2014/main" id="{64E00BF9-5BB9-4F33-9484-CBA5D08E9453}"/>
            </a:ext>
          </a:extLst>
        </xdr:cNvPr>
        <xdr:cNvSpPr/>
      </xdr:nvSpPr>
      <xdr:spPr>
        <a:xfrm>
          <a:off x="2857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40277</xdr:rowOff>
    </xdr:from>
    <xdr:to>
      <xdr:col>19</xdr:col>
      <xdr:colOff>177800</xdr:colOff>
      <xdr:row>41</xdr:row>
      <xdr:rowOff>58238</xdr:rowOff>
    </xdr:to>
    <xdr:cxnSp macro="">
      <xdr:nvCxnSpPr>
        <xdr:cNvPr id="79" name="直線コネクタ 78">
          <a:extLst>
            <a:ext uri="{FF2B5EF4-FFF2-40B4-BE49-F238E27FC236}">
              <a16:creationId xmlns:a16="http://schemas.microsoft.com/office/drawing/2014/main" id="{B0656B2C-4965-42C6-9615-C687CF2CF3F6}"/>
            </a:ext>
          </a:extLst>
        </xdr:cNvPr>
        <xdr:cNvCxnSpPr/>
      </xdr:nvCxnSpPr>
      <xdr:spPr>
        <a:xfrm>
          <a:off x="2908300" y="70697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141333</xdr:rowOff>
    </xdr:from>
    <xdr:to>
      <xdr:col>10</xdr:col>
      <xdr:colOff>165100</xdr:colOff>
      <xdr:row>41</xdr:row>
      <xdr:rowOff>71483</xdr:rowOff>
    </xdr:to>
    <xdr:sp macro="" textlink="">
      <xdr:nvSpPr>
        <xdr:cNvPr id="80" name="楕円 79">
          <a:extLst>
            <a:ext uri="{FF2B5EF4-FFF2-40B4-BE49-F238E27FC236}">
              <a16:creationId xmlns:a16="http://schemas.microsoft.com/office/drawing/2014/main" id="{09038197-A11B-4BCA-910E-31ACD62FF6E8}"/>
            </a:ext>
          </a:extLst>
        </xdr:cNvPr>
        <xdr:cNvSpPr/>
      </xdr:nvSpPr>
      <xdr:spPr>
        <a:xfrm>
          <a:off x="1968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20683</xdr:rowOff>
    </xdr:from>
    <xdr:to>
      <xdr:col>15</xdr:col>
      <xdr:colOff>50800</xdr:colOff>
      <xdr:row>41</xdr:row>
      <xdr:rowOff>40277</xdr:rowOff>
    </xdr:to>
    <xdr:cxnSp macro="">
      <xdr:nvCxnSpPr>
        <xdr:cNvPr id="81" name="直線コネクタ 80">
          <a:extLst>
            <a:ext uri="{FF2B5EF4-FFF2-40B4-BE49-F238E27FC236}">
              <a16:creationId xmlns:a16="http://schemas.microsoft.com/office/drawing/2014/main" id="{7156C4A5-85CF-445C-8DC6-EBF6B8AB151F}"/>
            </a:ext>
          </a:extLst>
        </xdr:cNvPr>
        <xdr:cNvCxnSpPr/>
      </xdr:nvCxnSpPr>
      <xdr:spPr>
        <a:xfrm>
          <a:off x="2019300" y="70501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98878</xdr:rowOff>
    </xdr:from>
    <xdr:to>
      <xdr:col>6</xdr:col>
      <xdr:colOff>38100</xdr:colOff>
      <xdr:row>41</xdr:row>
      <xdr:rowOff>29028</xdr:rowOff>
    </xdr:to>
    <xdr:sp macro="" textlink="">
      <xdr:nvSpPr>
        <xdr:cNvPr id="82" name="楕円 81">
          <a:extLst>
            <a:ext uri="{FF2B5EF4-FFF2-40B4-BE49-F238E27FC236}">
              <a16:creationId xmlns:a16="http://schemas.microsoft.com/office/drawing/2014/main" id="{39704FDF-44E9-4268-8214-688549A8BDA3}"/>
            </a:ext>
          </a:extLst>
        </xdr:cNvPr>
        <xdr:cNvSpPr/>
      </xdr:nvSpPr>
      <xdr:spPr>
        <a:xfrm>
          <a:off x="1079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149678</xdr:rowOff>
    </xdr:from>
    <xdr:to>
      <xdr:col>10</xdr:col>
      <xdr:colOff>114300</xdr:colOff>
      <xdr:row>41</xdr:row>
      <xdr:rowOff>20683</xdr:rowOff>
    </xdr:to>
    <xdr:cxnSp macro="">
      <xdr:nvCxnSpPr>
        <xdr:cNvPr id="83" name="直線コネクタ 82">
          <a:extLst>
            <a:ext uri="{FF2B5EF4-FFF2-40B4-BE49-F238E27FC236}">
              <a16:creationId xmlns:a16="http://schemas.microsoft.com/office/drawing/2014/main" id="{72CC5FF6-B059-40EB-AECE-9DBCC4974E64}"/>
            </a:ext>
          </a:extLst>
        </xdr:cNvPr>
        <xdr:cNvCxnSpPr/>
      </xdr:nvCxnSpPr>
      <xdr:spPr>
        <a:xfrm>
          <a:off x="1130300" y="700767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3F197E85-9B3D-41C2-9B14-00A3BE7BA259}"/>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C93F1BFB-25C7-46AA-98AF-018209C14B47}"/>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3A9FE756-C996-4A9A-8A71-DF5E97F59A48}"/>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4DC7557D-C211-4587-8AEF-10795ADCA7B3}"/>
            </a:ext>
          </a:extLst>
        </xdr:cNvPr>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100165</xdr:rowOff>
    </xdr:from>
    <xdr:ext cx="405111" cy="259045"/>
    <xdr:sp macro="" textlink="">
      <xdr:nvSpPr>
        <xdr:cNvPr id="88" name="n_1mainValue【図書館】&#10;有形固定資産減価償却率">
          <a:extLst>
            <a:ext uri="{FF2B5EF4-FFF2-40B4-BE49-F238E27FC236}">
              <a16:creationId xmlns:a16="http://schemas.microsoft.com/office/drawing/2014/main" id="{B3F13989-4631-46C5-9410-D757D74513EA}"/>
            </a:ext>
          </a:extLst>
        </xdr:cNvPr>
        <xdr:cNvSpPr txBox="1"/>
      </xdr:nvSpPr>
      <xdr:spPr>
        <a:xfrm>
          <a:off x="35820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82204</xdr:rowOff>
    </xdr:from>
    <xdr:ext cx="405111" cy="259045"/>
    <xdr:sp macro="" textlink="">
      <xdr:nvSpPr>
        <xdr:cNvPr id="89" name="n_2mainValue【図書館】&#10;有形固定資産減価償却率">
          <a:extLst>
            <a:ext uri="{FF2B5EF4-FFF2-40B4-BE49-F238E27FC236}">
              <a16:creationId xmlns:a16="http://schemas.microsoft.com/office/drawing/2014/main" id="{7901C4C7-805D-45CC-87B8-9CA9253AD052}"/>
            </a:ext>
          </a:extLst>
        </xdr:cNvPr>
        <xdr:cNvSpPr txBox="1"/>
      </xdr:nvSpPr>
      <xdr:spPr>
        <a:xfrm>
          <a:off x="2705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62610</xdr:rowOff>
    </xdr:from>
    <xdr:ext cx="405111" cy="259045"/>
    <xdr:sp macro="" textlink="">
      <xdr:nvSpPr>
        <xdr:cNvPr id="90" name="n_3mainValue【図書館】&#10;有形固定資産減価償却率">
          <a:extLst>
            <a:ext uri="{FF2B5EF4-FFF2-40B4-BE49-F238E27FC236}">
              <a16:creationId xmlns:a16="http://schemas.microsoft.com/office/drawing/2014/main" id="{CE2656B0-A75C-4336-A05B-0F816160E521}"/>
            </a:ext>
          </a:extLst>
        </xdr:cNvPr>
        <xdr:cNvSpPr txBox="1"/>
      </xdr:nvSpPr>
      <xdr:spPr>
        <a:xfrm>
          <a:off x="1816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389365FA-F6DA-4FDC-9860-8E3DD1919DB9}"/>
            </a:ext>
          </a:extLst>
        </xdr:cNvPr>
        <xdr:cNvSpPr txBox="1"/>
      </xdr:nvSpPr>
      <xdr:spPr>
        <a:xfrm>
          <a:off x="927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D3A800-FCE6-4478-B17F-E034117CB7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C78C139-FB81-47ED-8681-899F3CCAE4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9D18B82-B6D4-4DD5-A431-D2D4870B6F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7884517-98BC-4F2D-AFC4-639A77DCEF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C5EA0B-4F4F-4620-9D68-B7F1E4359F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E5E53F6-5F44-4590-B003-F34472D2B8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B1F849-3C41-4AAC-803E-9ECA5FF0A92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5BC3D01-F100-49DB-85C8-EB55A5CA49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CD168FC-FF1A-4C2F-B495-BF7F4ED08E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C020F7B-6098-4C00-9C88-B5F61EE3D3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1DF15EB-EB0E-4E61-A1C7-86705E83A31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D533775-B14C-46E1-A91A-614C8933ACB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3F255FA6-56F5-4A42-BC46-0DCB1194EB6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241DC31-E720-4287-B177-7582EB36998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6E5CE3A-90A2-49AA-8465-8234AB958E9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DABEC9E-7EE2-4E52-82A6-2688884D085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49F1EB1-315F-449E-9E64-EE575D36419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F8B2822-D942-4E0F-AF74-6B483A10298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7D94D6B-29CA-4CC1-9FA4-D4ACE434B0F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91A8CA2-1629-4E47-AF9F-8CBF50EA492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49263F1-CCEA-403A-8D4A-00BE5588DBB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D8C3745-CF87-4CC8-B2AE-7F0CF2BDBE3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052EAD6-B8D5-4451-A318-DA739C023A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AF8D813-4F2A-40E1-89DA-FFE896EF35A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6A3229E-D0FC-4D9A-85DB-8ED83A362C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399B0808-B1EB-4501-A470-7926B796E046}"/>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F5B3FEC8-F06F-4FE1-8D88-18750EF40EAC}"/>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B93A37B8-AF79-44DE-88AB-A9472F32EF8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0431504E-BC96-4CC1-A036-0E48DAE21F2F}"/>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530CD35A-5777-484D-8BA5-E89328EEEA1D}"/>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22" name="【図書館】&#10;一人当たり面積平均値テキスト">
          <a:extLst>
            <a:ext uri="{FF2B5EF4-FFF2-40B4-BE49-F238E27FC236}">
              <a16:creationId xmlns:a16="http://schemas.microsoft.com/office/drawing/2014/main" id="{A9F8FE1A-C3D2-4912-8703-27BD5D2E88CB}"/>
            </a:ext>
          </a:extLst>
        </xdr:cNvPr>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287C25A0-5F90-491C-8783-5652EF5A063A}"/>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72729A18-7C10-42CD-89AD-CA32299925B8}"/>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8013D238-2F51-4897-93EB-918B4E525A70}"/>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141333</xdr:rowOff>
    </xdr:from>
    <xdr:to>
      <xdr:col>41</xdr:col>
      <xdr:colOff>101600</xdr:colOff>
      <xdr:row>40</xdr:row>
      <xdr:rowOff>71483</xdr:rowOff>
    </xdr:to>
    <xdr:sp macro="" textlink="">
      <xdr:nvSpPr>
        <xdr:cNvPr id="126" name="フローチャート: 判断 125">
          <a:extLst>
            <a:ext uri="{FF2B5EF4-FFF2-40B4-BE49-F238E27FC236}">
              <a16:creationId xmlns:a16="http://schemas.microsoft.com/office/drawing/2014/main" id="{919E471A-2DF8-4E57-AD3B-C32D9EBAF802}"/>
            </a:ext>
          </a:extLst>
        </xdr:cNvPr>
        <xdr:cNvSpPr/>
      </xdr:nvSpPr>
      <xdr:spPr>
        <a:xfrm>
          <a:off x="7810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15603</xdr:rowOff>
    </xdr:from>
    <xdr:to>
      <xdr:col>36</xdr:col>
      <xdr:colOff>165100</xdr:colOff>
      <xdr:row>40</xdr:row>
      <xdr:rowOff>117203</xdr:rowOff>
    </xdr:to>
    <xdr:sp macro="" textlink="">
      <xdr:nvSpPr>
        <xdr:cNvPr id="127" name="フローチャート: 判断 126">
          <a:extLst>
            <a:ext uri="{FF2B5EF4-FFF2-40B4-BE49-F238E27FC236}">
              <a16:creationId xmlns:a16="http://schemas.microsoft.com/office/drawing/2014/main" id="{CD78F7C2-8459-4A38-90C2-82C1C0353AA3}"/>
            </a:ext>
          </a:extLst>
        </xdr:cNvPr>
        <xdr:cNvSpPr/>
      </xdr:nvSpPr>
      <xdr:spPr>
        <a:xfrm>
          <a:off x="6921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193012-6075-4162-958B-95F703447E2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3632D45-642D-45B6-BDBF-9031927A91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5E31180-A206-4933-A86C-C4A05E9593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95AFF45-4CA1-45E8-B08F-B5A508327D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51D5BB8-FBFB-4876-980D-42201A4BB2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133169</xdr:rowOff>
    </xdr:from>
    <xdr:to>
      <xdr:col>55</xdr:col>
      <xdr:colOff>50800</xdr:colOff>
      <xdr:row>33</xdr:row>
      <xdr:rowOff>63319</xdr:rowOff>
    </xdr:to>
    <xdr:sp macro="" textlink="">
      <xdr:nvSpPr>
        <xdr:cNvPr id="133" name="楕円 132">
          <a:extLst>
            <a:ext uri="{FF2B5EF4-FFF2-40B4-BE49-F238E27FC236}">
              <a16:creationId xmlns:a16="http://schemas.microsoft.com/office/drawing/2014/main" id="{90D4258D-8D4D-48B7-A6B9-2AAA7638F075}"/>
            </a:ext>
          </a:extLst>
        </xdr:cNvPr>
        <xdr:cNvSpPr/>
      </xdr:nvSpPr>
      <xdr:spPr>
        <a:xfrm>
          <a:off x="10426700" y="56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86196</xdr:rowOff>
    </xdr:from>
    <xdr:ext cx="469744" cy="259045"/>
    <xdr:sp macro="" textlink="">
      <xdr:nvSpPr>
        <xdr:cNvPr id="134" name="【図書館】&#10;一人当たり面積該当値テキスト">
          <a:extLst>
            <a:ext uri="{FF2B5EF4-FFF2-40B4-BE49-F238E27FC236}">
              <a16:creationId xmlns:a16="http://schemas.microsoft.com/office/drawing/2014/main" id="{CD1E5FE0-BF76-463D-9195-8BAD5BAC2E3B}"/>
            </a:ext>
          </a:extLst>
        </xdr:cNvPr>
        <xdr:cNvSpPr txBox="1"/>
      </xdr:nvSpPr>
      <xdr:spPr>
        <a:xfrm>
          <a:off x="10515600" y="55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10704</xdr:rowOff>
    </xdr:from>
    <xdr:to>
      <xdr:col>50</xdr:col>
      <xdr:colOff>165100</xdr:colOff>
      <xdr:row>33</xdr:row>
      <xdr:rowOff>112304</xdr:rowOff>
    </xdr:to>
    <xdr:sp macro="" textlink="">
      <xdr:nvSpPr>
        <xdr:cNvPr id="135" name="楕円 134">
          <a:extLst>
            <a:ext uri="{FF2B5EF4-FFF2-40B4-BE49-F238E27FC236}">
              <a16:creationId xmlns:a16="http://schemas.microsoft.com/office/drawing/2014/main" id="{520B25E0-20AB-4B12-AE42-2B91676D7A3C}"/>
            </a:ext>
          </a:extLst>
        </xdr:cNvPr>
        <xdr:cNvSpPr/>
      </xdr:nvSpPr>
      <xdr:spPr>
        <a:xfrm>
          <a:off x="9588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12519</xdr:rowOff>
    </xdr:from>
    <xdr:to>
      <xdr:col>55</xdr:col>
      <xdr:colOff>0</xdr:colOff>
      <xdr:row>33</xdr:row>
      <xdr:rowOff>61504</xdr:rowOff>
    </xdr:to>
    <xdr:cxnSp macro="">
      <xdr:nvCxnSpPr>
        <xdr:cNvPr id="136" name="直線コネクタ 135">
          <a:extLst>
            <a:ext uri="{FF2B5EF4-FFF2-40B4-BE49-F238E27FC236}">
              <a16:creationId xmlns:a16="http://schemas.microsoft.com/office/drawing/2014/main" id="{B309AAC2-E4AC-45F9-BEF7-F312F9E5303F}"/>
            </a:ext>
          </a:extLst>
        </xdr:cNvPr>
        <xdr:cNvCxnSpPr/>
      </xdr:nvCxnSpPr>
      <xdr:spPr>
        <a:xfrm flipV="1">
          <a:off x="9639300" y="567036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53158</xdr:rowOff>
    </xdr:from>
    <xdr:to>
      <xdr:col>46</xdr:col>
      <xdr:colOff>38100</xdr:colOff>
      <xdr:row>33</xdr:row>
      <xdr:rowOff>154758</xdr:rowOff>
    </xdr:to>
    <xdr:sp macro="" textlink="">
      <xdr:nvSpPr>
        <xdr:cNvPr id="137" name="楕円 136">
          <a:extLst>
            <a:ext uri="{FF2B5EF4-FFF2-40B4-BE49-F238E27FC236}">
              <a16:creationId xmlns:a16="http://schemas.microsoft.com/office/drawing/2014/main" id="{FDB9EA6A-1C09-4A63-A144-BD06B0219873}"/>
            </a:ext>
          </a:extLst>
        </xdr:cNvPr>
        <xdr:cNvSpPr/>
      </xdr:nvSpPr>
      <xdr:spPr>
        <a:xfrm>
          <a:off x="8699500" y="57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61504</xdr:rowOff>
    </xdr:from>
    <xdr:to>
      <xdr:col>50</xdr:col>
      <xdr:colOff>114300</xdr:colOff>
      <xdr:row>33</xdr:row>
      <xdr:rowOff>103958</xdr:rowOff>
    </xdr:to>
    <xdr:cxnSp macro="">
      <xdr:nvCxnSpPr>
        <xdr:cNvPr id="138" name="直線コネクタ 137">
          <a:extLst>
            <a:ext uri="{FF2B5EF4-FFF2-40B4-BE49-F238E27FC236}">
              <a16:creationId xmlns:a16="http://schemas.microsoft.com/office/drawing/2014/main" id="{B37201B0-9BB0-4336-9EDA-0B1308CAE1B2}"/>
            </a:ext>
          </a:extLst>
        </xdr:cNvPr>
        <xdr:cNvCxnSpPr/>
      </xdr:nvCxnSpPr>
      <xdr:spPr>
        <a:xfrm flipV="1">
          <a:off x="8750300" y="57193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102144</xdr:rowOff>
    </xdr:from>
    <xdr:to>
      <xdr:col>41</xdr:col>
      <xdr:colOff>101600</xdr:colOff>
      <xdr:row>34</xdr:row>
      <xdr:rowOff>32294</xdr:rowOff>
    </xdr:to>
    <xdr:sp macro="" textlink="">
      <xdr:nvSpPr>
        <xdr:cNvPr id="139" name="楕円 138">
          <a:extLst>
            <a:ext uri="{FF2B5EF4-FFF2-40B4-BE49-F238E27FC236}">
              <a16:creationId xmlns:a16="http://schemas.microsoft.com/office/drawing/2014/main" id="{F4D8150B-2A0C-4536-B0BB-1AF336A52356}"/>
            </a:ext>
          </a:extLst>
        </xdr:cNvPr>
        <xdr:cNvSpPr/>
      </xdr:nvSpPr>
      <xdr:spPr>
        <a:xfrm>
          <a:off x="78105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103958</xdr:rowOff>
    </xdr:from>
    <xdr:to>
      <xdr:col>45</xdr:col>
      <xdr:colOff>177800</xdr:colOff>
      <xdr:row>33</xdr:row>
      <xdr:rowOff>152944</xdr:rowOff>
    </xdr:to>
    <xdr:cxnSp macro="">
      <xdr:nvCxnSpPr>
        <xdr:cNvPr id="140" name="直線コネクタ 139">
          <a:extLst>
            <a:ext uri="{FF2B5EF4-FFF2-40B4-BE49-F238E27FC236}">
              <a16:creationId xmlns:a16="http://schemas.microsoft.com/office/drawing/2014/main" id="{4D68D802-2169-4BDD-B2EA-E25F5778608A}"/>
            </a:ext>
          </a:extLst>
        </xdr:cNvPr>
        <xdr:cNvCxnSpPr/>
      </xdr:nvCxnSpPr>
      <xdr:spPr>
        <a:xfrm flipV="1">
          <a:off x="7861300" y="57618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151130</xdr:rowOff>
    </xdr:from>
    <xdr:to>
      <xdr:col>36</xdr:col>
      <xdr:colOff>165100</xdr:colOff>
      <xdr:row>34</xdr:row>
      <xdr:rowOff>81280</xdr:rowOff>
    </xdr:to>
    <xdr:sp macro="" textlink="">
      <xdr:nvSpPr>
        <xdr:cNvPr id="141" name="楕円 140">
          <a:extLst>
            <a:ext uri="{FF2B5EF4-FFF2-40B4-BE49-F238E27FC236}">
              <a16:creationId xmlns:a16="http://schemas.microsoft.com/office/drawing/2014/main" id="{745ACF47-5382-4EFB-A6C2-1D589149D6AC}"/>
            </a:ext>
          </a:extLst>
        </xdr:cNvPr>
        <xdr:cNvSpPr/>
      </xdr:nvSpPr>
      <xdr:spPr>
        <a:xfrm>
          <a:off x="6921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152944</xdr:rowOff>
    </xdr:from>
    <xdr:to>
      <xdr:col>41</xdr:col>
      <xdr:colOff>50800</xdr:colOff>
      <xdr:row>34</xdr:row>
      <xdr:rowOff>30480</xdr:rowOff>
    </xdr:to>
    <xdr:cxnSp macro="">
      <xdr:nvCxnSpPr>
        <xdr:cNvPr id="142" name="直線コネクタ 141">
          <a:extLst>
            <a:ext uri="{FF2B5EF4-FFF2-40B4-BE49-F238E27FC236}">
              <a16:creationId xmlns:a16="http://schemas.microsoft.com/office/drawing/2014/main" id="{6C6F61BE-881E-4EA4-8EF5-527DE2D92C92}"/>
            </a:ext>
          </a:extLst>
        </xdr:cNvPr>
        <xdr:cNvCxnSpPr/>
      </xdr:nvCxnSpPr>
      <xdr:spPr>
        <a:xfrm flipV="1">
          <a:off x="6972300" y="58107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90368</xdr:rowOff>
    </xdr:from>
    <xdr:ext cx="469744" cy="259045"/>
    <xdr:sp macro="" textlink="">
      <xdr:nvSpPr>
        <xdr:cNvPr id="143" name="n_1aveValue【図書館】&#10;一人当たり面積">
          <a:extLst>
            <a:ext uri="{FF2B5EF4-FFF2-40B4-BE49-F238E27FC236}">
              <a16:creationId xmlns:a16="http://schemas.microsoft.com/office/drawing/2014/main" id="{4D7A8064-D199-4AB8-8897-77532C1FD94F}"/>
            </a:ext>
          </a:extLst>
        </xdr:cNvPr>
        <xdr:cNvSpPr txBox="1"/>
      </xdr:nvSpPr>
      <xdr:spPr>
        <a:xfrm>
          <a:off x="93917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44" name="n_2aveValue【図書館】&#10;一人当たり面積">
          <a:extLst>
            <a:ext uri="{FF2B5EF4-FFF2-40B4-BE49-F238E27FC236}">
              <a16:creationId xmlns:a16="http://schemas.microsoft.com/office/drawing/2014/main" id="{E0BD0E78-469B-4470-B835-EE50BE9B35A5}"/>
            </a:ext>
          </a:extLst>
        </xdr:cNvPr>
        <xdr:cNvSpPr txBox="1"/>
      </xdr:nvSpPr>
      <xdr:spPr>
        <a:xfrm>
          <a:off x="8515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62610</xdr:rowOff>
    </xdr:from>
    <xdr:ext cx="469744" cy="259045"/>
    <xdr:sp macro="" textlink="">
      <xdr:nvSpPr>
        <xdr:cNvPr id="145" name="n_3aveValue【図書館】&#10;一人当たり面積">
          <a:extLst>
            <a:ext uri="{FF2B5EF4-FFF2-40B4-BE49-F238E27FC236}">
              <a16:creationId xmlns:a16="http://schemas.microsoft.com/office/drawing/2014/main" id="{A5F2735F-A969-4803-903C-DC597444E329}"/>
            </a:ext>
          </a:extLst>
        </xdr:cNvPr>
        <xdr:cNvSpPr txBox="1"/>
      </xdr:nvSpPr>
      <xdr:spPr>
        <a:xfrm>
          <a:off x="7626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108330</xdr:rowOff>
    </xdr:from>
    <xdr:ext cx="469744" cy="259045"/>
    <xdr:sp macro="" textlink="">
      <xdr:nvSpPr>
        <xdr:cNvPr id="146" name="n_4aveValue【図書館】&#10;一人当たり面積">
          <a:extLst>
            <a:ext uri="{FF2B5EF4-FFF2-40B4-BE49-F238E27FC236}">
              <a16:creationId xmlns:a16="http://schemas.microsoft.com/office/drawing/2014/main" id="{FA4A9D34-4474-41FD-B021-4A30696FBA88}"/>
            </a:ext>
          </a:extLst>
        </xdr:cNvPr>
        <xdr:cNvSpPr txBox="1"/>
      </xdr:nvSpPr>
      <xdr:spPr>
        <a:xfrm>
          <a:off x="6737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128831</xdr:rowOff>
    </xdr:from>
    <xdr:ext cx="469744" cy="259045"/>
    <xdr:sp macro="" textlink="">
      <xdr:nvSpPr>
        <xdr:cNvPr id="147" name="n_1mainValue【図書館】&#10;一人当たり面積">
          <a:extLst>
            <a:ext uri="{FF2B5EF4-FFF2-40B4-BE49-F238E27FC236}">
              <a16:creationId xmlns:a16="http://schemas.microsoft.com/office/drawing/2014/main" id="{8B4DC60C-B7BA-4BC4-BF43-802D54CC256E}"/>
            </a:ext>
          </a:extLst>
        </xdr:cNvPr>
        <xdr:cNvSpPr txBox="1"/>
      </xdr:nvSpPr>
      <xdr:spPr>
        <a:xfrm>
          <a:off x="9391727" y="54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171285</xdr:rowOff>
    </xdr:from>
    <xdr:ext cx="469744" cy="259045"/>
    <xdr:sp macro="" textlink="">
      <xdr:nvSpPr>
        <xdr:cNvPr id="148" name="n_2mainValue【図書館】&#10;一人当たり面積">
          <a:extLst>
            <a:ext uri="{FF2B5EF4-FFF2-40B4-BE49-F238E27FC236}">
              <a16:creationId xmlns:a16="http://schemas.microsoft.com/office/drawing/2014/main" id="{68B0FE6C-4A87-41C2-8246-CF15B38610AF}"/>
            </a:ext>
          </a:extLst>
        </xdr:cNvPr>
        <xdr:cNvSpPr txBox="1"/>
      </xdr:nvSpPr>
      <xdr:spPr>
        <a:xfrm>
          <a:off x="8515427" y="548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48821</xdr:rowOff>
    </xdr:from>
    <xdr:ext cx="469744" cy="259045"/>
    <xdr:sp macro="" textlink="">
      <xdr:nvSpPr>
        <xdr:cNvPr id="149" name="n_3mainValue【図書館】&#10;一人当たり面積">
          <a:extLst>
            <a:ext uri="{FF2B5EF4-FFF2-40B4-BE49-F238E27FC236}">
              <a16:creationId xmlns:a16="http://schemas.microsoft.com/office/drawing/2014/main" id="{6D4DC376-51E1-4D2B-9F14-518DC8E02DE1}"/>
            </a:ext>
          </a:extLst>
        </xdr:cNvPr>
        <xdr:cNvSpPr txBox="1"/>
      </xdr:nvSpPr>
      <xdr:spPr>
        <a:xfrm>
          <a:off x="7626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97807</xdr:rowOff>
    </xdr:from>
    <xdr:ext cx="469744" cy="259045"/>
    <xdr:sp macro="" textlink="">
      <xdr:nvSpPr>
        <xdr:cNvPr id="150" name="n_4mainValue【図書館】&#10;一人当たり面積">
          <a:extLst>
            <a:ext uri="{FF2B5EF4-FFF2-40B4-BE49-F238E27FC236}">
              <a16:creationId xmlns:a16="http://schemas.microsoft.com/office/drawing/2014/main" id="{E3C3E292-7700-4E9F-80C3-02EBA7106EFE}"/>
            </a:ext>
          </a:extLst>
        </xdr:cNvPr>
        <xdr:cNvSpPr txBox="1"/>
      </xdr:nvSpPr>
      <xdr:spPr>
        <a:xfrm>
          <a:off x="6737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6C1B12D-83FE-482C-85D5-142A69F0974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6D8D420-9020-49A4-9367-20B3733C7E3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81AFC7D-26C6-40A3-8C7B-C53B9036F1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B25AA75-2D85-4A74-84A0-6F8FD19A97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827D902-136E-4AA9-BB40-D52AC4624A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056F02B-686D-4399-863E-07853A5BA8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89D9926-2414-4FEF-A5F5-431A92543E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AFC249D-AE51-4C00-8E59-C48276FAE9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3C45CB7-106A-40B6-8E4C-2B85996E0D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5171346-1244-4E92-87B0-E9BC179DBA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6A61FB8-9180-4640-8CF0-3A5D147490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7C128B8D-B400-41A4-B9EE-2E2BB7DE48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92099948-DBB8-44A3-9A2F-D491CE36930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F5C81F48-96C7-4AD7-8A59-AD3B74840CE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6D1C567-19CD-4C42-8B0B-D418C631484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3B5E6338-8A1C-4C86-B5C5-661D328A6A3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91777E8-4B42-43BB-8C5E-0FE735F2FCB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A3B43D44-726D-4648-A68D-105F87CBD5B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330D092-188C-4238-BC37-D07A54CBA78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F89282C8-0723-4519-9577-3FED9C287D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A97405EB-BF9F-485D-A9CA-918C96B606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DA5B9CC-4E37-471F-B86F-D44AF18C7A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C3F7F68-144A-40B6-B07F-040C81A133D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4486F62-DE9E-49AF-BE16-9521E45184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4DF2049-CC22-4CFD-A489-8B72094B00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F032A5F3-19B8-4281-949B-E7819A2244D4}"/>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CE015D34-C8D0-414B-B28E-F340C0A74DB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FAFE4A03-1E0F-4BE1-B54F-075C11DA91F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EBD4E8F-423C-4C0F-AB0C-5B9016BD05E2}"/>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00E434FD-A42C-4975-A172-7B5B8E33FBC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EDD2D1E5-AAC5-4EA6-94B3-2B4CE8DEFDA8}"/>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F0D4FE12-FE75-4488-B21C-8EB7BCAF41B2}"/>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6E404E67-6BE7-4FDF-A5C5-81563780F979}"/>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A3B36656-4F57-4521-BA6E-D9A68D2A50D0}"/>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3084</xdr:rowOff>
    </xdr:from>
    <xdr:to>
      <xdr:col>10</xdr:col>
      <xdr:colOff>165100</xdr:colOff>
      <xdr:row>61</xdr:row>
      <xdr:rowOff>104684</xdr:rowOff>
    </xdr:to>
    <xdr:sp macro="" textlink="">
      <xdr:nvSpPr>
        <xdr:cNvPr id="185" name="フローチャート: 判断 184">
          <a:extLst>
            <a:ext uri="{FF2B5EF4-FFF2-40B4-BE49-F238E27FC236}">
              <a16:creationId xmlns:a16="http://schemas.microsoft.com/office/drawing/2014/main" id="{EF5ED0A0-F202-45AF-80A2-CFFDE204F5A6}"/>
            </a:ext>
          </a:extLst>
        </xdr:cNvPr>
        <xdr:cNvSpPr/>
      </xdr:nvSpPr>
      <xdr:spPr>
        <a:xfrm>
          <a:off x="196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6" name="フローチャート: 判断 185">
          <a:extLst>
            <a:ext uri="{FF2B5EF4-FFF2-40B4-BE49-F238E27FC236}">
              <a16:creationId xmlns:a16="http://schemas.microsoft.com/office/drawing/2014/main" id="{7576E668-C903-4BBF-97D3-17357C14D854}"/>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C0FFED4-EA27-400A-9DF6-7445E145B04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4FF925-6600-4C0A-B1FA-F03E586975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D1E480D-CF6D-43E4-AB4D-8B397D8525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622C7B5-90FC-4215-BF5C-2B955D94CC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8DE44D9-1E67-4042-B3FB-1E965A98AA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34109</xdr:rowOff>
    </xdr:from>
    <xdr:to>
      <xdr:col>24</xdr:col>
      <xdr:colOff>114300</xdr:colOff>
      <xdr:row>63</xdr:row>
      <xdr:rowOff>135709</xdr:rowOff>
    </xdr:to>
    <xdr:sp macro="" textlink="">
      <xdr:nvSpPr>
        <xdr:cNvPr id="192" name="楕円 191">
          <a:extLst>
            <a:ext uri="{FF2B5EF4-FFF2-40B4-BE49-F238E27FC236}">
              <a16:creationId xmlns:a16="http://schemas.microsoft.com/office/drawing/2014/main" id="{BB954A08-F0AF-4B0D-A91B-31B0B82389A8}"/>
            </a:ext>
          </a:extLst>
        </xdr:cNvPr>
        <xdr:cNvSpPr/>
      </xdr:nvSpPr>
      <xdr:spPr>
        <a:xfrm>
          <a:off x="45847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12536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6D654252-92FB-4D7A-8704-A1246BD2B6BD}"/>
            </a:ext>
          </a:extLst>
        </xdr:cNvPr>
        <xdr:cNvSpPr txBox="1"/>
      </xdr:nvSpPr>
      <xdr:spPr>
        <a:xfrm>
          <a:off x="4673600"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194" name="楕円 193">
          <a:extLst>
            <a:ext uri="{FF2B5EF4-FFF2-40B4-BE49-F238E27FC236}">
              <a16:creationId xmlns:a16="http://schemas.microsoft.com/office/drawing/2014/main" id="{D093727A-9232-4163-B625-96D34D245AFA}"/>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63</xdr:row>
      <xdr:rowOff>84909</xdr:rowOff>
    </xdr:to>
    <xdr:cxnSp macro="">
      <xdr:nvCxnSpPr>
        <xdr:cNvPr id="195" name="直線コネクタ 194">
          <a:extLst>
            <a:ext uri="{FF2B5EF4-FFF2-40B4-BE49-F238E27FC236}">
              <a16:creationId xmlns:a16="http://schemas.microsoft.com/office/drawing/2014/main" id="{D3E69276-8F0F-46C0-8C98-788FC1C13356}"/>
            </a:ext>
          </a:extLst>
        </xdr:cNvPr>
        <xdr:cNvCxnSpPr/>
      </xdr:nvCxnSpPr>
      <xdr:spPr>
        <a:xfrm>
          <a:off x="3797300" y="10775224"/>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70031</xdr:rowOff>
    </xdr:from>
    <xdr:to>
      <xdr:col>15</xdr:col>
      <xdr:colOff>101600</xdr:colOff>
      <xdr:row>63</xdr:row>
      <xdr:rowOff>181</xdr:rowOff>
    </xdr:to>
    <xdr:sp macro="" textlink="">
      <xdr:nvSpPr>
        <xdr:cNvPr id="196" name="楕円 195">
          <a:extLst>
            <a:ext uri="{FF2B5EF4-FFF2-40B4-BE49-F238E27FC236}">
              <a16:creationId xmlns:a16="http://schemas.microsoft.com/office/drawing/2014/main" id="{7F1C6AA2-97AC-41C0-A4F0-8F3422AF8EC5}"/>
            </a:ext>
          </a:extLst>
        </xdr:cNvPr>
        <xdr:cNvSpPr/>
      </xdr:nvSpPr>
      <xdr:spPr>
        <a:xfrm>
          <a:off x="2857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120831</xdr:rowOff>
    </xdr:from>
    <xdr:to>
      <xdr:col>19</xdr:col>
      <xdr:colOff>177800</xdr:colOff>
      <xdr:row>62</xdr:row>
      <xdr:rowOff>145324</xdr:rowOff>
    </xdr:to>
    <xdr:cxnSp macro="">
      <xdr:nvCxnSpPr>
        <xdr:cNvPr id="197" name="直線コネクタ 196">
          <a:extLst>
            <a:ext uri="{FF2B5EF4-FFF2-40B4-BE49-F238E27FC236}">
              <a16:creationId xmlns:a16="http://schemas.microsoft.com/office/drawing/2014/main" id="{340044DE-1F8C-4C9A-BC82-92C614923A9E}"/>
            </a:ext>
          </a:extLst>
        </xdr:cNvPr>
        <xdr:cNvCxnSpPr/>
      </xdr:nvCxnSpPr>
      <xdr:spPr>
        <a:xfrm>
          <a:off x="2908300" y="107507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42273</xdr:rowOff>
    </xdr:from>
    <xdr:to>
      <xdr:col>10</xdr:col>
      <xdr:colOff>165100</xdr:colOff>
      <xdr:row>62</xdr:row>
      <xdr:rowOff>143873</xdr:rowOff>
    </xdr:to>
    <xdr:sp macro="" textlink="">
      <xdr:nvSpPr>
        <xdr:cNvPr id="198" name="楕円 197">
          <a:extLst>
            <a:ext uri="{FF2B5EF4-FFF2-40B4-BE49-F238E27FC236}">
              <a16:creationId xmlns:a16="http://schemas.microsoft.com/office/drawing/2014/main" id="{59D29287-4683-4215-93CB-98DEA4A023EB}"/>
            </a:ext>
          </a:extLst>
        </xdr:cNvPr>
        <xdr:cNvSpPr/>
      </xdr:nvSpPr>
      <xdr:spPr>
        <a:xfrm>
          <a:off x="1968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93073</xdr:rowOff>
    </xdr:from>
    <xdr:to>
      <xdr:col>15</xdr:col>
      <xdr:colOff>50800</xdr:colOff>
      <xdr:row>62</xdr:row>
      <xdr:rowOff>120831</xdr:rowOff>
    </xdr:to>
    <xdr:cxnSp macro="">
      <xdr:nvCxnSpPr>
        <xdr:cNvPr id="199" name="直線コネクタ 198">
          <a:extLst>
            <a:ext uri="{FF2B5EF4-FFF2-40B4-BE49-F238E27FC236}">
              <a16:creationId xmlns:a16="http://schemas.microsoft.com/office/drawing/2014/main" id="{FC784FB1-F887-4C7F-B49E-3C4A0B5B538B}"/>
            </a:ext>
          </a:extLst>
        </xdr:cNvPr>
        <xdr:cNvCxnSpPr/>
      </xdr:nvCxnSpPr>
      <xdr:spPr>
        <a:xfrm>
          <a:off x="2019300" y="107229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macro="" textlink="">
      <xdr:nvSpPr>
        <xdr:cNvPr id="200" name="楕円 199">
          <a:extLst>
            <a:ext uri="{FF2B5EF4-FFF2-40B4-BE49-F238E27FC236}">
              <a16:creationId xmlns:a16="http://schemas.microsoft.com/office/drawing/2014/main" id="{3BEF8BB4-AEE3-42E9-BB58-23859BDABF86}"/>
            </a:ext>
          </a:extLst>
        </xdr:cNvPr>
        <xdr:cNvSpPr/>
      </xdr:nvSpPr>
      <xdr:spPr>
        <a:xfrm>
          <a:off x="107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93073</xdr:rowOff>
    </xdr:to>
    <xdr:cxnSp macro="">
      <xdr:nvCxnSpPr>
        <xdr:cNvPr id="201" name="直線コネクタ 200">
          <a:extLst>
            <a:ext uri="{FF2B5EF4-FFF2-40B4-BE49-F238E27FC236}">
              <a16:creationId xmlns:a16="http://schemas.microsoft.com/office/drawing/2014/main" id="{85EACCA1-EB03-4ED1-B3C4-327129BDFDB1}"/>
            </a:ext>
          </a:extLst>
        </xdr:cNvPr>
        <xdr:cNvCxnSpPr/>
      </xdr:nvCxnSpPr>
      <xdr:spPr>
        <a:xfrm>
          <a:off x="1130300" y="106625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D167BD5D-EC08-4426-AB04-0B697BC3C4BE}"/>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C1B909E4-BB45-4C87-B8C1-5603EADE6911}"/>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121211</xdr:rowOff>
    </xdr:from>
    <xdr:ext cx="405111" cy="259045"/>
    <xdr:sp macro="" textlink="">
      <xdr:nvSpPr>
        <xdr:cNvPr id="204" name="n_3aveValue【体育館・プール】&#10;有形固定資産減価償却率">
          <a:extLst>
            <a:ext uri="{FF2B5EF4-FFF2-40B4-BE49-F238E27FC236}">
              <a16:creationId xmlns:a16="http://schemas.microsoft.com/office/drawing/2014/main" id="{91589A44-EB75-4AD0-BF5C-00D817F707D2}"/>
            </a:ext>
          </a:extLst>
        </xdr:cNvPr>
        <xdr:cNvSpPr txBox="1"/>
      </xdr:nvSpPr>
      <xdr:spPr>
        <a:xfrm>
          <a:off x="1816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5" name="n_4aveValue【体育館・プール】&#10;有形固定資産減価償却率">
          <a:extLst>
            <a:ext uri="{FF2B5EF4-FFF2-40B4-BE49-F238E27FC236}">
              <a16:creationId xmlns:a16="http://schemas.microsoft.com/office/drawing/2014/main" id="{8A3EF5D9-6AB6-43D6-92CC-325611133B59}"/>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206" name="n_1mainValue【体育館・プール】&#10;有形固定資産減価償却率">
          <a:extLst>
            <a:ext uri="{FF2B5EF4-FFF2-40B4-BE49-F238E27FC236}">
              <a16:creationId xmlns:a16="http://schemas.microsoft.com/office/drawing/2014/main" id="{A7D55DD7-49B1-40F3-93AE-F1026907C04D}"/>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162758</xdr:rowOff>
    </xdr:from>
    <xdr:ext cx="405111" cy="259045"/>
    <xdr:sp macro="" textlink="">
      <xdr:nvSpPr>
        <xdr:cNvPr id="207" name="n_2mainValue【体育館・プール】&#10;有形固定資産減価償却率">
          <a:extLst>
            <a:ext uri="{FF2B5EF4-FFF2-40B4-BE49-F238E27FC236}">
              <a16:creationId xmlns:a16="http://schemas.microsoft.com/office/drawing/2014/main" id="{BC696534-424D-43E3-9B00-02338A5CD6C1}"/>
            </a:ext>
          </a:extLst>
        </xdr:cNvPr>
        <xdr:cNvSpPr txBox="1"/>
      </xdr:nvSpPr>
      <xdr:spPr>
        <a:xfrm>
          <a:off x="2705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135000</xdr:rowOff>
    </xdr:from>
    <xdr:ext cx="405111" cy="259045"/>
    <xdr:sp macro="" textlink="">
      <xdr:nvSpPr>
        <xdr:cNvPr id="208" name="n_3mainValue【体育館・プール】&#10;有形固定資産減価償却率">
          <a:extLst>
            <a:ext uri="{FF2B5EF4-FFF2-40B4-BE49-F238E27FC236}">
              <a16:creationId xmlns:a16="http://schemas.microsoft.com/office/drawing/2014/main" id="{BB31634A-1FEA-470F-8484-35317386C244}"/>
            </a:ext>
          </a:extLst>
        </xdr:cNvPr>
        <xdr:cNvSpPr txBox="1"/>
      </xdr:nvSpPr>
      <xdr:spPr>
        <a:xfrm>
          <a:off x="1816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macro="" textlink="">
      <xdr:nvSpPr>
        <xdr:cNvPr id="209" name="n_4mainValue【体育館・プール】&#10;有形固定資産減価償却率">
          <a:extLst>
            <a:ext uri="{FF2B5EF4-FFF2-40B4-BE49-F238E27FC236}">
              <a16:creationId xmlns:a16="http://schemas.microsoft.com/office/drawing/2014/main" id="{C395E82F-D54D-40BD-A423-32D12AD10897}"/>
            </a:ext>
          </a:extLst>
        </xdr:cNvPr>
        <xdr:cNvSpPr txBox="1"/>
      </xdr:nvSpPr>
      <xdr:spPr>
        <a:xfrm>
          <a:off x="927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FAECD21-25FD-447A-8373-A12262D7AD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4A072BE-432C-4DA4-A5C0-61C8013458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AEF1E08D-953A-4F17-A6DB-65ACA2E62F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B8A41B6E-AB6E-4202-836B-1225D647DD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145DBB6-9686-4CD4-B7B4-28DA8EA1CF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5AF9AE11-9F8D-4DF0-8252-726DF1A9FA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7C2AB3F-38AD-48E9-A389-377F1D31B7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784242B-4524-48C5-9661-D8006756E34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80CF321-0DC0-402F-9FA9-88F5A11C3C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D729B07-B84B-430E-B932-27F14A3CFC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6DE9B9C4-056A-479D-9BCC-9FC10A0ADA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7656F743-0E13-40AF-A647-E5308F15D69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E3488317-EB0A-49B0-BBA6-8883C7F8491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CF9DB198-A1D2-4A29-8AD2-7BB621E6B6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F97E238E-07FE-47CE-AA7C-2F9A53B44C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141BCB5B-2B8C-406C-A082-2B221DECFE8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C5322D63-9D01-4534-8088-59273A0C13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60DD44FA-C01E-44AF-A6AD-5FBF5755150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C6F21E1C-4980-4D38-91B1-D288C106ED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F132DC49-97FD-4769-8C07-274767B9E78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DB322A4-B632-4998-983F-114428A7430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283E5257-89EC-4A9F-B11D-610AE3248E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A3BA547D-4E61-4B59-AA5C-DD523849D2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CB1B7B88-A406-4C13-AC8E-F1EE21AE128D}"/>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7DCD5B2E-B668-4D46-ADFD-68CCBFF6810D}"/>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70280A9F-9FE4-4658-B905-5AFA68C9F776}"/>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B444DC4B-60F6-41C0-8DC2-249CCD866FD3}"/>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803F7E06-FF40-4FA3-A0E6-0C6176E37332}"/>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38" name="【体育館・プール】&#10;一人当たり面積平均値テキスト">
          <a:extLst>
            <a:ext uri="{FF2B5EF4-FFF2-40B4-BE49-F238E27FC236}">
              <a16:creationId xmlns:a16="http://schemas.microsoft.com/office/drawing/2014/main" id="{45A2AA5E-F23E-4273-8D6F-322F116635BF}"/>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D5867563-D7EA-47F4-9791-08AC97E1E5ED}"/>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1363AE88-4CD9-46BE-979C-CC8B39BE1338}"/>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ED848C6A-E231-41A5-A89E-30923455D652}"/>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42" name="フローチャート: 判断 241">
          <a:extLst>
            <a:ext uri="{FF2B5EF4-FFF2-40B4-BE49-F238E27FC236}">
              <a16:creationId xmlns:a16="http://schemas.microsoft.com/office/drawing/2014/main" id="{3E8F3066-D0ED-4D90-9A75-3EAFD64EDF2A}"/>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43" name="フローチャート: 判断 242">
          <a:extLst>
            <a:ext uri="{FF2B5EF4-FFF2-40B4-BE49-F238E27FC236}">
              <a16:creationId xmlns:a16="http://schemas.microsoft.com/office/drawing/2014/main" id="{D8E8E865-AE48-4D99-88AF-58E609DFBD71}"/>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F41E90B-7EF9-4DB3-8FF5-872939F2BD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95CFC93-E491-4733-8F76-64CCF2DC19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FFB19EE-52E3-4188-BB1A-FE28EBE185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B30DFD7-9A25-4F7E-8E95-8D86020AFD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5B28EDE-4458-4CAB-A316-BDC74B298F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20828</xdr:rowOff>
    </xdr:from>
    <xdr:to>
      <xdr:col>55</xdr:col>
      <xdr:colOff>50800</xdr:colOff>
      <xdr:row>56</xdr:row>
      <xdr:rowOff>122428</xdr:rowOff>
    </xdr:to>
    <xdr:sp macro="" textlink="">
      <xdr:nvSpPr>
        <xdr:cNvPr id="249" name="楕円 248">
          <a:extLst>
            <a:ext uri="{FF2B5EF4-FFF2-40B4-BE49-F238E27FC236}">
              <a16:creationId xmlns:a16="http://schemas.microsoft.com/office/drawing/2014/main" id="{77286F7F-CA98-46F4-8C87-6462F901A0D5}"/>
            </a:ext>
          </a:extLst>
        </xdr:cNvPr>
        <xdr:cNvSpPr/>
      </xdr:nvSpPr>
      <xdr:spPr>
        <a:xfrm>
          <a:off x="10426700" y="962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145305</xdr:rowOff>
    </xdr:from>
    <xdr:ext cx="469744" cy="259045"/>
    <xdr:sp macro="" textlink="">
      <xdr:nvSpPr>
        <xdr:cNvPr id="250" name="【体育館・プール】&#10;一人当たり面積該当値テキスト">
          <a:extLst>
            <a:ext uri="{FF2B5EF4-FFF2-40B4-BE49-F238E27FC236}">
              <a16:creationId xmlns:a16="http://schemas.microsoft.com/office/drawing/2014/main" id="{5BE36DD4-C70F-44AD-901A-7A7D0A96446F}"/>
            </a:ext>
          </a:extLst>
        </xdr:cNvPr>
        <xdr:cNvSpPr txBox="1"/>
      </xdr:nvSpPr>
      <xdr:spPr>
        <a:xfrm>
          <a:off x="10515600" y="957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142748</xdr:rowOff>
    </xdr:from>
    <xdr:to>
      <xdr:col>50</xdr:col>
      <xdr:colOff>165100</xdr:colOff>
      <xdr:row>59</xdr:row>
      <xdr:rowOff>72898</xdr:rowOff>
    </xdr:to>
    <xdr:sp macro="" textlink="">
      <xdr:nvSpPr>
        <xdr:cNvPr id="251" name="楕円 250">
          <a:extLst>
            <a:ext uri="{FF2B5EF4-FFF2-40B4-BE49-F238E27FC236}">
              <a16:creationId xmlns:a16="http://schemas.microsoft.com/office/drawing/2014/main" id="{CC1B684A-CAD0-41AE-93AD-1A85B5D8141B}"/>
            </a:ext>
          </a:extLst>
        </xdr:cNvPr>
        <xdr:cNvSpPr/>
      </xdr:nvSpPr>
      <xdr:spPr>
        <a:xfrm>
          <a:off x="9588500" y="100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71628</xdr:rowOff>
    </xdr:from>
    <xdr:to>
      <xdr:col>55</xdr:col>
      <xdr:colOff>0</xdr:colOff>
      <xdr:row>59</xdr:row>
      <xdr:rowOff>22098</xdr:rowOff>
    </xdr:to>
    <xdr:cxnSp macro="">
      <xdr:nvCxnSpPr>
        <xdr:cNvPr id="252" name="直線コネクタ 251">
          <a:extLst>
            <a:ext uri="{FF2B5EF4-FFF2-40B4-BE49-F238E27FC236}">
              <a16:creationId xmlns:a16="http://schemas.microsoft.com/office/drawing/2014/main" id="{25ED1507-2DB1-4592-BF69-32BFEC0858E6}"/>
            </a:ext>
          </a:extLst>
        </xdr:cNvPr>
        <xdr:cNvCxnSpPr/>
      </xdr:nvCxnSpPr>
      <xdr:spPr>
        <a:xfrm flipV="1">
          <a:off x="9639300" y="9672828"/>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167132</xdr:rowOff>
    </xdr:from>
    <xdr:to>
      <xdr:col>46</xdr:col>
      <xdr:colOff>38100</xdr:colOff>
      <xdr:row>59</xdr:row>
      <xdr:rowOff>97282</xdr:rowOff>
    </xdr:to>
    <xdr:sp macro="" textlink="">
      <xdr:nvSpPr>
        <xdr:cNvPr id="253" name="楕円 252">
          <a:extLst>
            <a:ext uri="{FF2B5EF4-FFF2-40B4-BE49-F238E27FC236}">
              <a16:creationId xmlns:a16="http://schemas.microsoft.com/office/drawing/2014/main" id="{52E06F72-1D48-44BB-9777-E69F1654ECC1}"/>
            </a:ext>
          </a:extLst>
        </xdr:cNvPr>
        <xdr:cNvSpPr/>
      </xdr:nvSpPr>
      <xdr:spPr>
        <a:xfrm>
          <a:off x="8699500" y="101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22098</xdr:rowOff>
    </xdr:from>
    <xdr:to>
      <xdr:col>50</xdr:col>
      <xdr:colOff>114300</xdr:colOff>
      <xdr:row>59</xdr:row>
      <xdr:rowOff>46482</xdr:rowOff>
    </xdr:to>
    <xdr:cxnSp macro="">
      <xdr:nvCxnSpPr>
        <xdr:cNvPr id="254" name="直線コネクタ 253">
          <a:extLst>
            <a:ext uri="{FF2B5EF4-FFF2-40B4-BE49-F238E27FC236}">
              <a16:creationId xmlns:a16="http://schemas.microsoft.com/office/drawing/2014/main" id="{ADF26B7C-FE28-4BA5-97BB-EE0B996EFB08}"/>
            </a:ext>
          </a:extLst>
        </xdr:cNvPr>
        <xdr:cNvCxnSpPr/>
      </xdr:nvCxnSpPr>
      <xdr:spPr>
        <a:xfrm flipV="1">
          <a:off x="8750300" y="1013764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25400</xdr:rowOff>
    </xdr:from>
    <xdr:to>
      <xdr:col>41</xdr:col>
      <xdr:colOff>101600</xdr:colOff>
      <xdr:row>59</xdr:row>
      <xdr:rowOff>127000</xdr:rowOff>
    </xdr:to>
    <xdr:sp macro="" textlink="">
      <xdr:nvSpPr>
        <xdr:cNvPr id="255" name="楕円 254">
          <a:extLst>
            <a:ext uri="{FF2B5EF4-FFF2-40B4-BE49-F238E27FC236}">
              <a16:creationId xmlns:a16="http://schemas.microsoft.com/office/drawing/2014/main" id="{938EFC4D-A084-4E1F-89C0-8EA25ECB0697}"/>
            </a:ext>
          </a:extLst>
        </xdr:cNvPr>
        <xdr:cNvSpPr/>
      </xdr:nvSpPr>
      <xdr:spPr>
        <a:xfrm>
          <a:off x="781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46482</xdr:rowOff>
    </xdr:from>
    <xdr:to>
      <xdr:col>45</xdr:col>
      <xdr:colOff>177800</xdr:colOff>
      <xdr:row>59</xdr:row>
      <xdr:rowOff>76200</xdr:rowOff>
    </xdr:to>
    <xdr:cxnSp macro="">
      <xdr:nvCxnSpPr>
        <xdr:cNvPr id="256" name="直線コネクタ 255">
          <a:extLst>
            <a:ext uri="{FF2B5EF4-FFF2-40B4-BE49-F238E27FC236}">
              <a16:creationId xmlns:a16="http://schemas.microsoft.com/office/drawing/2014/main" id="{D6EDEC2D-5B9A-4191-A861-0D7B255B9324}"/>
            </a:ext>
          </a:extLst>
        </xdr:cNvPr>
        <xdr:cNvCxnSpPr/>
      </xdr:nvCxnSpPr>
      <xdr:spPr>
        <a:xfrm flipV="1">
          <a:off x="7861300" y="1016203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52832</xdr:rowOff>
    </xdr:from>
    <xdr:to>
      <xdr:col>36</xdr:col>
      <xdr:colOff>165100</xdr:colOff>
      <xdr:row>59</xdr:row>
      <xdr:rowOff>154432</xdr:rowOff>
    </xdr:to>
    <xdr:sp macro="" textlink="">
      <xdr:nvSpPr>
        <xdr:cNvPr id="257" name="楕円 256">
          <a:extLst>
            <a:ext uri="{FF2B5EF4-FFF2-40B4-BE49-F238E27FC236}">
              <a16:creationId xmlns:a16="http://schemas.microsoft.com/office/drawing/2014/main" id="{F5C7217B-DD89-4A76-A272-A783BC315163}"/>
            </a:ext>
          </a:extLst>
        </xdr:cNvPr>
        <xdr:cNvSpPr/>
      </xdr:nvSpPr>
      <xdr:spPr>
        <a:xfrm>
          <a:off x="6921500" y="1016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76200</xdr:rowOff>
    </xdr:from>
    <xdr:to>
      <xdr:col>41</xdr:col>
      <xdr:colOff>50800</xdr:colOff>
      <xdr:row>59</xdr:row>
      <xdr:rowOff>103632</xdr:rowOff>
    </xdr:to>
    <xdr:cxnSp macro="">
      <xdr:nvCxnSpPr>
        <xdr:cNvPr id="258" name="直線コネクタ 257">
          <a:extLst>
            <a:ext uri="{FF2B5EF4-FFF2-40B4-BE49-F238E27FC236}">
              <a16:creationId xmlns:a16="http://schemas.microsoft.com/office/drawing/2014/main" id="{696D581A-3960-42DC-A760-726FC7CD27EC}"/>
            </a:ext>
          </a:extLst>
        </xdr:cNvPr>
        <xdr:cNvCxnSpPr/>
      </xdr:nvCxnSpPr>
      <xdr:spPr>
        <a:xfrm flipV="1">
          <a:off x="6972300" y="101917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546DEF6C-E23B-4548-AE4F-E53A17AA56F2}"/>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260" name="n_2aveValue【体育館・プール】&#10;一人当たり面積">
          <a:extLst>
            <a:ext uri="{FF2B5EF4-FFF2-40B4-BE49-F238E27FC236}">
              <a16:creationId xmlns:a16="http://schemas.microsoft.com/office/drawing/2014/main" id="{C2E1D13C-EE70-4BA2-8573-B15BD9B7B61A}"/>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261" name="n_3aveValue【体育館・プール】&#10;一人当たり面積">
          <a:extLst>
            <a:ext uri="{FF2B5EF4-FFF2-40B4-BE49-F238E27FC236}">
              <a16:creationId xmlns:a16="http://schemas.microsoft.com/office/drawing/2014/main" id="{AE2F7ABD-E3EA-431A-998C-4BBF2F8E31F5}"/>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62" name="n_4aveValue【体育館・プール】&#10;一人当たり面積">
          <a:extLst>
            <a:ext uri="{FF2B5EF4-FFF2-40B4-BE49-F238E27FC236}">
              <a16:creationId xmlns:a16="http://schemas.microsoft.com/office/drawing/2014/main" id="{91D4EE34-CEE8-409A-BA7B-5543C736DF10}"/>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89425</xdr:rowOff>
    </xdr:from>
    <xdr:ext cx="469744" cy="259045"/>
    <xdr:sp macro="" textlink="">
      <xdr:nvSpPr>
        <xdr:cNvPr id="263" name="n_1mainValue【体育館・プール】&#10;一人当たり面積">
          <a:extLst>
            <a:ext uri="{FF2B5EF4-FFF2-40B4-BE49-F238E27FC236}">
              <a16:creationId xmlns:a16="http://schemas.microsoft.com/office/drawing/2014/main" id="{8431FDD2-89D6-48D3-B0B2-2DCABB514BD3}"/>
            </a:ext>
          </a:extLst>
        </xdr:cNvPr>
        <xdr:cNvSpPr txBox="1"/>
      </xdr:nvSpPr>
      <xdr:spPr>
        <a:xfrm>
          <a:off x="9391727" y="986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113809</xdr:rowOff>
    </xdr:from>
    <xdr:ext cx="469744" cy="259045"/>
    <xdr:sp macro="" textlink="">
      <xdr:nvSpPr>
        <xdr:cNvPr id="264" name="n_2mainValue【体育館・プール】&#10;一人当たり面積">
          <a:extLst>
            <a:ext uri="{FF2B5EF4-FFF2-40B4-BE49-F238E27FC236}">
              <a16:creationId xmlns:a16="http://schemas.microsoft.com/office/drawing/2014/main" id="{8D3A805A-05B6-4DA3-98FB-0FB6927FE250}"/>
            </a:ext>
          </a:extLst>
        </xdr:cNvPr>
        <xdr:cNvSpPr txBox="1"/>
      </xdr:nvSpPr>
      <xdr:spPr>
        <a:xfrm>
          <a:off x="8515427" y="988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143527</xdr:rowOff>
    </xdr:from>
    <xdr:ext cx="469744" cy="259045"/>
    <xdr:sp macro="" textlink="">
      <xdr:nvSpPr>
        <xdr:cNvPr id="265" name="n_3mainValue【体育館・プール】&#10;一人当たり面積">
          <a:extLst>
            <a:ext uri="{FF2B5EF4-FFF2-40B4-BE49-F238E27FC236}">
              <a16:creationId xmlns:a16="http://schemas.microsoft.com/office/drawing/2014/main" id="{EFE01A2B-C8E0-4FE7-867D-17A060742895}"/>
            </a:ext>
          </a:extLst>
        </xdr:cNvPr>
        <xdr:cNvSpPr txBox="1"/>
      </xdr:nvSpPr>
      <xdr:spPr>
        <a:xfrm>
          <a:off x="76264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170959</xdr:rowOff>
    </xdr:from>
    <xdr:ext cx="469744" cy="259045"/>
    <xdr:sp macro="" textlink="">
      <xdr:nvSpPr>
        <xdr:cNvPr id="266" name="n_4mainValue【体育館・プール】&#10;一人当たり面積">
          <a:extLst>
            <a:ext uri="{FF2B5EF4-FFF2-40B4-BE49-F238E27FC236}">
              <a16:creationId xmlns:a16="http://schemas.microsoft.com/office/drawing/2014/main" id="{A272537B-029A-448A-8E52-8D32ECE5DB40}"/>
            </a:ext>
          </a:extLst>
        </xdr:cNvPr>
        <xdr:cNvSpPr txBox="1"/>
      </xdr:nvSpPr>
      <xdr:spPr>
        <a:xfrm>
          <a:off x="6737427" y="994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20D1C33-2C6B-4AE8-93C4-18B2302ED2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7E1E2E5-B5CF-490F-A6EB-64CF516AD3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C91053BD-4005-4BC2-8796-831B624CE3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1615A1C8-95C4-410C-A785-CC3A45ABC4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546FB904-EFF6-4F6E-BC46-6D31E41174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1ACA455-F16D-440C-A5CD-76EEC3DBB9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B696C5F6-AD3C-493B-B6C5-E12FDDC1D2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7ABE09B-445A-4F80-8D28-14953EDC13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A863856B-A843-405A-8DC3-465A617219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2A1C5A5-63A5-4AAC-8C31-18E2F747DC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CFFEC98-337E-4B32-B1B5-CC204E26ED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90181E91-7198-4386-813D-045762814E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8955DB6-1483-4C63-9DC9-882856FFA3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69969A5E-6411-4B7A-988F-D11808B541D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4ED0A4D1-4C85-4D1E-8C24-B44F9AB4CB0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7C00793-8810-4703-A0C3-64331CF17C1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664A7DD-00B6-4B6E-BA5B-73C5396B68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32EE2CD9-95DC-42BD-A709-D4D7D600A4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E7F67B0F-0298-4FB7-A134-66C177B15C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3E6F67A4-229A-46BD-8E75-F13DD423B4D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082B428-7896-4084-AAAD-B8FFB1E1D32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343BE8B-05B4-463D-87F9-D6A2A47492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25CD81F5-5737-4E77-A8AD-F7180BA9269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363C8786-8BC4-4C61-AAB9-5833CFF2FD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125622CD-13A8-42E7-9E13-BE7925D6EB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8FCD456E-3579-4A11-AD9C-2E7A4989774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926AD623-BB53-49BE-A3AA-6A92B423C57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C9D5A001-1B20-4B40-93BD-9DC6AF43C2EC}"/>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A95EE2BD-3374-4A89-9E68-184DBD598423}"/>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37C64BB-90FD-4D82-8346-259BC53CAE6E}"/>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F4F7A695-EB41-455B-B5BF-E56D075C066E}"/>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5EF894D4-60D0-42E6-A720-6E2047E69096}"/>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DE24DACC-4410-49A9-BA07-232DA880C467}"/>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300" name="フローチャート: 判断 299">
          <a:extLst>
            <a:ext uri="{FF2B5EF4-FFF2-40B4-BE49-F238E27FC236}">
              <a16:creationId xmlns:a16="http://schemas.microsoft.com/office/drawing/2014/main" id="{3B7BDAF9-E576-4F3E-BDBB-0BBDA78D6EC3}"/>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57786</xdr:rowOff>
    </xdr:from>
    <xdr:to>
      <xdr:col>6</xdr:col>
      <xdr:colOff>38100</xdr:colOff>
      <xdr:row>81</xdr:row>
      <xdr:rowOff>159386</xdr:rowOff>
    </xdr:to>
    <xdr:sp macro="" textlink="">
      <xdr:nvSpPr>
        <xdr:cNvPr id="301" name="フローチャート: 判断 300">
          <a:extLst>
            <a:ext uri="{FF2B5EF4-FFF2-40B4-BE49-F238E27FC236}">
              <a16:creationId xmlns:a16="http://schemas.microsoft.com/office/drawing/2014/main" id="{1FA1F73F-685E-4E11-A150-C3E3D1A2A7F5}"/>
            </a:ext>
          </a:extLst>
        </xdr:cNvPr>
        <xdr:cNvSpPr/>
      </xdr:nvSpPr>
      <xdr:spPr>
        <a:xfrm>
          <a:off x="1079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5F0767E-ED41-4000-B1FC-7C86F2ED05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5BBC88D-5C27-474E-A1D5-3F1B5011DE2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C687107-31A8-4639-8992-C0F5A4439F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60535AD-83B9-43A0-B02C-8CE853A66F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C3ECDEB-C542-4846-8B3E-C5D6B6CA29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307" name="楕円 306">
          <a:extLst>
            <a:ext uri="{FF2B5EF4-FFF2-40B4-BE49-F238E27FC236}">
              <a16:creationId xmlns:a16="http://schemas.microsoft.com/office/drawing/2014/main" id="{DDA8434A-988C-4948-AA57-9B70C73986F4}"/>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C955E45A-177C-4F6F-A363-2AD86DF346B8}"/>
            </a:ext>
          </a:extLst>
        </xdr:cNvPr>
        <xdr:cNvSpPr txBox="1"/>
      </xdr:nvSpPr>
      <xdr:spPr>
        <a:xfrm>
          <a:off x="467360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309" name="楕円 308">
          <a:extLst>
            <a:ext uri="{FF2B5EF4-FFF2-40B4-BE49-F238E27FC236}">
              <a16:creationId xmlns:a16="http://schemas.microsoft.com/office/drawing/2014/main" id="{4DBC6EFC-8103-4E62-A58F-75A778DB34EE}"/>
            </a:ext>
          </a:extLst>
        </xdr:cNvPr>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80011</xdr:rowOff>
    </xdr:to>
    <xdr:cxnSp macro="">
      <xdr:nvCxnSpPr>
        <xdr:cNvPr id="310" name="直線コネクタ 309">
          <a:extLst>
            <a:ext uri="{FF2B5EF4-FFF2-40B4-BE49-F238E27FC236}">
              <a16:creationId xmlns:a16="http://schemas.microsoft.com/office/drawing/2014/main" id="{7C7BD3F7-6A51-43DF-A9A7-84FDC0CD7A39}"/>
            </a:ext>
          </a:extLst>
        </xdr:cNvPr>
        <xdr:cNvCxnSpPr/>
      </xdr:nvCxnSpPr>
      <xdr:spPr>
        <a:xfrm>
          <a:off x="3797300" y="1408366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11" name="楕円 310">
          <a:extLst>
            <a:ext uri="{FF2B5EF4-FFF2-40B4-BE49-F238E27FC236}">
              <a16:creationId xmlns:a16="http://schemas.microsoft.com/office/drawing/2014/main" id="{D326A780-61E0-460A-A7D7-CB9565E7B272}"/>
            </a:ext>
          </a:extLst>
        </xdr:cNvPr>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82</xdr:row>
      <xdr:rowOff>24764</xdr:rowOff>
    </xdr:to>
    <xdr:cxnSp macro="">
      <xdr:nvCxnSpPr>
        <xdr:cNvPr id="312" name="直線コネクタ 311">
          <a:extLst>
            <a:ext uri="{FF2B5EF4-FFF2-40B4-BE49-F238E27FC236}">
              <a16:creationId xmlns:a16="http://schemas.microsoft.com/office/drawing/2014/main" id="{071A88B4-58C0-416F-B095-A2DE07C485E9}"/>
            </a:ext>
          </a:extLst>
        </xdr:cNvPr>
        <xdr:cNvCxnSpPr/>
      </xdr:nvCxnSpPr>
      <xdr:spPr>
        <a:xfrm>
          <a:off x="2908300" y="1401508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29211</xdr:rowOff>
    </xdr:from>
    <xdr:to>
      <xdr:col>10</xdr:col>
      <xdr:colOff>165100</xdr:colOff>
      <xdr:row>81</xdr:row>
      <xdr:rowOff>130811</xdr:rowOff>
    </xdr:to>
    <xdr:sp macro="" textlink="">
      <xdr:nvSpPr>
        <xdr:cNvPr id="313" name="楕円 312">
          <a:extLst>
            <a:ext uri="{FF2B5EF4-FFF2-40B4-BE49-F238E27FC236}">
              <a16:creationId xmlns:a16="http://schemas.microsoft.com/office/drawing/2014/main" id="{3ADA29DA-9823-401D-86F3-9E02FFD5C907}"/>
            </a:ext>
          </a:extLst>
        </xdr:cNvPr>
        <xdr:cNvSpPr/>
      </xdr:nvSpPr>
      <xdr:spPr>
        <a:xfrm>
          <a:off x="1968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80011</xdr:rowOff>
    </xdr:from>
    <xdr:to>
      <xdr:col>15</xdr:col>
      <xdr:colOff>50800</xdr:colOff>
      <xdr:row>81</xdr:row>
      <xdr:rowOff>127636</xdr:rowOff>
    </xdr:to>
    <xdr:cxnSp macro="">
      <xdr:nvCxnSpPr>
        <xdr:cNvPr id="314" name="直線コネクタ 313">
          <a:extLst>
            <a:ext uri="{FF2B5EF4-FFF2-40B4-BE49-F238E27FC236}">
              <a16:creationId xmlns:a16="http://schemas.microsoft.com/office/drawing/2014/main" id="{E057A24D-AA08-43A5-8F15-0FB37DF0BAED}"/>
            </a:ext>
          </a:extLst>
        </xdr:cNvPr>
        <xdr:cNvCxnSpPr/>
      </xdr:nvCxnSpPr>
      <xdr:spPr>
        <a:xfrm>
          <a:off x="2019300" y="139674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76836</xdr:rowOff>
    </xdr:from>
    <xdr:to>
      <xdr:col>6</xdr:col>
      <xdr:colOff>38100</xdr:colOff>
      <xdr:row>81</xdr:row>
      <xdr:rowOff>6986</xdr:rowOff>
    </xdr:to>
    <xdr:sp macro="" textlink="">
      <xdr:nvSpPr>
        <xdr:cNvPr id="315" name="楕円 314">
          <a:extLst>
            <a:ext uri="{FF2B5EF4-FFF2-40B4-BE49-F238E27FC236}">
              <a16:creationId xmlns:a16="http://schemas.microsoft.com/office/drawing/2014/main" id="{D536390A-B33E-4E09-968A-896A95517A55}"/>
            </a:ext>
          </a:extLst>
        </xdr:cNvPr>
        <xdr:cNvSpPr/>
      </xdr:nvSpPr>
      <xdr:spPr>
        <a:xfrm>
          <a:off x="1079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127636</xdr:rowOff>
    </xdr:from>
    <xdr:to>
      <xdr:col>10</xdr:col>
      <xdr:colOff>114300</xdr:colOff>
      <xdr:row>81</xdr:row>
      <xdr:rowOff>80011</xdr:rowOff>
    </xdr:to>
    <xdr:cxnSp macro="">
      <xdr:nvCxnSpPr>
        <xdr:cNvPr id="316" name="直線コネクタ 315">
          <a:extLst>
            <a:ext uri="{FF2B5EF4-FFF2-40B4-BE49-F238E27FC236}">
              <a16:creationId xmlns:a16="http://schemas.microsoft.com/office/drawing/2014/main" id="{7FFC4A22-7EB3-466D-893C-5B31C85A7FDC}"/>
            </a:ext>
          </a:extLst>
        </xdr:cNvPr>
        <xdr:cNvCxnSpPr/>
      </xdr:nvCxnSpPr>
      <xdr:spPr>
        <a:xfrm>
          <a:off x="1130300" y="13843636"/>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7" name="n_1aveValue【福祉施設】&#10;有形固定資産減価償却率">
          <a:extLst>
            <a:ext uri="{FF2B5EF4-FFF2-40B4-BE49-F238E27FC236}">
              <a16:creationId xmlns:a16="http://schemas.microsoft.com/office/drawing/2014/main" id="{C57616CF-1BA2-48D1-A9B7-00FF86706963}"/>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8" name="n_2aveValue【福祉施設】&#10;有形固定資産減価償却率">
          <a:extLst>
            <a:ext uri="{FF2B5EF4-FFF2-40B4-BE49-F238E27FC236}">
              <a16:creationId xmlns:a16="http://schemas.microsoft.com/office/drawing/2014/main" id="{D8B88E00-33CA-40D3-B99D-074C2C01CF1D}"/>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319" name="n_3aveValue【福祉施設】&#10;有形固定資産減価償却率">
          <a:extLst>
            <a:ext uri="{FF2B5EF4-FFF2-40B4-BE49-F238E27FC236}">
              <a16:creationId xmlns:a16="http://schemas.microsoft.com/office/drawing/2014/main" id="{C31CE4BA-07A5-425B-8222-EF4C9C213311}"/>
            </a:ext>
          </a:extLst>
        </xdr:cNvPr>
        <xdr:cNvSpPr txBox="1"/>
      </xdr:nvSpPr>
      <xdr:spPr>
        <a:xfrm>
          <a:off x="1816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150513</xdr:rowOff>
    </xdr:from>
    <xdr:ext cx="405111" cy="259045"/>
    <xdr:sp macro="" textlink="">
      <xdr:nvSpPr>
        <xdr:cNvPr id="320" name="n_4aveValue【福祉施設】&#10;有形固定資産減価償却率">
          <a:extLst>
            <a:ext uri="{FF2B5EF4-FFF2-40B4-BE49-F238E27FC236}">
              <a16:creationId xmlns:a16="http://schemas.microsoft.com/office/drawing/2014/main" id="{DC6DCF6A-C19D-4E7D-B43A-9C057F9A0AD9}"/>
            </a:ext>
          </a:extLst>
        </xdr:cNvPr>
        <xdr:cNvSpPr txBox="1"/>
      </xdr:nvSpPr>
      <xdr:spPr>
        <a:xfrm>
          <a:off x="927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321" name="n_1mainValue【福祉施設】&#10;有形固定資産減価償却率">
          <a:extLst>
            <a:ext uri="{FF2B5EF4-FFF2-40B4-BE49-F238E27FC236}">
              <a16:creationId xmlns:a16="http://schemas.microsoft.com/office/drawing/2014/main" id="{11659172-D267-40B3-AA94-333045E8806D}"/>
            </a:ext>
          </a:extLst>
        </xdr:cNvPr>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22" name="n_2mainValue【福祉施設】&#10;有形固定資産減価償却率">
          <a:extLst>
            <a:ext uri="{FF2B5EF4-FFF2-40B4-BE49-F238E27FC236}">
              <a16:creationId xmlns:a16="http://schemas.microsoft.com/office/drawing/2014/main" id="{BD3AE194-D400-45CE-B1C9-DFD7730063C9}"/>
            </a:ext>
          </a:extLst>
        </xdr:cNvPr>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147338</xdr:rowOff>
    </xdr:from>
    <xdr:ext cx="405111" cy="259045"/>
    <xdr:sp macro="" textlink="">
      <xdr:nvSpPr>
        <xdr:cNvPr id="323" name="n_3mainValue【福祉施設】&#10;有形固定資産減価償却率">
          <a:extLst>
            <a:ext uri="{FF2B5EF4-FFF2-40B4-BE49-F238E27FC236}">
              <a16:creationId xmlns:a16="http://schemas.microsoft.com/office/drawing/2014/main" id="{AC0AFB35-D345-4DE4-A516-88231BFCBF55}"/>
            </a:ext>
          </a:extLst>
        </xdr:cNvPr>
        <xdr:cNvSpPr txBox="1"/>
      </xdr:nvSpPr>
      <xdr:spPr>
        <a:xfrm>
          <a:off x="1816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324" name="n_4mainValue【福祉施設】&#10;有形固定資産減価償却率">
          <a:extLst>
            <a:ext uri="{FF2B5EF4-FFF2-40B4-BE49-F238E27FC236}">
              <a16:creationId xmlns:a16="http://schemas.microsoft.com/office/drawing/2014/main" id="{12421A4B-8516-4691-B3E7-DB707646A363}"/>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AC86AE74-4CBB-4F55-B6B4-79969F4515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3F7EC551-5EAD-45FA-ACBC-FE94EABC79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16DF083-7E14-4420-8366-5336994799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654E547D-6D7D-45BF-83FB-9EF3D91962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304C422C-50BF-480C-814F-27199A1F12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77A5B77A-6D3D-4A47-823E-2DF95C93FD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0B37D88-CBAB-47C4-A307-DF114415A1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7F70CF0-536D-43AD-9D84-CB4DC26677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F22B6BB-95E5-42DC-867A-3BBE121464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DB83131-5E12-48AA-9CF9-C35DF4FA39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9EB1609F-0228-4F1F-B4B0-DCD8920AE0A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1FB2318A-6F32-41F4-BCC6-9E131B1C53D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FF526A87-E20C-4BB8-9621-C6338C67FE8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58E183E-B15B-4093-94F1-143B3C04A1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83888D4A-2AB0-494B-8E96-F04CAB117D4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0C3105F2-63A9-47C6-B50D-4293C0CF8FC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E587467-5DA5-4DBF-876F-C1D678468B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0BD784A-C359-43BA-ACAE-7FF25D9F16C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AC94D873-4A69-492E-A2F7-5F925F0646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D65DE8AD-38C3-401D-88C9-62CB76DFF022}"/>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8BA72877-0E83-4359-93AC-6AB7AA9E484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0F82690A-90BF-4D3C-89FD-36915BCE4F52}"/>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108FB4BC-DA30-424F-AA03-566E76FE2BB4}"/>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86E49C9A-51F4-4728-A555-12E409D80315}"/>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49" name="【福祉施設】&#10;一人当たり面積平均値テキスト">
          <a:extLst>
            <a:ext uri="{FF2B5EF4-FFF2-40B4-BE49-F238E27FC236}">
              <a16:creationId xmlns:a16="http://schemas.microsoft.com/office/drawing/2014/main" id="{6E145CC4-C9E6-47C4-ABC8-46F2DBD7289D}"/>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524E4487-39F3-48ED-AF2C-79CFAD0570EA}"/>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A14ADE45-0796-45FE-8B75-90493DF16246}"/>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9B2C762F-C465-4433-83E7-5698E0BBB0E8}"/>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58738</xdr:rowOff>
    </xdr:from>
    <xdr:to>
      <xdr:col>41</xdr:col>
      <xdr:colOff>101600</xdr:colOff>
      <xdr:row>84</xdr:row>
      <xdr:rowOff>160338</xdr:rowOff>
    </xdr:to>
    <xdr:sp macro="" textlink="">
      <xdr:nvSpPr>
        <xdr:cNvPr id="353" name="フローチャート: 判断 352">
          <a:extLst>
            <a:ext uri="{FF2B5EF4-FFF2-40B4-BE49-F238E27FC236}">
              <a16:creationId xmlns:a16="http://schemas.microsoft.com/office/drawing/2014/main" id="{78B0187A-1468-4905-A102-B1F3E9BE1E49}"/>
            </a:ext>
          </a:extLst>
        </xdr:cNvPr>
        <xdr:cNvSpPr/>
      </xdr:nvSpPr>
      <xdr:spPr>
        <a:xfrm>
          <a:off x="7810500" y="1446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70738</xdr:rowOff>
    </xdr:from>
    <xdr:to>
      <xdr:col>36</xdr:col>
      <xdr:colOff>165100</xdr:colOff>
      <xdr:row>85</xdr:row>
      <xdr:rowOff>888</xdr:rowOff>
    </xdr:to>
    <xdr:sp macro="" textlink="">
      <xdr:nvSpPr>
        <xdr:cNvPr id="354" name="フローチャート: 判断 353">
          <a:extLst>
            <a:ext uri="{FF2B5EF4-FFF2-40B4-BE49-F238E27FC236}">
              <a16:creationId xmlns:a16="http://schemas.microsoft.com/office/drawing/2014/main" id="{A56BEE54-F62A-499E-BA06-2A60FBF3623C}"/>
            </a:ext>
          </a:extLst>
        </xdr:cNvPr>
        <xdr:cNvSpPr/>
      </xdr:nvSpPr>
      <xdr:spPr>
        <a:xfrm>
          <a:off x="6921500" y="1447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BF0667-8E70-4865-ABA0-0D994DD5AB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B47F8BA-D4BF-46B9-A0EC-2CBE53F88A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9CCFF1B-5946-4BBA-AE06-E123111800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2DFB03-AC45-42C3-9E4A-AEEDE421C21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A99EE85-BB52-4010-A737-E9C251625C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85026</xdr:rowOff>
    </xdr:from>
    <xdr:to>
      <xdr:col>55</xdr:col>
      <xdr:colOff>50800</xdr:colOff>
      <xdr:row>83</xdr:row>
      <xdr:rowOff>15176</xdr:rowOff>
    </xdr:to>
    <xdr:sp macro="" textlink="">
      <xdr:nvSpPr>
        <xdr:cNvPr id="360" name="楕円 359">
          <a:extLst>
            <a:ext uri="{FF2B5EF4-FFF2-40B4-BE49-F238E27FC236}">
              <a16:creationId xmlns:a16="http://schemas.microsoft.com/office/drawing/2014/main" id="{8FD86209-EACD-4163-8B31-1710CFD90734}"/>
            </a:ext>
          </a:extLst>
        </xdr:cNvPr>
        <xdr:cNvSpPr/>
      </xdr:nvSpPr>
      <xdr:spPr>
        <a:xfrm>
          <a:off x="10426700" y="141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107903</xdr:rowOff>
    </xdr:from>
    <xdr:ext cx="469744" cy="259045"/>
    <xdr:sp macro="" textlink="">
      <xdr:nvSpPr>
        <xdr:cNvPr id="361" name="【福祉施設】&#10;一人当たり面積該当値テキスト">
          <a:extLst>
            <a:ext uri="{FF2B5EF4-FFF2-40B4-BE49-F238E27FC236}">
              <a16:creationId xmlns:a16="http://schemas.microsoft.com/office/drawing/2014/main" id="{11DEF435-C495-4FDE-A996-32B9BC2BB2EF}"/>
            </a:ext>
          </a:extLst>
        </xdr:cNvPr>
        <xdr:cNvSpPr txBox="1"/>
      </xdr:nvSpPr>
      <xdr:spPr>
        <a:xfrm>
          <a:off x="10515600" y="1399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99885</xdr:rowOff>
    </xdr:from>
    <xdr:to>
      <xdr:col>50</xdr:col>
      <xdr:colOff>165100</xdr:colOff>
      <xdr:row>83</xdr:row>
      <xdr:rowOff>30035</xdr:rowOff>
    </xdr:to>
    <xdr:sp macro="" textlink="">
      <xdr:nvSpPr>
        <xdr:cNvPr id="362" name="楕円 361">
          <a:extLst>
            <a:ext uri="{FF2B5EF4-FFF2-40B4-BE49-F238E27FC236}">
              <a16:creationId xmlns:a16="http://schemas.microsoft.com/office/drawing/2014/main" id="{007544DF-DBF9-4BAE-97D6-8658FFE861E3}"/>
            </a:ext>
          </a:extLst>
        </xdr:cNvPr>
        <xdr:cNvSpPr/>
      </xdr:nvSpPr>
      <xdr:spPr>
        <a:xfrm>
          <a:off x="9588500" y="141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135826</xdr:rowOff>
    </xdr:from>
    <xdr:to>
      <xdr:col>55</xdr:col>
      <xdr:colOff>0</xdr:colOff>
      <xdr:row>82</xdr:row>
      <xdr:rowOff>150685</xdr:rowOff>
    </xdr:to>
    <xdr:cxnSp macro="">
      <xdr:nvCxnSpPr>
        <xdr:cNvPr id="363" name="直線コネクタ 362">
          <a:extLst>
            <a:ext uri="{FF2B5EF4-FFF2-40B4-BE49-F238E27FC236}">
              <a16:creationId xmlns:a16="http://schemas.microsoft.com/office/drawing/2014/main" id="{83FEA7C2-9ED9-4132-9776-A56278136971}"/>
            </a:ext>
          </a:extLst>
        </xdr:cNvPr>
        <xdr:cNvCxnSpPr/>
      </xdr:nvCxnSpPr>
      <xdr:spPr>
        <a:xfrm flipV="1">
          <a:off x="9639300" y="14194726"/>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112458</xdr:rowOff>
    </xdr:from>
    <xdr:to>
      <xdr:col>46</xdr:col>
      <xdr:colOff>38100</xdr:colOff>
      <xdr:row>83</xdr:row>
      <xdr:rowOff>42608</xdr:rowOff>
    </xdr:to>
    <xdr:sp macro="" textlink="">
      <xdr:nvSpPr>
        <xdr:cNvPr id="364" name="楕円 363">
          <a:extLst>
            <a:ext uri="{FF2B5EF4-FFF2-40B4-BE49-F238E27FC236}">
              <a16:creationId xmlns:a16="http://schemas.microsoft.com/office/drawing/2014/main" id="{1044F019-F094-4890-8321-4CED56F9202C}"/>
            </a:ext>
          </a:extLst>
        </xdr:cNvPr>
        <xdr:cNvSpPr/>
      </xdr:nvSpPr>
      <xdr:spPr>
        <a:xfrm>
          <a:off x="8699500" y="1417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150685</xdr:rowOff>
    </xdr:from>
    <xdr:to>
      <xdr:col>50</xdr:col>
      <xdr:colOff>114300</xdr:colOff>
      <xdr:row>82</xdr:row>
      <xdr:rowOff>163258</xdr:rowOff>
    </xdr:to>
    <xdr:cxnSp macro="">
      <xdr:nvCxnSpPr>
        <xdr:cNvPr id="365" name="直線コネクタ 364">
          <a:extLst>
            <a:ext uri="{FF2B5EF4-FFF2-40B4-BE49-F238E27FC236}">
              <a16:creationId xmlns:a16="http://schemas.microsoft.com/office/drawing/2014/main" id="{B5711B56-5062-49DF-BBC8-85DFECB0269D}"/>
            </a:ext>
          </a:extLst>
        </xdr:cNvPr>
        <xdr:cNvCxnSpPr/>
      </xdr:nvCxnSpPr>
      <xdr:spPr>
        <a:xfrm flipV="1">
          <a:off x="8750300" y="1420958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127318</xdr:rowOff>
    </xdr:from>
    <xdr:to>
      <xdr:col>41</xdr:col>
      <xdr:colOff>101600</xdr:colOff>
      <xdr:row>83</xdr:row>
      <xdr:rowOff>57468</xdr:rowOff>
    </xdr:to>
    <xdr:sp macro="" textlink="">
      <xdr:nvSpPr>
        <xdr:cNvPr id="366" name="楕円 365">
          <a:extLst>
            <a:ext uri="{FF2B5EF4-FFF2-40B4-BE49-F238E27FC236}">
              <a16:creationId xmlns:a16="http://schemas.microsoft.com/office/drawing/2014/main" id="{607F643E-A351-473E-9D71-40E9D0C1B6DF}"/>
            </a:ext>
          </a:extLst>
        </xdr:cNvPr>
        <xdr:cNvSpPr/>
      </xdr:nvSpPr>
      <xdr:spPr>
        <a:xfrm>
          <a:off x="7810500" y="141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163258</xdr:rowOff>
    </xdr:from>
    <xdr:to>
      <xdr:col>45</xdr:col>
      <xdr:colOff>177800</xdr:colOff>
      <xdr:row>83</xdr:row>
      <xdr:rowOff>6668</xdr:rowOff>
    </xdr:to>
    <xdr:cxnSp macro="">
      <xdr:nvCxnSpPr>
        <xdr:cNvPr id="367" name="直線コネクタ 366">
          <a:extLst>
            <a:ext uri="{FF2B5EF4-FFF2-40B4-BE49-F238E27FC236}">
              <a16:creationId xmlns:a16="http://schemas.microsoft.com/office/drawing/2014/main" id="{D4062565-ECA6-4E24-AA13-89136CBB4994}"/>
            </a:ext>
          </a:extLst>
        </xdr:cNvPr>
        <xdr:cNvCxnSpPr/>
      </xdr:nvCxnSpPr>
      <xdr:spPr>
        <a:xfrm flipV="1">
          <a:off x="7861300" y="14222158"/>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141033</xdr:rowOff>
    </xdr:from>
    <xdr:to>
      <xdr:col>36</xdr:col>
      <xdr:colOff>165100</xdr:colOff>
      <xdr:row>83</xdr:row>
      <xdr:rowOff>71183</xdr:rowOff>
    </xdr:to>
    <xdr:sp macro="" textlink="">
      <xdr:nvSpPr>
        <xdr:cNvPr id="368" name="楕円 367">
          <a:extLst>
            <a:ext uri="{FF2B5EF4-FFF2-40B4-BE49-F238E27FC236}">
              <a16:creationId xmlns:a16="http://schemas.microsoft.com/office/drawing/2014/main" id="{2B9CBD73-F2BD-4CF1-871C-4F1680DACC4D}"/>
            </a:ext>
          </a:extLst>
        </xdr:cNvPr>
        <xdr:cNvSpPr/>
      </xdr:nvSpPr>
      <xdr:spPr>
        <a:xfrm>
          <a:off x="6921500" y="1419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6668</xdr:rowOff>
    </xdr:from>
    <xdr:to>
      <xdr:col>41</xdr:col>
      <xdr:colOff>50800</xdr:colOff>
      <xdr:row>83</xdr:row>
      <xdr:rowOff>20383</xdr:rowOff>
    </xdr:to>
    <xdr:cxnSp macro="">
      <xdr:nvCxnSpPr>
        <xdr:cNvPr id="369" name="直線コネクタ 368">
          <a:extLst>
            <a:ext uri="{FF2B5EF4-FFF2-40B4-BE49-F238E27FC236}">
              <a16:creationId xmlns:a16="http://schemas.microsoft.com/office/drawing/2014/main" id="{1B59CE61-6288-42D4-98EB-26046AACFFCF}"/>
            </a:ext>
          </a:extLst>
        </xdr:cNvPr>
        <xdr:cNvCxnSpPr/>
      </xdr:nvCxnSpPr>
      <xdr:spPr>
        <a:xfrm flipV="1">
          <a:off x="6972300" y="1423701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9AE2C3C0-A168-4C73-A6A3-3230FFAFB9DE}"/>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aveValue【福祉施設】&#10;一人当たり面積">
          <a:extLst>
            <a:ext uri="{FF2B5EF4-FFF2-40B4-BE49-F238E27FC236}">
              <a16:creationId xmlns:a16="http://schemas.microsoft.com/office/drawing/2014/main" id="{890DE7E4-101D-4924-82DA-8501A6DA39C0}"/>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151465</xdr:rowOff>
    </xdr:from>
    <xdr:ext cx="469744" cy="259045"/>
    <xdr:sp macro="" textlink="">
      <xdr:nvSpPr>
        <xdr:cNvPr id="372" name="n_3aveValue【福祉施設】&#10;一人当たり面積">
          <a:extLst>
            <a:ext uri="{FF2B5EF4-FFF2-40B4-BE49-F238E27FC236}">
              <a16:creationId xmlns:a16="http://schemas.microsoft.com/office/drawing/2014/main" id="{F3676136-7EA0-40E4-AB12-25CCCF09B689}"/>
            </a:ext>
          </a:extLst>
        </xdr:cNvPr>
        <xdr:cNvSpPr txBox="1"/>
      </xdr:nvSpPr>
      <xdr:spPr>
        <a:xfrm>
          <a:off x="7626427" y="145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163465</xdr:rowOff>
    </xdr:from>
    <xdr:ext cx="469744" cy="259045"/>
    <xdr:sp macro="" textlink="">
      <xdr:nvSpPr>
        <xdr:cNvPr id="373" name="n_4aveValue【福祉施設】&#10;一人当たり面積">
          <a:extLst>
            <a:ext uri="{FF2B5EF4-FFF2-40B4-BE49-F238E27FC236}">
              <a16:creationId xmlns:a16="http://schemas.microsoft.com/office/drawing/2014/main" id="{14C602F2-46D5-44F6-8B53-156EE2D1B43B}"/>
            </a:ext>
          </a:extLst>
        </xdr:cNvPr>
        <xdr:cNvSpPr txBox="1"/>
      </xdr:nvSpPr>
      <xdr:spPr>
        <a:xfrm>
          <a:off x="6737427" y="1456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46562</xdr:rowOff>
    </xdr:from>
    <xdr:ext cx="469744" cy="259045"/>
    <xdr:sp macro="" textlink="">
      <xdr:nvSpPr>
        <xdr:cNvPr id="374" name="n_1mainValue【福祉施設】&#10;一人当たり面積">
          <a:extLst>
            <a:ext uri="{FF2B5EF4-FFF2-40B4-BE49-F238E27FC236}">
              <a16:creationId xmlns:a16="http://schemas.microsoft.com/office/drawing/2014/main" id="{69B9FC61-3D5B-420B-8EDB-DF2CA0CCB0CE}"/>
            </a:ext>
          </a:extLst>
        </xdr:cNvPr>
        <xdr:cNvSpPr txBox="1"/>
      </xdr:nvSpPr>
      <xdr:spPr>
        <a:xfrm>
          <a:off x="9391727" y="1393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59135</xdr:rowOff>
    </xdr:from>
    <xdr:ext cx="469744" cy="259045"/>
    <xdr:sp macro="" textlink="">
      <xdr:nvSpPr>
        <xdr:cNvPr id="375" name="n_2mainValue【福祉施設】&#10;一人当たり面積">
          <a:extLst>
            <a:ext uri="{FF2B5EF4-FFF2-40B4-BE49-F238E27FC236}">
              <a16:creationId xmlns:a16="http://schemas.microsoft.com/office/drawing/2014/main" id="{9AB6C56A-885E-4F83-9E50-DA8EDD91BCC4}"/>
            </a:ext>
          </a:extLst>
        </xdr:cNvPr>
        <xdr:cNvSpPr txBox="1"/>
      </xdr:nvSpPr>
      <xdr:spPr>
        <a:xfrm>
          <a:off x="8515427" y="1394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73995</xdr:rowOff>
    </xdr:from>
    <xdr:ext cx="469744" cy="259045"/>
    <xdr:sp macro="" textlink="">
      <xdr:nvSpPr>
        <xdr:cNvPr id="376" name="n_3mainValue【福祉施設】&#10;一人当たり面積">
          <a:extLst>
            <a:ext uri="{FF2B5EF4-FFF2-40B4-BE49-F238E27FC236}">
              <a16:creationId xmlns:a16="http://schemas.microsoft.com/office/drawing/2014/main" id="{58E79E87-6DEC-44B2-A91E-2DF435FD1B9F}"/>
            </a:ext>
          </a:extLst>
        </xdr:cNvPr>
        <xdr:cNvSpPr txBox="1"/>
      </xdr:nvSpPr>
      <xdr:spPr>
        <a:xfrm>
          <a:off x="7626427" y="1396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87710</xdr:rowOff>
    </xdr:from>
    <xdr:ext cx="469744" cy="259045"/>
    <xdr:sp macro="" textlink="">
      <xdr:nvSpPr>
        <xdr:cNvPr id="377" name="n_4mainValue【福祉施設】&#10;一人当たり面積">
          <a:extLst>
            <a:ext uri="{FF2B5EF4-FFF2-40B4-BE49-F238E27FC236}">
              <a16:creationId xmlns:a16="http://schemas.microsoft.com/office/drawing/2014/main" id="{4838A086-EBD2-4ECF-8895-03D2313F5344}"/>
            </a:ext>
          </a:extLst>
        </xdr:cNvPr>
        <xdr:cNvSpPr txBox="1"/>
      </xdr:nvSpPr>
      <xdr:spPr>
        <a:xfrm>
          <a:off x="6737427" y="1397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1E2B9F5-A2DC-462E-A0BF-E7F47E48C6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4B83EE8-15C9-4809-9BF5-BD4AE40559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58EEDC5-BB58-4C03-958F-AE9EFB6B5F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4AAD836-DEDE-47D3-BEDD-2F0B471C26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286B253-FCA6-4DE9-A02A-8290CE59E6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BC5CAEA-8912-42ED-AFB0-90B5AE9E09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C8CE2F5-A859-47AD-970D-AD619C5BDE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A80809F-6443-4B92-A898-DF0D45D1993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0999E87-1600-4FDF-99BD-0C27B31387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33AB9EE-E0B6-42ED-8E88-1EFF18307D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975D5191-64BB-44EF-9098-FE77F68763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424F873F-0F15-4F87-93F9-ECBB92E9443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5581554-1FC3-4971-BB27-07DE25D45C2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19E7AD27-5881-4A94-A409-4F76FA5E54D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0D6ADD8-474B-403B-B4E2-429B3176905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20000D9B-F7C6-4D2A-B6A5-16D7F5AD3D1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AD718D59-E051-4BCB-912D-F7D5F46D683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E92E0628-0DC1-4E92-8A2C-DB0031112AA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8A2F1DBB-76EF-4C01-B619-4608DF7F196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3BCA76F1-C312-4942-8BE0-541793F21B6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61E8DADA-FB73-40EB-A2AB-9BFE735D65F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46A950C1-A2A4-4E96-8B1C-3914DA6E8B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7CCC82C-4A77-4613-BEFA-0C9C1D0448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5BF12BD3-C8CC-47D4-B6EB-5C2AAE9586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38E2A201-13CF-4399-97EC-52F4E7917D8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8009A869-C46A-4030-9109-81443972B038}"/>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B51EA6FD-00F9-4410-8804-7461C6A4255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119A01CB-0537-47A7-84E8-56276C4DF81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6E9A2980-6772-4D5E-9E89-7BE830103E5D}"/>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a:extLst>
            <a:ext uri="{FF2B5EF4-FFF2-40B4-BE49-F238E27FC236}">
              <a16:creationId xmlns:a16="http://schemas.microsoft.com/office/drawing/2014/main" id="{5E62900C-A60E-48F2-97FA-2391065028F9}"/>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8D4EC44A-5713-460E-9FF1-8FE2E338DB44}"/>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9" name="フローチャート: 判断 408">
          <a:extLst>
            <a:ext uri="{FF2B5EF4-FFF2-40B4-BE49-F238E27FC236}">
              <a16:creationId xmlns:a16="http://schemas.microsoft.com/office/drawing/2014/main" id="{E7DEF73D-5DCC-4312-95A4-8E304C97975C}"/>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10" name="フローチャート: 判断 409">
          <a:extLst>
            <a:ext uri="{FF2B5EF4-FFF2-40B4-BE49-F238E27FC236}">
              <a16:creationId xmlns:a16="http://schemas.microsoft.com/office/drawing/2014/main" id="{75A824B2-20AA-461A-987B-B60B3891DDF5}"/>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411" name="フローチャート: 判断 410">
          <a:extLst>
            <a:ext uri="{FF2B5EF4-FFF2-40B4-BE49-F238E27FC236}">
              <a16:creationId xmlns:a16="http://schemas.microsoft.com/office/drawing/2014/main" id="{780EEDCF-4256-4AAF-9AEC-FEE8826ED0DD}"/>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412" name="フローチャート: 判断 411">
          <a:extLst>
            <a:ext uri="{FF2B5EF4-FFF2-40B4-BE49-F238E27FC236}">
              <a16:creationId xmlns:a16="http://schemas.microsoft.com/office/drawing/2014/main" id="{85109DA0-8B82-4057-BB58-A89C5DAE561F}"/>
            </a:ext>
          </a:extLst>
        </xdr:cNvPr>
        <xdr:cNvSpPr/>
      </xdr:nvSpPr>
      <xdr:spPr>
        <a:xfrm>
          <a:off x="1968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413" name="フローチャート: 判断 412">
          <a:extLst>
            <a:ext uri="{FF2B5EF4-FFF2-40B4-BE49-F238E27FC236}">
              <a16:creationId xmlns:a16="http://schemas.microsoft.com/office/drawing/2014/main" id="{6B5BDCE5-E45C-4DA9-97A0-572726F1BDDC}"/>
            </a:ext>
          </a:extLst>
        </xdr:cNvPr>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FDECBD8-D375-419D-8F6F-867C0F9B0DA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0A1BFEC-0CA7-4962-8003-4C16F9DD7C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79EAAA9-C7CB-4026-AD2B-62ED08B3721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5B128FB-5286-4FB2-8A61-EB939DE4AB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8B2A903-8E4B-4CF5-81D5-665EFEF405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105411</xdr:rowOff>
    </xdr:from>
    <xdr:to>
      <xdr:col>24</xdr:col>
      <xdr:colOff>114300</xdr:colOff>
      <xdr:row>108</xdr:row>
      <xdr:rowOff>35561</xdr:rowOff>
    </xdr:to>
    <xdr:sp macro="" textlink="">
      <xdr:nvSpPr>
        <xdr:cNvPr id="419" name="楕円 418">
          <a:extLst>
            <a:ext uri="{FF2B5EF4-FFF2-40B4-BE49-F238E27FC236}">
              <a16:creationId xmlns:a16="http://schemas.microsoft.com/office/drawing/2014/main" id="{58899408-C438-4A16-8450-4BE5013459FB}"/>
            </a:ext>
          </a:extLst>
        </xdr:cNvPr>
        <xdr:cNvSpPr/>
      </xdr:nvSpPr>
      <xdr:spPr>
        <a:xfrm>
          <a:off x="4584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83838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B5583504-E4DF-43EA-91FF-390E28FAB13D}"/>
            </a:ext>
          </a:extLst>
        </xdr:cNvPr>
        <xdr:cNvSpPr txBox="1"/>
      </xdr:nvSpPr>
      <xdr:spPr>
        <a:xfrm>
          <a:off x="4673600"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85816</xdr:rowOff>
    </xdr:from>
    <xdr:to>
      <xdr:col>20</xdr:col>
      <xdr:colOff>38100</xdr:colOff>
      <xdr:row>108</xdr:row>
      <xdr:rowOff>15966</xdr:rowOff>
    </xdr:to>
    <xdr:sp macro="" textlink="">
      <xdr:nvSpPr>
        <xdr:cNvPr id="421" name="楕円 420">
          <a:extLst>
            <a:ext uri="{FF2B5EF4-FFF2-40B4-BE49-F238E27FC236}">
              <a16:creationId xmlns:a16="http://schemas.microsoft.com/office/drawing/2014/main" id="{B234162D-536F-4BA3-A355-AB46845DDCA3}"/>
            </a:ext>
          </a:extLst>
        </xdr:cNvPr>
        <xdr:cNvSpPr/>
      </xdr:nvSpPr>
      <xdr:spPr>
        <a:xfrm>
          <a:off x="3746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136616</xdr:rowOff>
    </xdr:from>
    <xdr:to>
      <xdr:col>24</xdr:col>
      <xdr:colOff>63500</xdr:colOff>
      <xdr:row>107</xdr:row>
      <xdr:rowOff>156211</xdr:rowOff>
    </xdr:to>
    <xdr:cxnSp macro="">
      <xdr:nvCxnSpPr>
        <xdr:cNvPr id="422" name="直線コネクタ 421">
          <a:extLst>
            <a:ext uri="{FF2B5EF4-FFF2-40B4-BE49-F238E27FC236}">
              <a16:creationId xmlns:a16="http://schemas.microsoft.com/office/drawing/2014/main" id="{EC4F6777-91E0-411B-8CC9-89B03B48C579}"/>
            </a:ext>
          </a:extLst>
        </xdr:cNvPr>
        <xdr:cNvCxnSpPr/>
      </xdr:nvCxnSpPr>
      <xdr:spPr>
        <a:xfrm>
          <a:off x="3797300" y="184817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76019</xdr:rowOff>
    </xdr:from>
    <xdr:to>
      <xdr:col>15</xdr:col>
      <xdr:colOff>101600</xdr:colOff>
      <xdr:row>108</xdr:row>
      <xdr:rowOff>6169</xdr:rowOff>
    </xdr:to>
    <xdr:sp macro="" textlink="">
      <xdr:nvSpPr>
        <xdr:cNvPr id="423" name="楕円 422">
          <a:extLst>
            <a:ext uri="{FF2B5EF4-FFF2-40B4-BE49-F238E27FC236}">
              <a16:creationId xmlns:a16="http://schemas.microsoft.com/office/drawing/2014/main" id="{A85175EC-1012-4592-8E7E-3D6D58BEEBDB}"/>
            </a:ext>
          </a:extLst>
        </xdr:cNvPr>
        <xdr:cNvSpPr/>
      </xdr:nvSpPr>
      <xdr:spPr>
        <a:xfrm>
          <a:off x="2857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126819</xdr:rowOff>
    </xdr:from>
    <xdr:to>
      <xdr:col>19</xdr:col>
      <xdr:colOff>177800</xdr:colOff>
      <xdr:row>107</xdr:row>
      <xdr:rowOff>136616</xdr:rowOff>
    </xdr:to>
    <xdr:cxnSp macro="">
      <xdr:nvCxnSpPr>
        <xdr:cNvPr id="424" name="直線コネクタ 423">
          <a:extLst>
            <a:ext uri="{FF2B5EF4-FFF2-40B4-BE49-F238E27FC236}">
              <a16:creationId xmlns:a16="http://schemas.microsoft.com/office/drawing/2014/main" id="{F43F5D2A-98FE-42B2-92BA-5F1F9DBCB924}"/>
            </a:ext>
          </a:extLst>
        </xdr:cNvPr>
        <xdr:cNvCxnSpPr/>
      </xdr:nvCxnSpPr>
      <xdr:spPr>
        <a:xfrm>
          <a:off x="2908300" y="184719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40095</xdr:rowOff>
    </xdr:from>
    <xdr:to>
      <xdr:col>10</xdr:col>
      <xdr:colOff>165100</xdr:colOff>
      <xdr:row>107</xdr:row>
      <xdr:rowOff>141695</xdr:rowOff>
    </xdr:to>
    <xdr:sp macro="" textlink="">
      <xdr:nvSpPr>
        <xdr:cNvPr id="425" name="楕円 424">
          <a:extLst>
            <a:ext uri="{FF2B5EF4-FFF2-40B4-BE49-F238E27FC236}">
              <a16:creationId xmlns:a16="http://schemas.microsoft.com/office/drawing/2014/main" id="{0E58D556-0772-4B38-A73A-8247C9ECE5DD}"/>
            </a:ext>
          </a:extLst>
        </xdr:cNvPr>
        <xdr:cNvSpPr/>
      </xdr:nvSpPr>
      <xdr:spPr>
        <a:xfrm>
          <a:off x="1968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90895</xdr:rowOff>
    </xdr:from>
    <xdr:to>
      <xdr:col>15</xdr:col>
      <xdr:colOff>50800</xdr:colOff>
      <xdr:row>107</xdr:row>
      <xdr:rowOff>126819</xdr:rowOff>
    </xdr:to>
    <xdr:cxnSp macro="">
      <xdr:nvCxnSpPr>
        <xdr:cNvPr id="426" name="直線コネクタ 425">
          <a:extLst>
            <a:ext uri="{FF2B5EF4-FFF2-40B4-BE49-F238E27FC236}">
              <a16:creationId xmlns:a16="http://schemas.microsoft.com/office/drawing/2014/main" id="{EBDC3338-2201-43DD-8DB5-078C7BCD48D8}"/>
            </a:ext>
          </a:extLst>
        </xdr:cNvPr>
        <xdr:cNvCxnSpPr/>
      </xdr:nvCxnSpPr>
      <xdr:spPr>
        <a:xfrm>
          <a:off x="2019300" y="184360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154395</xdr:rowOff>
    </xdr:from>
    <xdr:to>
      <xdr:col>6</xdr:col>
      <xdr:colOff>38100</xdr:colOff>
      <xdr:row>107</xdr:row>
      <xdr:rowOff>84545</xdr:rowOff>
    </xdr:to>
    <xdr:sp macro="" textlink="">
      <xdr:nvSpPr>
        <xdr:cNvPr id="427" name="楕円 426">
          <a:extLst>
            <a:ext uri="{FF2B5EF4-FFF2-40B4-BE49-F238E27FC236}">
              <a16:creationId xmlns:a16="http://schemas.microsoft.com/office/drawing/2014/main" id="{59163E46-0C5C-464B-842F-6AB98B756B87}"/>
            </a:ext>
          </a:extLst>
        </xdr:cNvPr>
        <xdr:cNvSpPr/>
      </xdr:nvSpPr>
      <xdr:spPr>
        <a:xfrm>
          <a:off x="1079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33745</xdr:rowOff>
    </xdr:from>
    <xdr:to>
      <xdr:col>10</xdr:col>
      <xdr:colOff>114300</xdr:colOff>
      <xdr:row>107</xdr:row>
      <xdr:rowOff>90895</xdr:rowOff>
    </xdr:to>
    <xdr:cxnSp macro="">
      <xdr:nvCxnSpPr>
        <xdr:cNvPr id="428" name="直線コネクタ 427">
          <a:extLst>
            <a:ext uri="{FF2B5EF4-FFF2-40B4-BE49-F238E27FC236}">
              <a16:creationId xmlns:a16="http://schemas.microsoft.com/office/drawing/2014/main" id="{272C91F0-6D64-4498-81C4-66EF1AC6078F}"/>
            </a:ext>
          </a:extLst>
        </xdr:cNvPr>
        <xdr:cNvCxnSpPr/>
      </xdr:nvCxnSpPr>
      <xdr:spPr>
        <a:xfrm>
          <a:off x="1130300" y="18378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429" name="n_1aveValue【市民会館】&#10;有形固定資産減価償却率">
          <a:extLst>
            <a:ext uri="{FF2B5EF4-FFF2-40B4-BE49-F238E27FC236}">
              <a16:creationId xmlns:a16="http://schemas.microsoft.com/office/drawing/2014/main" id="{A7B9213C-4406-4E75-82FA-9BFF7290891C}"/>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430" name="n_2aveValue【市民会館】&#10;有形固定資産減価償却率">
          <a:extLst>
            <a:ext uri="{FF2B5EF4-FFF2-40B4-BE49-F238E27FC236}">
              <a16:creationId xmlns:a16="http://schemas.microsoft.com/office/drawing/2014/main" id="{34625D85-FD0A-4B0F-A3F2-0EEC1F7D7905}"/>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94541</xdr:rowOff>
    </xdr:from>
    <xdr:ext cx="405111" cy="259045"/>
    <xdr:sp macro="" textlink="">
      <xdr:nvSpPr>
        <xdr:cNvPr id="431" name="n_3aveValue【市民会館】&#10;有形固定資産減価償却率">
          <a:extLst>
            <a:ext uri="{FF2B5EF4-FFF2-40B4-BE49-F238E27FC236}">
              <a16:creationId xmlns:a16="http://schemas.microsoft.com/office/drawing/2014/main" id="{05273A93-E177-4B7E-AC2B-4D1CADAFF3F1}"/>
            </a:ext>
          </a:extLst>
        </xdr:cNvPr>
        <xdr:cNvSpPr txBox="1"/>
      </xdr:nvSpPr>
      <xdr:spPr>
        <a:xfrm>
          <a:off x="1816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432" name="n_4aveValue【市民会館】&#10;有形固定資産減価償却率">
          <a:extLst>
            <a:ext uri="{FF2B5EF4-FFF2-40B4-BE49-F238E27FC236}">
              <a16:creationId xmlns:a16="http://schemas.microsoft.com/office/drawing/2014/main" id="{9CC420FC-0ABE-4F31-ABA1-0AFBBD26F5EF}"/>
            </a:ext>
          </a:extLst>
        </xdr:cNvPr>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7093</xdr:rowOff>
    </xdr:from>
    <xdr:ext cx="405111" cy="259045"/>
    <xdr:sp macro="" textlink="">
      <xdr:nvSpPr>
        <xdr:cNvPr id="433" name="n_1mainValue【市民会館】&#10;有形固定資産減価償却率">
          <a:extLst>
            <a:ext uri="{FF2B5EF4-FFF2-40B4-BE49-F238E27FC236}">
              <a16:creationId xmlns:a16="http://schemas.microsoft.com/office/drawing/2014/main" id="{7B44931D-02C6-4EF9-A2CA-4C4BD945A3F9}"/>
            </a:ext>
          </a:extLst>
        </xdr:cNvPr>
        <xdr:cNvSpPr txBox="1"/>
      </xdr:nvSpPr>
      <xdr:spPr>
        <a:xfrm>
          <a:off x="3582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168746</xdr:rowOff>
    </xdr:from>
    <xdr:ext cx="405111" cy="259045"/>
    <xdr:sp macro="" textlink="">
      <xdr:nvSpPr>
        <xdr:cNvPr id="434" name="n_2mainValue【市民会館】&#10;有形固定資産減価償却率">
          <a:extLst>
            <a:ext uri="{FF2B5EF4-FFF2-40B4-BE49-F238E27FC236}">
              <a16:creationId xmlns:a16="http://schemas.microsoft.com/office/drawing/2014/main" id="{07B20B5C-DE81-4CB6-B441-3546D080BD65}"/>
            </a:ext>
          </a:extLst>
        </xdr:cNvPr>
        <xdr:cNvSpPr txBox="1"/>
      </xdr:nvSpPr>
      <xdr:spPr>
        <a:xfrm>
          <a:off x="2705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132822</xdr:rowOff>
    </xdr:from>
    <xdr:ext cx="405111" cy="259045"/>
    <xdr:sp macro="" textlink="">
      <xdr:nvSpPr>
        <xdr:cNvPr id="435" name="n_3mainValue【市民会館】&#10;有形固定資産減価償却率">
          <a:extLst>
            <a:ext uri="{FF2B5EF4-FFF2-40B4-BE49-F238E27FC236}">
              <a16:creationId xmlns:a16="http://schemas.microsoft.com/office/drawing/2014/main" id="{E9E87522-A40B-44AF-B0EE-3A7B138C779F}"/>
            </a:ext>
          </a:extLst>
        </xdr:cNvPr>
        <xdr:cNvSpPr txBox="1"/>
      </xdr:nvSpPr>
      <xdr:spPr>
        <a:xfrm>
          <a:off x="1816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75672</xdr:rowOff>
    </xdr:from>
    <xdr:ext cx="405111" cy="259045"/>
    <xdr:sp macro="" textlink="">
      <xdr:nvSpPr>
        <xdr:cNvPr id="436" name="n_4mainValue【市民会館】&#10;有形固定資産減価償却率">
          <a:extLst>
            <a:ext uri="{FF2B5EF4-FFF2-40B4-BE49-F238E27FC236}">
              <a16:creationId xmlns:a16="http://schemas.microsoft.com/office/drawing/2014/main" id="{7BFDFB1B-259B-4582-9F6E-01FD1D8A12F8}"/>
            </a:ext>
          </a:extLst>
        </xdr:cNvPr>
        <xdr:cNvSpPr txBox="1"/>
      </xdr:nvSpPr>
      <xdr:spPr>
        <a:xfrm>
          <a:off x="927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3BF251E-4239-46ED-888A-5454AA54E7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CF2332F5-A22F-4E05-942C-5212A435BF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7257FD2-21EF-454E-BD72-EDF4975195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E2572A9-3F2F-4AB0-85FD-7502B71462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345C3BB6-8B53-4493-83E0-77D401C1E3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56301EA3-13EB-497A-A943-B551D6C50B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E3DFF266-614C-4099-94FD-E761393C27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929FD72D-623C-4947-BA3F-68B388581DF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69DB2BB-D83E-4FE5-AF2E-8C4DCB7D19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05EE0E5-3273-4273-B0D8-E375E00D53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7FDD7CB5-1507-4A82-8919-170B78F2A4A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CAD084DF-A00D-491B-BDC1-5DF00FC4A90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38FD7734-6DCD-49C1-87F3-796E801E839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B67F6F3-9BD9-4506-800D-78260D64ECA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BDD1D1F9-2524-48A2-8550-623EB0313BA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88946098-9DF0-44DE-8BE5-D28C08AF5F1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D14F36BC-90D1-4F74-9F8B-4BC16605959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EDEB2A88-72A2-4A17-9C1A-68FCFC3F066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D2FBABB8-2C68-4822-927A-4B52BEF1C8E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376F5F0-7C75-4164-B8D3-A48877A91EA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FCA2489-CBD6-4731-AE15-5C7C59FE2A3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F0227B5-8CB8-40E6-B668-7AC8E6CF40C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9A2EE9A-0C07-419F-B2B1-D8F247FA81E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92E8FD8D-8CA9-4496-A1F5-9735CEC435C6}"/>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97AB3996-F817-45F8-BEAB-2425460B854B}"/>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65750DFE-DE53-4813-8283-393C8692650F}"/>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63" name="【市民会館】&#10;一人当たり面積最大値テキスト">
          <a:extLst>
            <a:ext uri="{FF2B5EF4-FFF2-40B4-BE49-F238E27FC236}">
              <a16:creationId xmlns:a16="http://schemas.microsoft.com/office/drawing/2014/main" id="{24EACDF3-38CE-468C-89A7-51A1604EA3CD}"/>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64" name="直線コネクタ 463">
          <a:extLst>
            <a:ext uri="{FF2B5EF4-FFF2-40B4-BE49-F238E27FC236}">
              <a16:creationId xmlns:a16="http://schemas.microsoft.com/office/drawing/2014/main" id="{1865F5B5-05E9-4F23-97F8-929A059A8054}"/>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113555</xdr:rowOff>
    </xdr:from>
    <xdr:ext cx="469744" cy="259045"/>
    <xdr:sp macro="" textlink="">
      <xdr:nvSpPr>
        <xdr:cNvPr id="465" name="【市民会館】&#10;一人当たり面積平均値テキスト">
          <a:extLst>
            <a:ext uri="{FF2B5EF4-FFF2-40B4-BE49-F238E27FC236}">
              <a16:creationId xmlns:a16="http://schemas.microsoft.com/office/drawing/2014/main" id="{4F81BBF8-1D51-4DE9-A0D9-DEFB1040E352}"/>
            </a:ext>
          </a:extLst>
        </xdr:cNvPr>
        <xdr:cNvSpPr txBox="1"/>
      </xdr:nvSpPr>
      <xdr:spPr>
        <a:xfrm>
          <a:off x="10515600" y="1828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6" name="フローチャート: 判断 465">
          <a:extLst>
            <a:ext uri="{FF2B5EF4-FFF2-40B4-BE49-F238E27FC236}">
              <a16:creationId xmlns:a16="http://schemas.microsoft.com/office/drawing/2014/main" id="{FFE6EE43-9E2F-4ED4-BE8F-19947C1B7607}"/>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67" name="フローチャート: 判断 466">
          <a:extLst>
            <a:ext uri="{FF2B5EF4-FFF2-40B4-BE49-F238E27FC236}">
              <a16:creationId xmlns:a16="http://schemas.microsoft.com/office/drawing/2014/main" id="{F4FEA377-76DD-4B06-947F-C13771C92370}"/>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68" name="フローチャート: 判断 467">
          <a:extLst>
            <a:ext uri="{FF2B5EF4-FFF2-40B4-BE49-F238E27FC236}">
              <a16:creationId xmlns:a16="http://schemas.microsoft.com/office/drawing/2014/main" id="{5ECCD7BA-3AA9-45AF-A960-9C6510582461}"/>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59689</xdr:rowOff>
    </xdr:from>
    <xdr:to>
      <xdr:col>41</xdr:col>
      <xdr:colOff>101600</xdr:colOff>
      <xdr:row>107</xdr:row>
      <xdr:rowOff>161289</xdr:rowOff>
    </xdr:to>
    <xdr:sp macro="" textlink="">
      <xdr:nvSpPr>
        <xdr:cNvPr id="469" name="フローチャート: 判断 468">
          <a:extLst>
            <a:ext uri="{FF2B5EF4-FFF2-40B4-BE49-F238E27FC236}">
              <a16:creationId xmlns:a16="http://schemas.microsoft.com/office/drawing/2014/main" id="{4CBD6887-3FA8-4FFD-B28A-6F05319E77B8}"/>
            </a:ext>
          </a:extLst>
        </xdr:cNvPr>
        <xdr:cNvSpPr/>
      </xdr:nvSpPr>
      <xdr:spPr>
        <a:xfrm>
          <a:off x="7810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49785</xdr:rowOff>
    </xdr:from>
    <xdr:to>
      <xdr:col>36</xdr:col>
      <xdr:colOff>165100</xdr:colOff>
      <xdr:row>107</xdr:row>
      <xdr:rowOff>151385</xdr:rowOff>
    </xdr:to>
    <xdr:sp macro="" textlink="">
      <xdr:nvSpPr>
        <xdr:cNvPr id="470" name="フローチャート: 判断 469">
          <a:extLst>
            <a:ext uri="{FF2B5EF4-FFF2-40B4-BE49-F238E27FC236}">
              <a16:creationId xmlns:a16="http://schemas.microsoft.com/office/drawing/2014/main" id="{786ED243-9D9B-493E-A70D-6F9D3C6B00DC}"/>
            </a:ext>
          </a:extLst>
        </xdr:cNvPr>
        <xdr:cNvSpPr/>
      </xdr:nvSpPr>
      <xdr:spPr>
        <a:xfrm>
          <a:off x="6921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67DE602-83CC-4582-A41A-E0720CD09E0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84710D1-2DB6-45FE-BCE3-1CF7347AB0D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A448EC0-1F6D-49E1-8495-9E964994538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A92F03F-A40E-4BEC-8C3D-B6985ED8311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458D565-A94E-46AB-BC30-07B3E18EA2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147320</xdr:rowOff>
    </xdr:from>
    <xdr:to>
      <xdr:col>55</xdr:col>
      <xdr:colOff>50800</xdr:colOff>
      <xdr:row>101</xdr:row>
      <xdr:rowOff>77470</xdr:rowOff>
    </xdr:to>
    <xdr:sp macro="" textlink="">
      <xdr:nvSpPr>
        <xdr:cNvPr id="476" name="楕円 475">
          <a:extLst>
            <a:ext uri="{FF2B5EF4-FFF2-40B4-BE49-F238E27FC236}">
              <a16:creationId xmlns:a16="http://schemas.microsoft.com/office/drawing/2014/main" id="{DC9CFE58-9A20-461C-9825-EEBDE23DD965}"/>
            </a:ext>
          </a:extLst>
        </xdr:cNvPr>
        <xdr:cNvSpPr/>
      </xdr:nvSpPr>
      <xdr:spPr>
        <a:xfrm>
          <a:off x="104267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100347</xdr:rowOff>
    </xdr:from>
    <xdr:ext cx="469744" cy="259045"/>
    <xdr:sp macro="" textlink="">
      <xdr:nvSpPr>
        <xdr:cNvPr id="477" name="【市民会館】&#10;一人当たり面積該当値テキスト">
          <a:extLst>
            <a:ext uri="{FF2B5EF4-FFF2-40B4-BE49-F238E27FC236}">
              <a16:creationId xmlns:a16="http://schemas.microsoft.com/office/drawing/2014/main" id="{052B995C-8896-4AD4-B9BB-763365BFCAE0}"/>
            </a:ext>
          </a:extLst>
        </xdr:cNvPr>
        <xdr:cNvSpPr txBox="1"/>
      </xdr:nvSpPr>
      <xdr:spPr>
        <a:xfrm>
          <a:off x="10515600" y="1724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103124</xdr:rowOff>
    </xdr:from>
    <xdr:to>
      <xdr:col>50</xdr:col>
      <xdr:colOff>165100</xdr:colOff>
      <xdr:row>102</xdr:row>
      <xdr:rowOff>33274</xdr:rowOff>
    </xdr:to>
    <xdr:sp macro="" textlink="">
      <xdr:nvSpPr>
        <xdr:cNvPr id="478" name="楕円 477">
          <a:extLst>
            <a:ext uri="{FF2B5EF4-FFF2-40B4-BE49-F238E27FC236}">
              <a16:creationId xmlns:a16="http://schemas.microsoft.com/office/drawing/2014/main" id="{7B047DF7-1A84-4A03-B7DD-62D3F92AAA99}"/>
            </a:ext>
          </a:extLst>
        </xdr:cNvPr>
        <xdr:cNvSpPr/>
      </xdr:nvSpPr>
      <xdr:spPr>
        <a:xfrm>
          <a:off x="9588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26670</xdr:rowOff>
    </xdr:from>
    <xdr:to>
      <xdr:col>55</xdr:col>
      <xdr:colOff>0</xdr:colOff>
      <xdr:row>101</xdr:row>
      <xdr:rowOff>153924</xdr:rowOff>
    </xdr:to>
    <xdr:cxnSp macro="">
      <xdr:nvCxnSpPr>
        <xdr:cNvPr id="479" name="直線コネクタ 478">
          <a:extLst>
            <a:ext uri="{FF2B5EF4-FFF2-40B4-BE49-F238E27FC236}">
              <a16:creationId xmlns:a16="http://schemas.microsoft.com/office/drawing/2014/main" id="{A6941CDE-8892-4A6D-AE85-5864CC76ED8E}"/>
            </a:ext>
          </a:extLst>
        </xdr:cNvPr>
        <xdr:cNvCxnSpPr/>
      </xdr:nvCxnSpPr>
      <xdr:spPr>
        <a:xfrm flipV="1">
          <a:off x="9639300" y="17343120"/>
          <a:ext cx="8382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123698</xdr:rowOff>
    </xdr:from>
    <xdr:to>
      <xdr:col>46</xdr:col>
      <xdr:colOff>38100</xdr:colOff>
      <xdr:row>102</xdr:row>
      <xdr:rowOff>53848</xdr:rowOff>
    </xdr:to>
    <xdr:sp macro="" textlink="">
      <xdr:nvSpPr>
        <xdr:cNvPr id="480" name="楕円 479">
          <a:extLst>
            <a:ext uri="{FF2B5EF4-FFF2-40B4-BE49-F238E27FC236}">
              <a16:creationId xmlns:a16="http://schemas.microsoft.com/office/drawing/2014/main" id="{BF86D96E-08C7-4785-AC2E-D413A7210E15}"/>
            </a:ext>
          </a:extLst>
        </xdr:cNvPr>
        <xdr:cNvSpPr/>
      </xdr:nvSpPr>
      <xdr:spPr>
        <a:xfrm>
          <a:off x="86995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153924</xdr:rowOff>
    </xdr:from>
    <xdr:to>
      <xdr:col>50</xdr:col>
      <xdr:colOff>114300</xdr:colOff>
      <xdr:row>102</xdr:row>
      <xdr:rowOff>3048</xdr:rowOff>
    </xdr:to>
    <xdr:cxnSp macro="">
      <xdr:nvCxnSpPr>
        <xdr:cNvPr id="481" name="直線コネクタ 480">
          <a:extLst>
            <a:ext uri="{FF2B5EF4-FFF2-40B4-BE49-F238E27FC236}">
              <a16:creationId xmlns:a16="http://schemas.microsoft.com/office/drawing/2014/main" id="{78DA78BA-F5C7-43C0-9404-74CF45996C56}"/>
            </a:ext>
          </a:extLst>
        </xdr:cNvPr>
        <xdr:cNvCxnSpPr/>
      </xdr:nvCxnSpPr>
      <xdr:spPr>
        <a:xfrm flipV="1">
          <a:off x="8750300" y="174703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163322</xdr:rowOff>
    </xdr:from>
    <xdr:to>
      <xdr:col>41</xdr:col>
      <xdr:colOff>101600</xdr:colOff>
      <xdr:row>102</xdr:row>
      <xdr:rowOff>93472</xdr:rowOff>
    </xdr:to>
    <xdr:sp macro="" textlink="">
      <xdr:nvSpPr>
        <xdr:cNvPr id="482" name="楕円 481">
          <a:extLst>
            <a:ext uri="{FF2B5EF4-FFF2-40B4-BE49-F238E27FC236}">
              <a16:creationId xmlns:a16="http://schemas.microsoft.com/office/drawing/2014/main" id="{7A1A41A6-A9C4-461C-A9A0-CD5F6D727381}"/>
            </a:ext>
          </a:extLst>
        </xdr:cNvPr>
        <xdr:cNvSpPr/>
      </xdr:nvSpPr>
      <xdr:spPr>
        <a:xfrm>
          <a:off x="7810500" y="174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3048</xdr:rowOff>
    </xdr:from>
    <xdr:to>
      <xdr:col>45</xdr:col>
      <xdr:colOff>177800</xdr:colOff>
      <xdr:row>102</xdr:row>
      <xdr:rowOff>42672</xdr:rowOff>
    </xdr:to>
    <xdr:cxnSp macro="">
      <xdr:nvCxnSpPr>
        <xdr:cNvPr id="483" name="直線コネクタ 482">
          <a:extLst>
            <a:ext uri="{FF2B5EF4-FFF2-40B4-BE49-F238E27FC236}">
              <a16:creationId xmlns:a16="http://schemas.microsoft.com/office/drawing/2014/main" id="{DD3BC2F4-5690-4B9D-AEA4-2A7181A92692}"/>
            </a:ext>
          </a:extLst>
        </xdr:cNvPr>
        <xdr:cNvCxnSpPr/>
      </xdr:nvCxnSpPr>
      <xdr:spPr>
        <a:xfrm flipV="1">
          <a:off x="7861300" y="17490948"/>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26924</xdr:rowOff>
    </xdr:from>
    <xdr:to>
      <xdr:col>36</xdr:col>
      <xdr:colOff>165100</xdr:colOff>
      <xdr:row>102</xdr:row>
      <xdr:rowOff>128524</xdr:rowOff>
    </xdr:to>
    <xdr:sp macro="" textlink="">
      <xdr:nvSpPr>
        <xdr:cNvPr id="484" name="楕円 483">
          <a:extLst>
            <a:ext uri="{FF2B5EF4-FFF2-40B4-BE49-F238E27FC236}">
              <a16:creationId xmlns:a16="http://schemas.microsoft.com/office/drawing/2014/main" id="{49A4FB2E-03C5-4587-8A31-E845AA714A46}"/>
            </a:ext>
          </a:extLst>
        </xdr:cNvPr>
        <xdr:cNvSpPr/>
      </xdr:nvSpPr>
      <xdr:spPr>
        <a:xfrm>
          <a:off x="6921500" y="175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42672</xdr:rowOff>
    </xdr:from>
    <xdr:to>
      <xdr:col>41</xdr:col>
      <xdr:colOff>50800</xdr:colOff>
      <xdr:row>102</xdr:row>
      <xdr:rowOff>77724</xdr:rowOff>
    </xdr:to>
    <xdr:cxnSp macro="">
      <xdr:nvCxnSpPr>
        <xdr:cNvPr id="485" name="直線コネクタ 484">
          <a:extLst>
            <a:ext uri="{FF2B5EF4-FFF2-40B4-BE49-F238E27FC236}">
              <a16:creationId xmlns:a16="http://schemas.microsoft.com/office/drawing/2014/main" id="{0A38C196-5655-471F-AD2A-492B172CEFA9}"/>
            </a:ext>
          </a:extLst>
        </xdr:cNvPr>
        <xdr:cNvCxnSpPr/>
      </xdr:nvCxnSpPr>
      <xdr:spPr>
        <a:xfrm flipV="1">
          <a:off x="6972300" y="1753057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64025</xdr:rowOff>
    </xdr:from>
    <xdr:ext cx="469744" cy="259045"/>
    <xdr:sp macro="" textlink="">
      <xdr:nvSpPr>
        <xdr:cNvPr id="486" name="n_1aveValue【市民会館】&#10;一人当たり面積">
          <a:extLst>
            <a:ext uri="{FF2B5EF4-FFF2-40B4-BE49-F238E27FC236}">
              <a16:creationId xmlns:a16="http://schemas.microsoft.com/office/drawing/2014/main" id="{ADD0C14B-C743-474A-843D-1B8057DCA280}"/>
            </a:ext>
          </a:extLst>
        </xdr:cNvPr>
        <xdr:cNvSpPr txBox="1"/>
      </xdr:nvSpPr>
      <xdr:spPr>
        <a:xfrm>
          <a:off x="93917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87" name="n_2aveValue【市民会館】&#10;一人当たり面積">
          <a:extLst>
            <a:ext uri="{FF2B5EF4-FFF2-40B4-BE49-F238E27FC236}">
              <a16:creationId xmlns:a16="http://schemas.microsoft.com/office/drawing/2014/main" id="{E87BB76F-9EA4-41B4-87B4-B772C645E964}"/>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88" name="n_3aveValue【市民会館】&#10;一人当たり面積">
          <a:extLst>
            <a:ext uri="{FF2B5EF4-FFF2-40B4-BE49-F238E27FC236}">
              <a16:creationId xmlns:a16="http://schemas.microsoft.com/office/drawing/2014/main" id="{195B8B1E-9E93-4F5A-B9CA-171860AAE227}"/>
            </a:ext>
          </a:extLst>
        </xdr:cNvPr>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142512</xdr:rowOff>
    </xdr:from>
    <xdr:ext cx="469744" cy="259045"/>
    <xdr:sp macro="" textlink="">
      <xdr:nvSpPr>
        <xdr:cNvPr id="489" name="n_4aveValue【市民会館】&#10;一人当たり面積">
          <a:extLst>
            <a:ext uri="{FF2B5EF4-FFF2-40B4-BE49-F238E27FC236}">
              <a16:creationId xmlns:a16="http://schemas.microsoft.com/office/drawing/2014/main" id="{1E440E1D-8806-4F32-99D5-CDC1D787D14F}"/>
            </a:ext>
          </a:extLst>
        </xdr:cNvPr>
        <xdr:cNvSpPr txBox="1"/>
      </xdr:nvSpPr>
      <xdr:spPr>
        <a:xfrm>
          <a:off x="6737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49801</xdr:rowOff>
    </xdr:from>
    <xdr:ext cx="469744" cy="259045"/>
    <xdr:sp macro="" textlink="">
      <xdr:nvSpPr>
        <xdr:cNvPr id="490" name="n_1mainValue【市民会館】&#10;一人当たり面積">
          <a:extLst>
            <a:ext uri="{FF2B5EF4-FFF2-40B4-BE49-F238E27FC236}">
              <a16:creationId xmlns:a16="http://schemas.microsoft.com/office/drawing/2014/main" id="{62016AB2-A542-46C1-ADB4-123C1413E60A}"/>
            </a:ext>
          </a:extLst>
        </xdr:cNvPr>
        <xdr:cNvSpPr txBox="1"/>
      </xdr:nvSpPr>
      <xdr:spPr>
        <a:xfrm>
          <a:off x="93917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70375</xdr:rowOff>
    </xdr:from>
    <xdr:ext cx="469744" cy="259045"/>
    <xdr:sp macro="" textlink="">
      <xdr:nvSpPr>
        <xdr:cNvPr id="491" name="n_2mainValue【市民会館】&#10;一人当たり面積">
          <a:extLst>
            <a:ext uri="{FF2B5EF4-FFF2-40B4-BE49-F238E27FC236}">
              <a16:creationId xmlns:a16="http://schemas.microsoft.com/office/drawing/2014/main" id="{81091457-12CD-495C-B983-1F45EA802F86}"/>
            </a:ext>
          </a:extLst>
        </xdr:cNvPr>
        <xdr:cNvSpPr txBox="1"/>
      </xdr:nvSpPr>
      <xdr:spPr>
        <a:xfrm>
          <a:off x="851542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109999</xdr:rowOff>
    </xdr:from>
    <xdr:ext cx="469744" cy="259045"/>
    <xdr:sp macro="" textlink="">
      <xdr:nvSpPr>
        <xdr:cNvPr id="492" name="n_3mainValue【市民会館】&#10;一人当たり面積">
          <a:extLst>
            <a:ext uri="{FF2B5EF4-FFF2-40B4-BE49-F238E27FC236}">
              <a16:creationId xmlns:a16="http://schemas.microsoft.com/office/drawing/2014/main" id="{254DF2F9-CF6E-4621-851B-8BD7B27359DD}"/>
            </a:ext>
          </a:extLst>
        </xdr:cNvPr>
        <xdr:cNvSpPr txBox="1"/>
      </xdr:nvSpPr>
      <xdr:spPr>
        <a:xfrm>
          <a:off x="7626427" y="1725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145051</xdr:rowOff>
    </xdr:from>
    <xdr:ext cx="469744" cy="259045"/>
    <xdr:sp macro="" textlink="">
      <xdr:nvSpPr>
        <xdr:cNvPr id="493" name="n_4mainValue【市民会館】&#10;一人当たり面積">
          <a:extLst>
            <a:ext uri="{FF2B5EF4-FFF2-40B4-BE49-F238E27FC236}">
              <a16:creationId xmlns:a16="http://schemas.microsoft.com/office/drawing/2014/main" id="{E3522EA4-8B03-4434-BF6A-7C2888CDE947}"/>
            </a:ext>
          </a:extLst>
        </xdr:cNvPr>
        <xdr:cNvSpPr txBox="1"/>
      </xdr:nvSpPr>
      <xdr:spPr>
        <a:xfrm>
          <a:off x="6737427" y="1729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90AF35A-E78B-4999-8045-4A0CFF633E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AE77A94-404A-4390-8951-28E68AD1A6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C9FA120C-152C-4DE9-843A-B28D60FE2A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5865D3AC-3221-4AEC-B1BF-D0F1191A1E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847E1F08-1D79-42F3-8B32-0871F0C87C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511E4FBA-D10C-44A1-85ED-2FFBD3D88F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8BB13044-3BA5-4A0D-B0C9-D462E4C6A8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1EFDC2E-48BC-41AE-A805-D10C5B57B9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F3313382-DAEB-480F-938D-AF7B4E86CE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6FC0355-B78D-4CD5-9EB3-90A13276F4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D321F5B-8A9E-446C-A90F-BD2C68D9868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BA3B6713-C633-48BC-93D4-7931DBABE9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A268C2C2-F3D2-45EF-A100-1BA0C479D4C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B7583EF2-E67B-4353-9115-7113D30E6B2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D0B5513E-A71D-4372-A5DD-BAF8ECC6EA7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7E16B25A-A423-4373-93F7-5794E0599EF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9B0CF81A-0F07-4FAC-B619-CC8DEF61D9F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4F011B01-FB77-4BCB-BDF4-34F2911BEF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A49FDC6-6610-4BCE-A3F9-E7CF9F55655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CB5D15EE-42F5-437C-A034-03A2F9C7680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218AEF56-FAAC-4624-93B6-9CCFA7A596E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3AD8A2A-8DE7-49AE-B7B9-C90D02F28B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D0BEDE8-EE9B-4D70-9A43-AE90A5CCBC3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C5FD3E63-3D44-4FB3-A2E8-27183EBCB9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74A2DE02-3F1C-49BD-B7D0-BDA1A7186101}"/>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F073FE1C-655F-455E-9F35-EDC3ECC23B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BCA302DB-C0C2-46B7-B894-CFBE34DFA91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B1358A78-B691-49F6-AD10-01B4A063A79E}"/>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22" name="直線コネクタ 521">
          <a:extLst>
            <a:ext uri="{FF2B5EF4-FFF2-40B4-BE49-F238E27FC236}">
              <a16:creationId xmlns:a16="http://schemas.microsoft.com/office/drawing/2014/main" id="{D2229B93-BD83-4D00-B097-B27926307D77}"/>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4BB86E61-90C9-4944-A6FC-AD4BE0305C9E}"/>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524" name="フローチャート: 判断 523">
          <a:extLst>
            <a:ext uri="{FF2B5EF4-FFF2-40B4-BE49-F238E27FC236}">
              <a16:creationId xmlns:a16="http://schemas.microsoft.com/office/drawing/2014/main" id="{59AB0F4F-9034-4090-B70B-5154AE8A0663}"/>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525" name="フローチャート: 判断 524">
          <a:extLst>
            <a:ext uri="{FF2B5EF4-FFF2-40B4-BE49-F238E27FC236}">
              <a16:creationId xmlns:a16="http://schemas.microsoft.com/office/drawing/2014/main" id="{6AF2BAD8-A432-4C9E-BD9A-EAE2C48745F4}"/>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526" name="フローチャート: 判断 525">
          <a:extLst>
            <a:ext uri="{FF2B5EF4-FFF2-40B4-BE49-F238E27FC236}">
              <a16:creationId xmlns:a16="http://schemas.microsoft.com/office/drawing/2014/main" id="{F3602BA6-C3E0-430E-8BE8-CB7ECBF6C59D}"/>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7" name="フローチャート: 判断 526">
          <a:extLst>
            <a:ext uri="{FF2B5EF4-FFF2-40B4-BE49-F238E27FC236}">
              <a16:creationId xmlns:a16="http://schemas.microsoft.com/office/drawing/2014/main" id="{65B730E1-BCD7-4631-9961-05D2071F3654}"/>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8" name="フローチャート: 判断 527">
          <a:extLst>
            <a:ext uri="{FF2B5EF4-FFF2-40B4-BE49-F238E27FC236}">
              <a16:creationId xmlns:a16="http://schemas.microsoft.com/office/drawing/2014/main" id="{CA77AA84-CE95-4A3A-95AB-879C22EEB05E}"/>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8B4D9CB-B0C7-4BB4-AA11-3A578FC3A5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C6F4DA5-8360-45D7-989D-E2B718DE1F3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B1D9E7A-86C2-414B-82E6-0029C6AA90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E8711B0-6E27-4AC2-A821-3166223A18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5DCA2F4-C727-4593-A922-21B3E1BC5D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534" name="楕円 533">
          <a:extLst>
            <a:ext uri="{FF2B5EF4-FFF2-40B4-BE49-F238E27FC236}">
              <a16:creationId xmlns:a16="http://schemas.microsoft.com/office/drawing/2014/main" id="{835E3CFF-861F-48B0-B81F-FBD39B8BDAC7}"/>
            </a:ext>
          </a:extLst>
        </xdr:cNvPr>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5FE9726F-57C7-444B-BB41-C67F728DF7D8}"/>
            </a:ext>
          </a:extLst>
        </xdr:cNvPr>
        <xdr:cNvSpPr txBox="1"/>
      </xdr:nvSpPr>
      <xdr:spPr>
        <a:xfrm>
          <a:off x="16357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74930</xdr:rowOff>
    </xdr:from>
    <xdr:to>
      <xdr:col>81</xdr:col>
      <xdr:colOff>101600</xdr:colOff>
      <xdr:row>40</xdr:row>
      <xdr:rowOff>5080</xdr:rowOff>
    </xdr:to>
    <xdr:sp macro="" textlink="">
      <xdr:nvSpPr>
        <xdr:cNvPr id="536" name="楕円 535">
          <a:extLst>
            <a:ext uri="{FF2B5EF4-FFF2-40B4-BE49-F238E27FC236}">
              <a16:creationId xmlns:a16="http://schemas.microsoft.com/office/drawing/2014/main" id="{3166FF0D-AD8F-4C91-B765-9F0F51858A72}"/>
            </a:ext>
          </a:extLst>
        </xdr:cNvPr>
        <xdr:cNvSpPr/>
      </xdr:nvSpPr>
      <xdr:spPr>
        <a:xfrm>
          <a:off x="1543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125730</xdr:rowOff>
    </xdr:from>
    <xdr:to>
      <xdr:col>85</xdr:col>
      <xdr:colOff>127000</xdr:colOff>
      <xdr:row>39</xdr:row>
      <xdr:rowOff>152400</xdr:rowOff>
    </xdr:to>
    <xdr:cxnSp macro="">
      <xdr:nvCxnSpPr>
        <xdr:cNvPr id="537" name="直線コネクタ 536">
          <a:extLst>
            <a:ext uri="{FF2B5EF4-FFF2-40B4-BE49-F238E27FC236}">
              <a16:creationId xmlns:a16="http://schemas.microsoft.com/office/drawing/2014/main" id="{B3247E34-B5F4-41C5-9FAC-6E9528A2F5B1}"/>
            </a:ext>
          </a:extLst>
        </xdr:cNvPr>
        <xdr:cNvCxnSpPr/>
      </xdr:nvCxnSpPr>
      <xdr:spPr>
        <a:xfrm>
          <a:off x="15481300" y="6812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164465</xdr:rowOff>
    </xdr:from>
    <xdr:to>
      <xdr:col>76</xdr:col>
      <xdr:colOff>165100</xdr:colOff>
      <xdr:row>40</xdr:row>
      <xdr:rowOff>94615</xdr:rowOff>
    </xdr:to>
    <xdr:sp macro="" textlink="">
      <xdr:nvSpPr>
        <xdr:cNvPr id="538" name="楕円 537">
          <a:extLst>
            <a:ext uri="{FF2B5EF4-FFF2-40B4-BE49-F238E27FC236}">
              <a16:creationId xmlns:a16="http://schemas.microsoft.com/office/drawing/2014/main" id="{D7D846BE-5200-4098-BD31-27BB228ED22D}"/>
            </a:ext>
          </a:extLst>
        </xdr:cNvPr>
        <xdr:cNvSpPr/>
      </xdr:nvSpPr>
      <xdr:spPr>
        <a:xfrm>
          <a:off x="1454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125730</xdr:rowOff>
    </xdr:from>
    <xdr:to>
      <xdr:col>81</xdr:col>
      <xdr:colOff>50800</xdr:colOff>
      <xdr:row>40</xdr:row>
      <xdr:rowOff>43815</xdr:rowOff>
    </xdr:to>
    <xdr:cxnSp macro="">
      <xdr:nvCxnSpPr>
        <xdr:cNvPr id="539" name="直線コネクタ 538">
          <a:extLst>
            <a:ext uri="{FF2B5EF4-FFF2-40B4-BE49-F238E27FC236}">
              <a16:creationId xmlns:a16="http://schemas.microsoft.com/office/drawing/2014/main" id="{C165EFDB-0CF1-4042-89F9-D03B45450611}"/>
            </a:ext>
          </a:extLst>
        </xdr:cNvPr>
        <xdr:cNvCxnSpPr/>
      </xdr:nvCxnSpPr>
      <xdr:spPr>
        <a:xfrm flipV="1">
          <a:off x="14592300" y="681228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141605</xdr:rowOff>
    </xdr:from>
    <xdr:to>
      <xdr:col>72</xdr:col>
      <xdr:colOff>38100</xdr:colOff>
      <xdr:row>40</xdr:row>
      <xdr:rowOff>71755</xdr:rowOff>
    </xdr:to>
    <xdr:sp macro="" textlink="">
      <xdr:nvSpPr>
        <xdr:cNvPr id="540" name="楕円 539">
          <a:extLst>
            <a:ext uri="{FF2B5EF4-FFF2-40B4-BE49-F238E27FC236}">
              <a16:creationId xmlns:a16="http://schemas.microsoft.com/office/drawing/2014/main" id="{814942F2-DD5A-49DE-B4A3-AFB2E74D0866}"/>
            </a:ext>
          </a:extLst>
        </xdr:cNvPr>
        <xdr:cNvSpPr/>
      </xdr:nvSpPr>
      <xdr:spPr>
        <a:xfrm>
          <a:off x="13652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20955</xdr:rowOff>
    </xdr:from>
    <xdr:to>
      <xdr:col>76</xdr:col>
      <xdr:colOff>114300</xdr:colOff>
      <xdr:row>40</xdr:row>
      <xdr:rowOff>43815</xdr:rowOff>
    </xdr:to>
    <xdr:cxnSp macro="">
      <xdr:nvCxnSpPr>
        <xdr:cNvPr id="541" name="直線コネクタ 540">
          <a:extLst>
            <a:ext uri="{FF2B5EF4-FFF2-40B4-BE49-F238E27FC236}">
              <a16:creationId xmlns:a16="http://schemas.microsoft.com/office/drawing/2014/main" id="{EE84B8D7-71E3-4D41-BE2B-547233E87741}"/>
            </a:ext>
          </a:extLst>
        </xdr:cNvPr>
        <xdr:cNvCxnSpPr/>
      </xdr:nvCxnSpPr>
      <xdr:spPr>
        <a:xfrm>
          <a:off x="13703300" y="6878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542" name="楕円 541">
          <a:extLst>
            <a:ext uri="{FF2B5EF4-FFF2-40B4-BE49-F238E27FC236}">
              <a16:creationId xmlns:a16="http://schemas.microsoft.com/office/drawing/2014/main" id="{F6D755ED-3119-47DF-9328-51678F8A4B4F}"/>
            </a:ext>
          </a:extLst>
        </xdr:cNvPr>
        <xdr:cNvSpPr/>
      </xdr:nvSpPr>
      <xdr:spPr>
        <a:xfrm>
          <a:off x="1276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20955</xdr:rowOff>
    </xdr:to>
    <xdr:cxnSp macro="">
      <xdr:nvCxnSpPr>
        <xdr:cNvPr id="543" name="直線コネクタ 542">
          <a:extLst>
            <a:ext uri="{FF2B5EF4-FFF2-40B4-BE49-F238E27FC236}">
              <a16:creationId xmlns:a16="http://schemas.microsoft.com/office/drawing/2014/main" id="{040BD4D5-8DAC-4A3C-B15C-89DB81A05743}"/>
            </a:ext>
          </a:extLst>
        </xdr:cNvPr>
        <xdr:cNvCxnSpPr/>
      </xdr:nvCxnSpPr>
      <xdr:spPr>
        <a:xfrm>
          <a:off x="12814300" y="68618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CBE28CCF-3379-44B6-AEFC-78E7210C7E88}"/>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84696F58-217D-434B-9C73-6B877BE806EA}"/>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13B87CA3-4330-4C16-9D82-97C2F31B6478}"/>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9285B498-64DF-4DBF-B3E1-B6854BD773F6}"/>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167657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B101085D-ED44-4915-BD91-E17FB5CD0333}"/>
            </a:ext>
          </a:extLst>
        </xdr:cNvPr>
        <xdr:cNvSpPr txBox="1"/>
      </xdr:nvSpPr>
      <xdr:spPr>
        <a:xfrm>
          <a:off x="152660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85742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DF6B440A-A172-4A95-8ED3-91BC8EBE6B6B}"/>
            </a:ext>
          </a:extLst>
        </xdr:cNvPr>
        <xdr:cNvSpPr txBox="1"/>
      </xdr:nvSpPr>
      <xdr:spPr>
        <a:xfrm>
          <a:off x="14389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62882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2767D78D-75F6-4933-9DCD-4FB0504BFE3E}"/>
            </a:ext>
          </a:extLst>
        </xdr:cNvPr>
        <xdr:cNvSpPr txBox="1"/>
      </xdr:nvSpPr>
      <xdr:spPr>
        <a:xfrm>
          <a:off x="13500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B55047AD-75BA-4B0A-89B7-AF6DB806E328}"/>
            </a:ext>
          </a:extLst>
        </xdr:cNvPr>
        <xdr:cNvSpPr txBox="1"/>
      </xdr:nvSpPr>
      <xdr:spPr>
        <a:xfrm>
          <a:off x="12611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B8BBB80C-76B7-4566-A62C-A99398A1FF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A54DB6A-9E76-4B7A-B64C-A3A7E6F6DA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C923866-A3DE-4D3A-B125-AC2EBC2BB5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49775F0D-F470-4046-8435-790E7A6EC3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E4FC4398-2ECE-42AF-BE6F-11F2A7AC56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786B4F0-BC49-497E-B446-D5DF5F5A25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52CE9048-FD63-4507-85B3-FBA3F7CDD6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FC76754-D2DE-4368-9E7C-972F49F6A7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3FD4391-955A-4017-A173-A0095089BC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FF058B4-3019-4D9F-882F-4343CB1410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D5B15D11-59A3-405F-AB0B-578B0C8AB88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DE76621B-A15F-4BF8-A3CE-CF3B4C8A688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E81CDAB9-C3E3-48CE-A375-C61746B332A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468F7F05-94CF-436E-B2F9-59FE535A89C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8EB036BA-DFA8-4D76-A1C9-C852DFD13D4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3C97768D-C883-4EFD-A803-B4BD1B7079D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80467873-2504-4E0E-84FA-1C8A79F414B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6E68D9D8-FE38-4346-A3B1-6BBC5A66830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C85AC430-E96F-4C04-A28D-4D0A41C9558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852D130A-9EEB-4618-BDEA-AA09A131F858}"/>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D5E525D5-D091-428A-ABF5-610AC30FC1F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53FC3E6D-AE51-4C60-80A4-69AAA47124C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6CC355F-803A-466B-BD5D-323CA4F0AA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3B759C11-ACDF-493E-B332-9E6ED696E33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19DFEFEA-016F-427C-A8C5-65F541D57F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577" name="直線コネクタ 576">
          <a:extLst>
            <a:ext uri="{FF2B5EF4-FFF2-40B4-BE49-F238E27FC236}">
              <a16:creationId xmlns:a16="http://schemas.microsoft.com/office/drawing/2014/main" id="{68375AA5-0D38-40C8-B458-626F8EF17AE8}"/>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4710506-F5C3-4517-99C1-A95D2C89CB5D}"/>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579" name="直線コネクタ 578">
          <a:extLst>
            <a:ext uri="{FF2B5EF4-FFF2-40B4-BE49-F238E27FC236}">
              <a16:creationId xmlns:a16="http://schemas.microsoft.com/office/drawing/2014/main" id="{3C563039-873A-4B08-AC2F-3E7431DDBC11}"/>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3CF6AFFD-FE27-4E11-BEAB-CC9D28A8C1C0}"/>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581" name="直線コネクタ 580">
          <a:extLst>
            <a:ext uri="{FF2B5EF4-FFF2-40B4-BE49-F238E27FC236}">
              <a16:creationId xmlns:a16="http://schemas.microsoft.com/office/drawing/2014/main" id="{4CB576AC-7D53-4FF1-9C33-C533315C315D}"/>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52D8B18F-7AF9-4587-8C7E-4EB7D4A26DB8}"/>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583" name="フローチャート: 判断 582">
          <a:extLst>
            <a:ext uri="{FF2B5EF4-FFF2-40B4-BE49-F238E27FC236}">
              <a16:creationId xmlns:a16="http://schemas.microsoft.com/office/drawing/2014/main" id="{FBFE30E4-7252-4744-9E16-5A66D1DA8B00}"/>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584" name="フローチャート: 判断 583">
          <a:extLst>
            <a:ext uri="{FF2B5EF4-FFF2-40B4-BE49-F238E27FC236}">
              <a16:creationId xmlns:a16="http://schemas.microsoft.com/office/drawing/2014/main" id="{3F66F955-00E0-4F20-A3A9-E26DF1CE85C2}"/>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585" name="フローチャート: 判断 584">
          <a:extLst>
            <a:ext uri="{FF2B5EF4-FFF2-40B4-BE49-F238E27FC236}">
              <a16:creationId xmlns:a16="http://schemas.microsoft.com/office/drawing/2014/main" id="{3C084F92-31B2-435A-A7CD-6FE9FDB3A2E0}"/>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158791</xdr:rowOff>
    </xdr:from>
    <xdr:to>
      <xdr:col>102</xdr:col>
      <xdr:colOff>165100</xdr:colOff>
      <xdr:row>40</xdr:row>
      <xdr:rowOff>88941</xdr:rowOff>
    </xdr:to>
    <xdr:sp macro="" textlink="">
      <xdr:nvSpPr>
        <xdr:cNvPr id="586" name="フローチャート: 判断 585">
          <a:extLst>
            <a:ext uri="{FF2B5EF4-FFF2-40B4-BE49-F238E27FC236}">
              <a16:creationId xmlns:a16="http://schemas.microsoft.com/office/drawing/2014/main" id="{A8AB1DAC-8D88-4FE5-B44C-AF5B15A78A93}"/>
            </a:ext>
          </a:extLst>
        </xdr:cNvPr>
        <xdr:cNvSpPr/>
      </xdr:nvSpPr>
      <xdr:spPr>
        <a:xfrm>
          <a:off x="19494500" y="68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159905</xdr:rowOff>
    </xdr:from>
    <xdr:to>
      <xdr:col>98</xdr:col>
      <xdr:colOff>38100</xdr:colOff>
      <xdr:row>40</xdr:row>
      <xdr:rowOff>90055</xdr:rowOff>
    </xdr:to>
    <xdr:sp macro="" textlink="">
      <xdr:nvSpPr>
        <xdr:cNvPr id="587" name="フローチャート: 判断 586">
          <a:extLst>
            <a:ext uri="{FF2B5EF4-FFF2-40B4-BE49-F238E27FC236}">
              <a16:creationId xmlns:a16="http://schemas.microsoft.com/office/drawing/2014/main" id="{25076E52-70E3-4C4A-905A-96C220A98CA2}"/>
            </a:ext>
          </a:extLst>
        </xdr:cNvPr>
        <xdr:cNvSpPr/>
      </xdr:nvSpPr>
      <xdr:spPr>
        <a:xfrm>
          <a:off x="18605500" y="68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EF84812-7473-44FE-B119-7C821476B2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553F5CC-B139-4516-AC09-410A5C84D7A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6259386-DF67-43AE-8FBA-9F5A655A264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4E16EE1-F178-46B7-90C3-0C0A516038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0CA6F43-4FF7-4149-A1A8-7A9D850A13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140768</xdr:rowOff>
    </xdr:from>
    <xdr:to>
      <xdr:col>116</xdr:col>
      <xdr:colOff>114300</xdr:colOff>
      <xdr:row>34</xdr:row>
      <xdr:rowOff>70918</xdr:rowOff>
    </xdr:to>
    <xdr:sp macro="" textlink="">
      <xdr:nvSpPr>
        <xdr:cNvPr id="593" name="楕円 592">
          <a:extLst>
            <a:ext uri="{FF2B5EF4-FFF2-40B4-BE49-F238E27FC236}">
              <a16:creationId xmlns:a16="http://schemas.microsoft.com/office/drawing/2014/main" id="{3CFD6320-7E94-4FD9-830E-33775CD48AB4}"/>
            </a:ext>
          </a:extLst>
        </xdr:cNvPr>
        <xdr:cNvSpPr/>
      </xdr:nvSpPr>
      <xdr:spPr>
        <a:xfrm>
          <a:off x="22110700" y="57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93795</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230E2C88-A155-4C0E-9FB5-EAEB1439BDDC}"/>
            </a:ext>
          </a:extLst>
        </xdr:cNvPr>
        <xdr:cNvSpPr txBox="1"/>
      </xdr:nvSpPr>
      <xdr:spPr>
        <a:xfrm>
          <a:off x="22199600" y="575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18751</xdr:rowOff>
    </xdr:from>
    <xdr:to>
      <xdr:col>112</xdr:col>
      <xdr:colOff>38100</xdr:colOff>
      <xdr:row>34</xdr:row>
      <xdr:rowOff>120351</xdr:rowOff>
    </xdr:to>
    <xdr:sp macro="" textlink="">
      <xdr:nvSpPr>
        <xdr:cNvPr id="595" name="楕円 594">
          <a:extLst>
            <a:ext uri="{FF2B5EF4-FFF2-40B4-BE49-F238E27FC236}">
              <a16:creationId xmlns:a16="http://schemas.microsoft.com/office/drawing/2014/main" id="{C548992F-C4DA-48B8-B2BA-AAFAB52360B4}"/>
            </a:ext>
          </a:extLst>
        </xdr:cNvPr>
        <xdr:cNvSpPr/>
      </xdr:nvSpPr>
      <xdr:spPr>
        <a:xfrm>
          <a:off x="21272500" y="58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20118</xdr:rowOff>
    </xdr:from>
    <xdr:to>
      <xdr:col>116</xdr:col>
      <xdr:colOff>63500</xdr:colOff>
      <xdr:row>34</xdr:row>
      <xdr:rowOff>69551</xdr:rowOff>
    </xdr:to>
    <xdr:cxnSp macro="">
      <xdr:nvCxnSpPr>
        <xdr:cNvPr id="596" name="直線コネクタ 595">
          <a:extLst>
            <a:ext uri="{FF2B5EF4-FFF2-40B4-BE49-F238E27FC236}">
              <a16:creationId xmlns:a16="http://schemas.microsoft.com/office/drawing/2014/main" id="{5C765608-47AB-488B-960A-6C090816A751}"/>
            </a:ext>
          </a:extLst>
        </xdr:cNvPr>
        <xdr:cNvCxnSpPr/>
      </xdr:nvCxnSpPr>
      <xdr:spPr>
        <a:xfrm flipV="1">
          <a:off x="21323300" y="5849418"/>
          <a:ext cx="838200" cy="4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91756</xdr:rowOff>
    </xdr:from>
    <xdr:to>
      <xdr:col>107</xdr:col>
      <xdr:colOff>101600</xdr:colOff>
      <xdr:row>36</xdr:row>
      <xdr:rowOff>21906</xdr:rowOff>
    </xdr:to>
    <xdr:sp macro="" textlink="">
      <xdr:nvSpPr>
        <xdr:cNvPr id="597" name="楕円 596">
          <a:extLst>
            <a:ext uri="{FF2B5EF4-FFF2-40B4-BE49-F238E27FC236}">
              <a16:creationId xmlns:a16="http://schemas.microsoft.com/office/drawing/2014/main" id="{243E0F07-359B-4755-9D07-76E98425B462}"/>
            </a:ext>
          </a:extLst>
        </xdr:cNvPr>
        <xdr:cNvSpPr/>
      </xdr:nvSpPr>
      <xdr:spPr>
        <a:xfrm>
          <a:off x="20383500" y="60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69551</xdr:rowOff>
    </xdr:from>
    <xdr:to>
      <xdr:col>111</xdr:col>
      <xdr:colOff>177800</xdr:colOff>
      <xdr:row>35</xdr:row>
      <xdr:rowOff>142556</xdr:rowOff>
    </xdr:to>
    <xdr:cxnSp macro="">
      <xdr:nvCxnSpPr>
        <xdr:cNvPr id="598" name="直線コネクタ 597">
          <a:extLst>
            <a:ext uri="{FF2B5EF4-FFF2-40B4-BE49-F238E27FC236}">
              <a16:creationId xmlns:a16="http://schemas.microsoft.com/office/drawing/2014/main" id="{0A84ADDC-1D37-47E3-ABDB-70832D46FF15}"/>
            </a:ext>
          </a:extLst>
        </xdr:cNvPr>
        <xdr:cNvCxnSpPr/>
      </xdr:nvCxnSpPr>
      <xdr:spPr>
        <a:xfrm flipV="1">
          <a:off x="20434300" y="5898851"/>
          <a:ext cx="889000" cy="2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129841</xdr:rowOff>
    </xdr:from>
    <xdr:to>
      <xdr:col>102</xdr:col>
      <xdr:colOff>165100</xdr:colOff>
      <xdr:row>36</xdr:row>
      <xdr:rowOff>59991</xdr:rowOff>
    </xdr:to>
    <xdr:sp macro="" textlink="">
      <xdr:nvSpPr>
        <xdr:cNvPr id="599" name="楕円 598">
          <a:extLst>
            <a:ext uri="{FF2B5EF4-FFF2-40B4-BE49-F238E27FC236}">
              <a16:creationId xmlns:a16="http://schemas.microsoft.com/office/drawing/2014/main" id="{E39CE767-5ECA-4FA6-9D58-D5F3B82E258A}"/>
            </a:ext>
          </a:extLst>
        </xdr:cNvPr>
        <xdr:cNvSpPr/>
      </xdr:nvSpPr>
      <xdr:spPr>
        <a:xfrm>
          <a:off x="19494500" y="61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142556</xdr:rowOff>
    </xdr:from>
    <xdr:to>
      <xdr:col>107</xdr:col>
      <xdr:colOff>50800</xdr:colOff>
      <xdr:row>36</xdr:row>
      <xdr:rowOff>9191</xdr:rowOff>
    </xdr:to>
    <xdr:cxnSp macro="">
      <xdr:nvCxnSpPr>
        <xdr:cNvPr id="600" name="直線コネクタ 599">
          <a:extLst>
            <a:ext uri="{FF2B5EF4-FFF2-40B4-BE49-F238E27FC236}">
              <a16:creationId xmlns:a16="http://schemas.microsoft.com/office/drawing/2014/main" id="{4D83F39E-201B-4261-99B1-1B848D537BBE}"/>
            </a:ext>
          </a:extLst>
        </xdr:cNvPr>
        <xdr:cNvCxnSpPr/>
      </xdr:nvCxnSpPr>
      <xdr:spPr>
        <a:xfrm flipV="1">
          <a:off x="19545300" y="6143306"/>
          <a:ext cx="889000" cy="3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15792</xdr:rowOff>
    </xdr:from>
    <xdr:to>
      <xdr:col>98</xdr:col>
      <xdr:colOff>38100</xdr:colOff>
      <xdr:row>36</xdr:row>
      <xdr:rowOff>117392</xdr:rowOff>
    </xdr:to>
    <xdr:sp macro="" textlink="">
      <xdr:nvSpPr>
        <xdr:cNvPr id="601" name="楕円 600">
          <a:extLst>
            <a:ext uri="{FF2B5EF4-FFF2-40B4-BE49-F238E27FC236}">
              <a16:creationId xmlns:a16="http://schemas.microsoft.com/office/drawing/2014/main" id="{9B67BEB1-9C9A-474D-BC05-239F59B134B4}"/>
            </a:ext>
          </a:extLst>
        </xdr:cNvPr>
        <xdr:cNvSpPr/>
      </xdr:nvSpPr>
      <xdr:spPr>
        <a:xfrm>
          <a:off x="18605500" y="61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9191</xdr:rowOff>
    </xdr:from>
    <xdr:to>
      <xdr:col>102</xdr:col>
      <xdr:colOff>114300</xdr:colOff>
      <xdr:row>36</xdr:row>
      <xdr:rowOff>66592</xdr:rowOff>
    </xdr:to>
    <xdr:cxnSp macro="">
      <xdr:nvCxnSpPr>
        <xdr:cNvPr id="602" name="直線コネクタ 601">
          <a:extLst>
            <a:ext uri="{FF2B5EF4-FFF2-40B4-BE49-F238E27FC236}">
              <a16:creationId xmlns:a16="http://schemas.microsoft.com/office/drawing/2014/main" id="{C47A4281-1E1A-4686-90B7-D3FB2AD4E47E}"/>
            </a:ext>
          </a:extLst>
        </xdr:cNvPr>
        <xdr:cNvCxnSpPr/>
      </xdr:nvCxnSpPr>
      <xdr:spPr>
        <a:xfrm flipV="1">
          <a:off x="18656300" y="6181391"/>
          <a:ext cx="889000" cy="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2BAF8C04-29D6-4B19-B433-4F825FBCD0FB}"/>
            </a:ext>
          </a:extLst>
        </xdr:cNvPr>
        <xdr:cNvSpPr txBox="1"/>
      </xdr:nvSpPr>
      <xdr:spPr>
        <a:xfrm>
          <a:off x="21011095" y="683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E40B92A7-2544-4FB3-8C84-334DEE6DC173}"/>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80068</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DD7C359B-301D-4694-AF5E-52785085246F}"/>
            </a:ext>
          </a:extLst>
        </xdr:cNvPr>
        <xdr:cNvSpPr txBox="1"/>
      </xdr:nvSpPr>
      <xdr:spPr>
        <a:xfrm>
          <a:off x="19245795" y="693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81182</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FF6BFD2B-CBEF-40F3-8B83-1A61B5BA3419}"/>
            </a:ext>
          </a:extLst>
        </xdr:cNvPr>
        <xdr:cNvSpPr txBox="1"/>
      </xdr:nvSpPr>
      <xdr:spPr>
        <a:xfrm>
          <a:off x="18356795" y="693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136878</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C6AFCF74-E6A0-4E99-B398-271A68F549A7}"/>
            </a:ext>
          </a:extLst>
        </xdr:cNvPr>
        <xdr:cNvSpPr txBox="1"/>
      </xdr:nvSpPr>
      <xdr:spPr>
        <a:xfrm>
          <a:off x="21011095" y="562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38433</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F6C88A8B-DFBA-4CC1-9EAD-D9AAC57FE807}"/>
            </a:ext>
          </a:extLst>
        </xdr:cNvPr>
        <xdr:cNvSpPr txBox="1"/>
      </xdr:nvSpPr>
      <xdr:spPr>
        <a:xfrm>
          <a:off x="20134795" y="586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76518</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D1190C35-23EA-4C80-8B4B-B1F4897B7857}"/>
            </a:ext>
          </a:extLst>
        </xdr:cNvPr>
        <xdr:cNvSpPr txBox="1"/>
      </xdr:nvSpPr>
      <xdr:spPr>
        <a:xfrm>
          <a:off x="19245795" y="590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133919</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0A080F07-1BA9-432F-BB31-8830F1686962}"/>
            </a:ext>
          </a:extLst>
        </xdr:cNvPr>
        <xdr:cNvSpPr txBox="1"/>
      </xdr:nvSpPr>
      <xdr:spPr>
        <a:xfrm>
          <a:off x="18356795" y="596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B51128B-708C-4573-BB77-CA85424CC00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6DED4C1-E4A7-4CCA-B8AB-33698524DD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6D5C5213-84E5-40E4-A005-F4077FC053B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B2AAA6C-9CAF-46A0-9E3C-373C7E7A29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C4C4CD9B-E570-4BEA-BB15-BD73ACC5DC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3618CC5F-9565-49CF-BC90-A2F94861B9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2046FE8-DE42-4DE5-B934-42E9374DFA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C1DD904-664E-4AB9-8CB2-E133954426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D801AED-D02F-4A3B-AB5B-7EBDC9B155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AD009F7-386E-426B-BEAA-4D2BFBB362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8522B2EA-2127-4E7E-959C-BDA51A0F60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B9F471BA-E9BC-4CBE-B876-49885A86470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A5909623-7F81-4768-A614-6792AE5F27B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A911DCA1-70D3-4CB5-ACC0-5219808224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DFE2654-3709-4ABE-A7B1-1C00238F68A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9693D084-9E2D-4B8D-9C3D-8EE1682621A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953A6E5D-24AE-431A-8923-F467CB88FEB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D67F53D0-29F4-4A43-84A5-5AFFBB50F21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8611A384-E65C-4566-B770-613423EE66E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C34C9D88-0B21-4516-B164-8F223755800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A33A74F-7F78-4036-BD90-B5D533D8713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7527EBBD-55E9-4513-84E1-50872237901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C8DADCFF-B339-4DAC-B71C-F75BBD157F0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17E713D4-DCB6-443B-A319-9F685E404E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1515B98F-1C97-46D6-94C4-72237127A0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636" name="直線コネクタ 635">
          <a:extLst>
            <a:ext uri="{FF2B5EF4-FFF2-40B4-BE49-F238E27FC236}">
              <a16:creationId xmlns:a16="http://schemas.microsoft.com/office/drawing/2014/main" id="{BBAD389E-262C-4CDB-BCEF-00588487FC8D}"/>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DF3ED947-6D5A-416A-BD23-5ACC84519334}"/>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638" name="直線コネクタ 637">
          <a:extLst>
            <a:ext uri="{FF2B5EF4-FFF2-40B4-BE49-F238E27FC236}">
              <a16:creationId xmlns:a16="http://schemas.microsoft.com/office/drawing/2014/main" id="{EC67F467-CF2E-412A-8EE8-AD835C5E2D51}"/>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77EB3EEA-92D0-4916-9D35-FC6085B8F986}"/>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40" name="直線コネクタ 639">
          <a:extLst>
            <a:ext uri="{FF2B5EF4-FFF2-40B4-BE49-F238E27FC236}">
              <a16:creationId xmlns:a16="http://schemas.microsoft.com/office/drawing/2014/main" id="{AB49F21A-34A8-4A71-B6CE-6EEC022C40C7}"/>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BACCEA90-3858-4905-88F0-CD75915F0A4A}"/>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42" name="フローチャート: 判断 641">
          <a:extLst>
            <a:ext uri="{FF2B5EF4-FFF2-40B4-BE49-F238E27FC236}">
              <a16:creationId xmlns:a16="http://schemas.microsoft.com/office/drawing/2014/main" id="{A214BCA6-BB0D-432B-A9E1-6AB352CA9633}"/>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a:extLst>
            <a:ext uri="{FF2B5EF4-FFF2-40B4-BE49-F238E27FC236}">
              <a16:creationId xmlns:a16="http://schemas.microsoft.com/office/drawing/2014/main" id="{ACF19202-1943-4A6A-9342-AF040FCFDA94}"/>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44" name="フローチャート: 判断 643">
          <a:extLst>
            <a:ext uri="{FF2B5EF4-FFF2-40B4-BE49-F238E27FC236}">
              <a16:creationId xmlns:a16="http://schemas.microsoft.com/office/drawing/2014/main" id="{CF22B6E7-A092-4191-9AB3-91622A3813FA}"/>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45" name="フローチャート: 判断 644">
          <a:extLst>
            <a:ext uri="{FF2B5EF4-FFF2-40B4-BE49-F238E27FC236}">
              <a16:creationId xmlns:a16="http://schemas.microsoft.com/office/drawing/2014/main" id="{BE10A48F-7DEA-4992-BFD2-00F4B93385C8}"/>
            </a:ext>
          </a:extLst>
        </xdr:cNvPr>
        <xdr:cNvSpPr/>
      </xdr:nvSpPr>
      <xdr:spPr>
        <a:xfrm>
          <a:off x="1365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145143</xdr:rowOff>
    </xdr:from>
    <xdr:to>
      <xdr:col>67</xdr:col>
      <xdr:colOff>101600</xdr:colOff>
      <xdr:row>60</xdr:row>
      <xdr:rowOff>75293</xdr:rowOff>
    </xdr:to>
    <xdr:sp macro="" textlink="">
      <xdr:nvSpPr>
        <xdr:cNvPr id="646" name="フローチャート: 判断 645">
          <a:extLst>
            <a:ext uri="{FF2B5EF4-FFF2-40B4-BE49-F238E27FC236}">
              <a16:creationId xmlns:a16="http://schemas.microsoft.com/office/drawing/2014/main" id="{2CD191C3-338B-4421-8750-A2427F6E41FE}"/>
            </a:ext>
          </a:extLst>
        </xdr:cNvPr>
        <xdr:cNvSpPr/>
      </xdr:nvSpPr>
      <xdr:spPr>
        <a:xfrm>
          <a:off x="12763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E36E8AE-E092-4141-9CDF-FE53322C0B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956C0AD-5D7A-4680-868F-3D0D24FB1C0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04321B6-5CAE-46C8-85C2-BD01EC18E7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2C555EC-4B65-441D-99D3-24DE8F7A8D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9545CEF-4C6D-48A7-A9E6-ED1AFC97C0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32476</xdr:rowOff>
    </xdr:from>
    <xdr:to>
      <xdr:col>85</xdr:col>
      <xdr:colOff>177800</xdr:colOff>
      <xdr:row>62</xdr:row>
      <xdr:rowOff>134076</xdr:rowOff>
    </xdr:to>
    <xdr:sp macro="" textlink="">
      <xdr:nvSpPr>
        <xdr:cNvPr id="652" name="楕円 651">
          <a:extLst>
            <a:ext uri="{FF2B5EF4-FFF2-40B4-BE49-F238E27FC236}">
              <a16:creationId xmlns:a16="http://schemas.microsoft.com/office/drawing/2014/main" id="{6224B856-8584-4435-A3FF-1832809CC508}"/>
            </a:ext>
          </a:extLst>
        </xdr:cNvPr>
        <xdr:cNvSpPr/>
      </xdr:nvSpPr>
      <xdr:spPr>
        <a:xfrm>
          <a:off x="162687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10903</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EA0F84B4-75CB-4544-A95B-01F8DFCC8D20}"/>
            </a:ext>
          </a:extLst>
        </xdr:cNvPr>
        <xdr:cNvSpPr txBox="1"/>
      </xdr:nvSpPr>
      <xdr:spPr>
        <a:xfrm>
          <a:off x="16357600"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171269</xdr:rowOff>
    </xdr:from>
    <xdr:to>
      <xdr:col>81</xdr:col>
      <xdr:colOff>101600</xdr:colOff>
      <xdr:row>62</xdr:row>
      <xdr:rowOff>101419</xdr:rowOff>
    </xdr:to>
    <xdr:sp macro="" textlink="">
      <xdr:nvSpPr>
        <xdr:cNvPr id="654" name="楕円 653">
          <a:extLst>
            <a:ext uri="{FF2B5EF4-FFF2-40B4-BE49-F238E27FC236}">
              <a16:creationId xmlns:a16="http://schemas.microsoft.com/office/drawing/2014/main" id="{48F12611-16D7-4FF2-BCFC-63925D9BC8F1}"/>
            </a:ext>
          </a:extLst>
        </xdr:cNvPr>
        <xdr:cNvSpPr/>
      </xdr:nvSpPr>
      <xdr:spPr>
        <a:xfrm>
          <a:off x="15430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50619</xdr:rowOff>
    </xdr:from>
    <xdr:to>
      <xdr:col>85</xdr:col>
      <xdr:colOff>127000</xdr:colOff>
      <xdr:row>62</xdr:row>
      <xdr:rowOff>83276</xdr:rowOff>
    </xdr:to>
    <xdr:cxnSp macro="">
      <xdr:nvCxnSpPr>
        <xdr:cNvPr id="655" name="直線コネクタ 654">
          <a:extLst>
            <a:ext uri="{FF2B5EF4-FFF2-40B4-BE49-F238E27FC236}">
              <a16:creationId xmlns:a16="http://schemas.microsoft.com/office/drawing/2014/main" id="{E2BC90DA-0FB8-41B8-8A70-FBC1F59990DF}"/>
            </a:ext>
          </a:extLst>
        </xdr:cNvPr>
        <xdr:cNvCxnSpPr/>
      </xdr:nvCxnSpPr>
      <xdr:spPr>
        <a:xfrm>
          <a:off x="15481300" y="106805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141877</xdr:rowOff>
    </xdr:from>
    <xdr:to>
      <xdr:col>76</xdr:col>
      <xdr:colOff>165100</xdr:colOff>
      <xdr:row>62</xdr:row>
      <xdr:rowOff>72027</xdr:rowOff>
    </xdr:to>
    <xdr:sp macro="" textlink="">
      <xdr:nvSpPr>
        <xdr:cNvPr id="656" name="楕円 655">
          <a:extLst>
            <a:ext uri="{FF2B5EF4-FFF2-40B4-BE49-F238E27FC236}">
              <a16:creationId xmlns:a16="http://schemas.microsoft.com/office/drawing/2014/main" id="{BDDC440D-A631-41F3-B651-F4387B300C6A}"/>
            </a:ext>
          </a:extLst>
        </xdr:cNvPr>
        <xdr:cNvSpPr/>
      </xdr:nvSpPr>
      <xdr:spPr>
        <a:xfrm>
          <a:off x="14541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21227</xdr:rowOff>
    </xdr:from>
    <xdr:to>
      <xdr:col>81</xdr:col>
      <xdr:colOff>50800</xdr:colOff>
      <xdr:row>62</xdr:row>
      <xdr:rowOff>50619</xdr:rowOff>
    </xdr:to>
    <xdr:cxnSp macro="">
      <xdr:nvCxnSpPr>
        <xdr:cNvPr id="657" name="直線コネクタ 656">
          <a:extLst>
            <a:ext uri="{FF2B5EF4-FFF2-40B4-BE49-F238E27FC236}">
              <a16:creationId xmlns:a16="http://schemas.microsoft.com/office/drawing/2014/main" id="{3A1CFE57-F330-45BE-B8CB-140C65CF585A}"/>
            </a:ext>
          </a:extLst>
        </xdr:cNvPr>
        <xdr:cNvCxnSpPr/>
      </xdr:nvCxnSpPr>
      <xdr:spPr>
        <a:xfrm>
          <a:off x="14592300" y="106511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105954</xdr:rowOff>
    </xdr:from>
    <xdr:to>
      <xdr:col>72</xdr:col>
      <xdr:colOff>38100</xdr:colOff>
      <xdr:row>62</xdr:row>
      <xdr:rowOff>36104</xdr:rowOff>
    </xdr:to>
    <xdr:sp macro="" textlink="">
      <xdr:nvSpPr>
        <xdr:cNvPr id="658" name="楕円 657">
          <a:extLst>
            <a:ext uri="{FF2B5EF4-FFF2-40B4-BE49-F238E27FC236}">
              <a16:creationId xmlns:a16="http://schemas.microsoft.com/office/drawing/2014/main" id="{4E8F467C-CAF4-4E33-ADB2-41C904CD3C4A}"/>
            </a:ext>
          </a:extLst>
        </xdr:cNvPr>
        <xdr:cNvSpPr/>
      </xdr:nvSpPr>
      <xdr:spPr>
        <a:xfrm>
          <a:off x="13652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156754</xdr:rowOff>
    </xdr:from>
    <xdr:to>
      <xdr:col>76</xdr:col>
      <xdr:colOff>114300</xdr:colOff>
      <xdr:row>62</xdr:row>
      <xdr:rowOff>21227</xdr:rowOff>
    </xdr:to>
    <xdr:cxnSp macro="">
      <xdr:nvCxnSpPr>
        <xdr:cNvPr id="659" name="直線コネクタ 658">
          <a:extLst>
            <a:ext uri="{FF2B5EF4-FFF2-40B4-BE49-F238E27FC236}">
              <a16:creationId xmlns:a16="http://schemas.microsoft.com/office/drawing/2014/main" id="{23EA033C-5360-429A-91FF-41FC2B5DEE37}"/>
            </a:ext>
          </a:extLst>
        </xdr:cNvPr>
        <xdr:cNvCxnSpPr/>
      </xdr:nvCxnSpPr>
      <xdr:spPr>
        <a:xfrm>
          <a:off x="13703300" y="106152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34109</xdr:rowOff>
    </xdr:from>
    <xdr:to>
      <xdr:col>67</xdr:col>
      <xdr:colOff>101600</xdr:colOff>
      <xdr:row>61</xdr:row>
      <xdr:rowOff>135709</xdr:rowOff>
    </xdr:to>
    <xdr:sp macro="" textlink="">
      <xdr:nvSpPr>
        <xdr:cNvPr id="660" name="楕円 659">
          <a:extLst>
            <a:ext uri="{FF2B5EF4-FFF2-40B4-BE49-F238E27FC236}">
              <a16:creationId xmlns:a16="http://schemas.microsoft.com/office/drawing/2014/main" id="{DE82D09E-4C11-4B97-9503-B4C26E6DD662}"/>
            </a:ext>
          </a:extLst>
        </xdr:cNvPr>
        <xdr:cNvSpPr/>
      </xdr:nvSpPr>
      <xdr:spPr>
        <a:xfrm>
          <a:off x="12763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84909</xdr:rowOff>
    </xdr:from>
    <xdr:to>
      <xdr:col>71</xdr:col>
      <xdr:colOff>177800</xdr:colOff>
      <xdr:row>61</xdr:row>
      <xdr:rowOff>156754</xdr:rowOff>
    </xdr:to>
    <xdr:cxnSp macro="">
      <xdr:nvCxnSpPr>
        <xdr:cNvPr id="661" name="直線コネクタ 660">
          <a:extLst>
            <a:ext uri="{FF2B5EF4-FFF2-40B4-BE49-F238E27FC236}">
              <a16:creationId xmlns:a16="http://schemas.microsoft.com/office/drawing/2014/main" id="{F2C5BB30-10E5-417B-9009-ED92621359C1}"/>
            </a:ext>
          </a:extLst>
        </xdr:cNvPr>
        <xdr:cNvCxnSpPr/>
      </xdr:nvCxnSpPr>
      <xdr:spPr>
        <a:xfrm>
          <a:off x="12814300" y="1054335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1403FCE2-61A4-481A-8113-05696BE04BA2}"/>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15C9A928-0AB0-4699-A04F-F51D3270EE02}"/>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135907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B5758C20-1CD6-4B4C-8794-68E51F042C17}"/>
            </a:ext>
          </a:extLst>
        </xdr:cNvPr>
        <xdr:cNvSpPr txBox="1"/>
      </xdr:nvSpPr>
      <xdr:spPr>
        <a:xfrm>
          <a:off x="13500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91820</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CDD06B72-9E07-4185-A098-318E215528F2}"/>
            </a:ext>
          </a:extLst>
        </xdr:cNvPr>
        <xdr:cNvSpPr txBox="1"/>
      </xdr:nvSpPr>
      <xdr:spPr>
        <a:xfrm>
          <a:off x="12611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92546</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EB665A67-2937-43C3-9971-35E33744E444}"/>
            </a:ext>
          </a:extLst>
        </xdr:cNvPr>
        <xdr:cNvSpPr txBox="1"/>
      </xdr:nvSpPr>
      <xdr:spPr>
        <a:xfrm>
          <a:off x="15266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63154</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5899808B-E050-4A21-9ACB-8B91F26238B5}"/>
            </a:ext>
          </a:extLst>
        </xdr:cNvPr>
        <xdr:cNvSpPr txBox="1"/>
      </xdr:nvSpPr>
      <xdr:spPr>
        <a:xfrm>
          <a:off x="14389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27231</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31E1971E-967A-4E93-9AD7-A2435DA1C1A9}"/>
            </a:ext>
          </a:extLst>
        </xdr:cNvPr>
        <xdr:cNvSpPr txBox="1"/>
      </xdr:nvSpPr>
      <xdr:spPr>
        <a:xfrm>
          <a:off x="13500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126836</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2D089F12-4336-4289-9CE7-1BB33C6BBFBC}"/>
            </a:ext>
          </a:extLst>
        </xdr:cNvPr>
        <xdr:cNvSpPr txBox="1"/>
      </xdr:nvSpPr>
      <xdr:spPr>
        <a:xfrm>
          <a:off x="12611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26947B63-84AE-497E-88A4-F5884F6503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D62E22B-C5AD-4B2D-B72A-BDDDB44BCD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A7C20F22-9F31-4F88-B0C7-5F14DEBE7F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AF32448-5F60-4573-8C47-1BC889D21D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725DC584-F8C3-4B16-97EE-9D1E2DD2E9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A4EBED75-EC09-4032-9540-1FDF920B2B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6356B8E3-603D-41AE-B8EB-5EA9576677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EFD93176-D5FF-4608-ABA4-F506542D69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8DB568EB-7B13-4FF2-B972-62BE1062EC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A194712A-E339-486A-9A44-85567B1198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DF2FA3D6-B51A-4D59-8E65-728FC19AEE9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F978A145-53EC-4F38-BB81-631748A2388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2CA50F42-ED92-4BBC-ACA6-4FCB5933569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95814144-4875-4FA5-B2DF-3C88EE94ADC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60BE804-EB2C-4B16-A26D-9F182B0BF73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ACA78A98-B35D-4736-AEBF-7C9AEC58693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5B67B91A-BB5E-4EE7-AD10-D9B0BA3175A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AB8DD2CE-7DCA-4BF6-B29B-35EB933987D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CD571054-66A5-4972-942B-3378B29409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9D7EE2D2-DBC5-4855-9E95-F6EB267693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32DF51C-7D73-47F1-8858-FF52D2AF1A0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691" name="直線コネクタ 690">
          <a:extLst>
            <a:ext uri="{FF2B5EF4-FFF2-40B4-BE49-F238E27FC236}">
              <a16:creationId xmlns:a16="http://schemas.microsoft.com/office/drawing/2014/main" id="{43DCC83E-A25A-4529-84BC-ADCA91FCE616}"/>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9E49458B-5041-4B42-B325-843E5A25F7BF}"/>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693" name="直線コネクタ 692">
          <a:extLst>
            <a:ext uri="{FF2B5EF4-FFF2-40B4-BE49-F238E27FC236}">
              <a16:creationId xmlns:a16="http://schemas.microsoft.com/office/drawing/2014/main" id="{8D28D46C-83AF-4840-8740-3676E071C990}"/>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5C744343-B093-449F-8150-C789FA380984}"/>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695" name="直線コネクタ 694">
          <a:extLst>
            <a:ext uri="{FF2B5EF4-FFF2-40B4-BE49-F238E27FC236}">
              <a16:creationId xmlns:a16="http://schemas.microsoft.com/office/drawing/2014/main" id="{F801F35C-B606-432E-A0FD-8F23FC609915}"/>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52E54824-6576-472F-8005-F5C77CFD6CED}"/>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7" name="フローチャート: 判断 696">
          <a:extLst>
            <a:ext uri="{FF2B5EF4-FFF2-40B4-BE49-F238E27FC236}">
              <a16:creationId xmlns:a16="http://schemas.microsoft.com/office/drawing/2014/main" id="{92F0E810-42E5-48B8-9B8D-73FA1B02C566}"/>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698" name="フローチャート: 判断 697">
          <a:extLst>
            <a:ext uri="{FF2B5EF4-FFF2-40B4-BE49-F238E27FC236}">
              <a16:creationId xmlns:a16="http://schemas.microsoft.com/office/drawing/2014/main" id="{2459D5C1-BD20-4AF7-BF5E-C32B70B87C57}"/>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99" name="フローチャート: 判断 698">
          <a:extLst>
            <a:ext uri="{FF2B5EF4-FFF2-40B4-BE49-F238E27FC236}">
              <a16:creationId xmlns:a16="http://schemas.microsoft.com/office/drawing/2014/main" id="{329A0A19-2E9C-4978-8FC8-D16A0CBF578E}"/>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700" name="フローチャート: 判断 699">
          <a:extLst>
            <a:ext uri="{FF2B5EF4-FFF2-40B4-BE49-F238E27FC236}">
              <a16:creationId xmlns:a16="http://schemas.microsoft.com/office/drawing/2014/main" id="{92ED32CB-1104-4DFA-8829-4FDDDE94F4A6}"/>
            </a:ext>
          </a:extLst>
        </xdr:cNvPr>
        <xdr:cNvSpPr/>
      </xdr:nvSpPr>
      <xdr:spPr>
        <a:xfrm>
          <a:off x="19494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36068</xdr:rowOff>
    </xdr:from>
    <xdr:to>
      <xdr:col>98</xdr:col>
      <xdr:colOff>38100</xdr:colOff>
      <xdr:row>62</xdr:row>
      <xdr:rowOff>137668</xdr:rowOff>
    </xdr:to>
    <xdr:sp macro="" textlink="">
      <xdr:nvSpPr>
        <xdr:cNvPr id="701" name="フローチャート: 判断 700">
          <a:extLst>
            <a:ext uri="{FF2B5EF4-FFF2-40B4-BE49-F238E27FC236}">
              <a16:creationId xmlns:a16="http://schemas.microsoft.com/office/drawing/2014/main" id="{EE4EEBC8-3787-4CBD-8AD9-D606EDC9B943}"/>
            </a:ext>
          </a:extLst>
        </xdr:cNvPr>
        <xdr:cNvSpPr/>
      </xdr:nvSpPr>
      <xdr:spPr>
        <a:xfrm>
          <a:off x="18605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3258FEA-795C-4065-9A00-505A95A717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CC4CC1B-948A-4EBF-B6FC-3B648FB277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FC83AA0-1377-4282-9839-B60B3A18EF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89F6939-74DD-44E9-A814-627893CBCE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BBE8947-7CC9-438D-BA64-BF83BA3E333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136652</xdr:rowOff>
    </xdr:from>
    <xdr:to>
      <xdr:col>116</xdr:col>
      <xdr:colOff>114300</xdr:colOff>
      <xdr:row>59</xdr:row>
      <xdr:rowOff>66802</xdr:rowOff>
    </xdr:to>
    <xdr:sp macro="" textlink="">
      <xdr:nvSpPr>
        <xdr:cNvPr id="707" name="楕円 706">
          <a:extLst>
            <a:ext uri="{FF2B5EF4-FFF2-40B4-BE49-F238E27FC236}">
              <a16:creationId xmlns:a16="http://schemas.microsoft.com/office/drawing/2014/main" id="{6E4CE219-3027-40B3-A9EA-52C167DB2F51}"/>
            </a:ext>
          </a:extLst>
        </xdr:cNvPr>
        <xdr:cNvSpPr/>
      </xdr:nvSpPr>
      <xdr:spPr>
        <a:xfrm>
          <a:off x="221107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159529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A916358-2D6D-4CFA-BC00-2A58B46ECB1E}"/>
            </a:ext>
          </a:extLst>
        </xdr:cNvPr>
        <xdr:cNvSpPr txBox="1"/>
      </xdr:nvSpPr>
      <xdr:spPr>
        <a:xfrm>
          <a:off x="22199600" y="99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161798</xdr:rowOff>
    </xdr:from>
    <xdr:to>
      <xdr:col>112</xdr:col>
      <xdr:colOff>38100</xdr:colOff>
      <xdr:row>59</xdr:row>
      <xdr:rowOff>91948</xdr:rowOff>
    </xdr:to>
    <xdr:sp macro="" textlink="">
      <xdr:nvSpPr>
        <xdr:cNvPr id="709" name="楕円 708">
          <a:extLst>
            <a:ext uri="{FF2B5EF4-FFF2-40B4-BE49-F238E27FC236}">
              <a16:creationId xmlns:a16="http://schemas.microsoft.com/office/drawing/2014/main" id="{329CCAE6-9259-4E9F-8356-D9D5ECEB5C35}"/>
            </a:ext>
          </a:extLst>
        </xdr:cNvPr>
        <xdr:cNvSpPr/>
      </xdr:nvSpPr>
      <xdr:spPr>
        <a:xfrm>
          <a:off x="21272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16002</xdr:rowOff>
    </xdr:from>
    <xdr:to>
      <xdr:col>116</xdr:col>
      <xdr:colOff>63500</xdr:colOff>
      <xdr:row>59</xdr:row>
      <xdr:rowOff>41148</xdr:rowOff>
    </xdr:to>
    <xdr:cxnSp macro="">
      <xdr:nvCxnSpPr>
        <xdr:cNvPr id="710" name="直線コネクタ 709">
          <a:extLst>
            <a:ext uri="{FF2B5EF4-FFF2-40B4-BE49-F238E27FC236}">
              <a16:creationId xmlns:a16="http://schemas.microsoft.com/office/drawing/2014/main" id="{3D8D91DA-030A-419F-91B4-DE488F3A772D}"/>
            </a:ext>
          </a:extLst>
        </xdr:cNvPr>
        <xdr:cNvCxnSpPr/>
      </xdr:nvCxnSpPr>
      <xdr:spPr>
        <a:xfrm flipV="1">
          <a:off x="21323300" y="1013155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13208</xdr:rowOff>
    </xdr:from>
    <xdr:to>
      <xdr:col>107</xdr:col>
      <xdr:colOff>101600</xdr:colOff>
      <xdr:row>59</xdr:row>
      <xdr:rowOff>114808</xdr:rowOff>
    </xdr:to>
    <xdr:sp macro="" textlink="">
      <xdr:nvSpPr>
        <xdr:cNvPr id="711" name="楕円 710">
          <a:extLst>
            <a:ext uri="{FF2B5EF4-FFF2-40B4-BE49-F238E27FC236}">
              <a16:creationId xmlns:a16="http://schemas.microsoft.com/office/drawing/2014/main" id="{290EBC7B-7588-4BA7-860C-AE639DD218A6}"/>
            </a:ext>
          </a:extLst>
        </xdr:cNvPr>
        <xdr:cNvSpPr/>
      </xdr:nvSpPr>
      <xdr:spPr>
        <a:xfrm>
          <a:off x="20383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41148</xdr:rowOff>
    </xdr:from>
    <xdr:to>
      <xdr:col>111</xdr:col>
      <xdr:colOff>177800</xdr:colOff>
      <xdr:row>59</xdr:row>
      <xdr:rowOff>64008</xdr:rowOff>
    </xdr:to>
    <xdr:cxnSp macro="">
      <xdr:nvCxnSpPr>
        <xdr:cNvPr id="712" name="直線コネクタ 711">
          <a:extLst>
            <a:ext uri="{FF2B5EF4-FFF2-40B4-BE49-F238E27FC236}">
              <a16:creationId xmlns:a16="http://schemas.microsoft.com/office/drawing/2014/main" id="{6213D147-9333-45B9-9243-F6C231BEE34E}"/>
            </a:ext>
          </a:extLst>
        </xdr:cNvPr>
        <xdr:cNvCxnSpPr/>
      </xdr:nvCxnSpPr>
      <xdr:spPr>
        <a:xfrm flipV="1">
          <a:off x="20434300" y="101566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38354</xdr:rowOff>
    </xdr:from>
    <xdr:to>
      <xdr:col>102</xdr:col>
      <xdr:colOff>165100</xdr:colOff>
      <xdr:row>59</xdr:row>
      <xdr:rowOff>139954</xdr:rowOff>
    </xdr:to>
    <xdr:sp macro="" textlink="">
      <xdr:nvSpPr>
        <xdr:cNvPr id="713" name="楕円 712">
          <a:extLst>
            <a:ext uri="{FF2B5EF4-FFF2-40B4-BE49-F238E27FC236}">
              <a16:creationId xmlns:a16="http://schemas.microsoft.com/office/drawing/2014/main" id="{AB39C427-D30E-4919-B2FD-782175F8DC31}"/>
            </a:ext>
          </a:extLst>
        </xdr:cNvPr>
        <xdr:cNvSpPr/>
      </xdr:nvSpPr>
      <xdr:spPr>
        <a:xfrm>
          <a:off x="19494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64008</xdr:rowOff>
    </xdr:from>
    <xdr:to>
      <xdr:col>107</xdr:col>
      <xdr:colOff>50800</xdr:colOff>
      <xdr:row>59</xdr:row>
      <xdr:rowOff>89154</xdr:rowOff>
    </xdr:to>
    <xdr:cxnSp macro="">
      <xdr:nvCxnSpPr>
        <xdr:cNvPr id="714" name="直線コネクタ 713">
          <a:extLst>
            <a:ext uri="{FF2B5EF4-FFF2-40B4-BE49-F238E27FC236}">
              <a16:creationId xmlns:a16="http://schemas.microsoft.com/office/drawing/2014/main" id="{232D2A20-D95E-4337-A730-8ABED01164D1}"/>
            </a:ext>
          </a:extLst>
        </xdr:cNvPr>
        <xdr:cNvCxnSpPr/>
      </xdr:nvCxnSpPr>
      <xdr:spPr>
        <a:xfrm flipV="1">
          <a:off x="19545300" y="101795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63500</xdr:rowOff>
    </xdr:from>
    <xdr:to>
      <xdr:col>98</xdr:col>
      <xdr:colOff>38100</xdr:colOff>
      <xdr:row>59</xdr:row>
      <xdr:rowOff>165100</xdr:rowOff>
    </xdr:to>
    <xdr:sp macro="" textlink="">
      <xdr:nvSpPr>
        <xdr:cNvPr id="715" name="楕円 714">
          <a:extLst>
            <a:ext uri="{FF2B5EF4-FFF2-40B4-BE49-F238E27FC236}">
              <a16:creationId xmlns:a16="http://schemas.microsoft.com/office/drawing/2014/main" id="{58FE2F3F-650D-499A-AF8F-E0F043F5F94C}"/>
            </a:ext>
          </a:extLst>
        </xdr:cNvPr>
        <xdr:cNvSpPr/>
      </xdr:nvSpPr>
      <xdr:spPr>
        <a:xfrm>
          <a:off x="18605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89154</xdr:rowOff>
    </xdr:from>
    <xdr:to>
      <xdr:col>102</xdr:col>
      <xdr:colOff>114300</xdr:colOff>
      <xdr:row>59</xdr:row>
      <xdr:rowOff>114300</xdr:rowOff>
    </xdr:to>
    <xdr:cxnSp macro="">
      <xdr:nvCxnSpPr>
        <xdr:cNvPr id="716" name="直線コネクタ 715">
          <a:extLst>
            <a:ext uri="{FF2B5EF4-FFF2-40B4-BE49-F238E27FC236}">
              <a16:creationId xmlns:a16="http://schemas.microsoft.com/office/drawing/2014/main" id="{0E913095-A8FF-4196-9275-FB9D5148B2B5}"/>
            </a:ext>
          </a:extLst>
        </xdr:cNvPr>
        <xdr:cNvCxnSpPr/>
      </xdr:nvCxnSpPr>
      <xdr:spPr>
        <a:xfrm flipV="1">
          <a:off x="18656300" y="102047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717" name="n_1aveValue【保健センター・保健所】&#10;一人当たり面積">
          <a:extLst>
            <a:ext uri="{FF2B5EF4-FFF2-40B4-BE49-F238E27FC236}">
              <a16:creationId xmlns:a16="http://schemas.microsoft.com/office/drawing/2014/main" id="{5230CC34-FBC5-4C85-98C8-6440134AE42C}"/>
            </a:ext>
          </a:extLst>
        </xdr:cNvPr>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718" name="n_2aveValue【保健センター・保健所】&#10;一人当たり面積">
          <a:extLst>
            <a:ext uri="{FF2B5EF4-FFF2-40B4-BE49-F238E27FC236}">
              <a16:creationId xmlns:a16="http://schemas.microsoft.com/office/drawing/2014/main" id="{02C66075-2A9F-46F5-B1F2-A1E860DB87C5}"/>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128795</xdr:rowOff>
    </xdr:from>
    <xdr:ext cx="469744" cy="259045"/>
    <xdr:sp macro="" textlink="">
      <xdr:nvSpPr>
        <xdr:cNvPr id="719" name="n_3aveValue【保健センター・保健所】&#10;一人当たり面積">
          <a:extLst>
            <a:ext uri="{FF2B5EF4-FFF2-40B4-BE49-F238E27FC236}">
              <a16:creationId xmlns:a16="http://schemas.microsoft.com/office/drawing/2014/main" id="{B1006893-1FCE-4F42-BDEC-5D8B60A20BA0}"/>
            </a:ext>
          </a:extLst>
        </xdr:cNvPr>
        <xdr:cNvSpPr txBox="1"/>
      </xdr:nvSpPr>
      <xdr:spPr>
        <a:xfrm>
          <a:off x="19310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720" name="n_4aveValue【保健センター・保健所】&#10;一人当たり面積">
          <a:extLst>
            <a:ext uri="{FF2B5EF4-FFF2-40B4-BE49-F238E27FC236}">
              <a16:creationId xmlns:a16="http://schemas.microsoft.com/office/drawing/2014/main" id="{9A36F845-254F-40FD-9482-5ED6BF9F66C5}"/>
            </a:ext>
          </a:extLst>
        </xdr:cNvPr>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108475</xdr:rowOff>
    </xdr:from>
    <xdr:ext cx="469744" cy="259045"/>
    <xdr:sp macro="" textlink="">
      <xdr:nvSpPr>
        <xdr:cNvPr id="721" name="n_1mainValue【保健センター・保健所】&#10;一人当たり面積">
          <a:extLst>
            <a:ext uri="{FF2B5EF4-FFF2-40B4-BE49-F238E27FC236}">
              <a16:creationId xmlns:a16="http://schemas.microsoft.com/office/drawing/2014/main" id="{71660C2F-9710-4473-88B0-F2F8F57FBB8C}"/>
            </a:ext>
          </a:extLst>
        </xdr:cNvPr>
        <xdr:cNvSpPr txBox="1"/>
      </xdr:nvSpPr>
      <xdr:spPr>
        <a:xfrm>
          <a:off x="21075727"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131335</xdr:rowOff>
    </xdr:from>
    <xdr:ext cx="469744" cy="259045"/>
    <xdr:sp macro="" textlink="">
      <xdr:nvSpPr>
        <xdr:cNvPr id="722" name="n_2mainValue【保健センター・保健所】&#10;一人当たり面積">
          <a:extLst>
            <a:ext uri="{FF2B5EF4-FFF2-40B4-BE49-F238E27FC236}">
              <a16:creationId xmlns:a16="http://schemas.microsoft.com/office/drawing/2014/main" id="{417E807B-86EF-4A70-9358-552B902251D9}"/>
            </a:ext>
          </a:extLst>
        </xdr:cNvPr>
        <xdr:cNvSpPr txBox="1"/>
      </xdr:nvSpPr>
      <xdr:spPr>
        <a:xfrm>
          <a:off x="20199427" y="99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156481</xdr:rowOff>
    </xdr:from>
    <xdr:ext cx="469744" cy="259045"/>
    <xdr:sp macro="" textlink="">
      <xdr:nvSpPr>
        <xdr:cNvPr id="723" name="n_3mainValue【保健センター・保健所】&#10;一人当たり面積">
          <a:extLst>
            <a:ext uri="{FF2B5EF4-FFF2-40B4-BE49-F238E27FC236}">
              <a16:creationId xmlns:a16="http://schemas.microsoft.com/office/drawing/2014/main" id="{77A490D4-4902-4437-83C7-89E71A80F273}"/>
            </a:ext>
          </a:extLst>
        </xdr:cNvPr>
        <xdr:cNvSpPr txBox="1"/>
      </xdr:nvSpPr>
      <xdr:spPr>
        <a:xfrm>
          <a:off x="193104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10177</xdr:rowOff>
    </xdr:from>
    <xdr:ext cx="469744" cy="259045"/>
    <xdr:sp macro="" textlink="">
      <xdr:nvSpPr>
        <xdr:cNvPr id="724" name="n_4mainValue【保健センター・保健所】&#10;一人当たり面積">
          <a:extLst>
            <a:ext uri="{FF2B5EF4-FFF2-40B4-BE49-F238E27FC236}">
              <a16:creationId xmlns:a16="http://schemas.microsoft.com/office/drawing/2014/main" id="{7DA9D0D1-78B9-4EE8-A2F1-5B04B58D2A9A}"/>
            </a:ext>
          </a:extLst>
        </xdr:cNvPr>
        <xdr:cNvSpPr txBox="1"/>
      </xdr:nvSpPr>
      <xdr:spPr>
        <a:xfrm>
          <a:off x="18421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27C1A57-7C23-49C2-A60C-28DB743EE7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39EC601-A5CA-42B7-B3B1-320DEFA354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24A1FC0-FA45-46D3-A2ED-77513752B4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0F1262F-7C2C-48FD-93D7-029B92A336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D2EEDFAE-7A78-4D3D-8137-C40B1481B6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F7B4FE78-D3E5-4DCD-BBD3-EBE932D5AD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AEE61A0-BE47-4618-ADBA-AC400FDFE3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361AC833-F065-4DDF-BD61-BF411BFE40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3422DBB-A441-41C4-B5BD-E74CD7C8C3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91692A14-3EE8-4139-9F2F-CBFE369B39F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668FE241-E77C-4D52-8595-8018C90708D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EF9D9F12-69B3-4DB6-90AE-684DCE497E1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69160591-7F1E-42B6-9493-01095AB5F9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EF887A2F-6ABA-4BEF-88DF-F3BE933E02B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B8E538DA-3E64-4A5E-BEFB-9D9BA43E3E0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E995EDE7-DE9F-42F1-B065-CD695217A3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23849581-F36C-4C1D-929F-1A7C0E1653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3E543928-770F-4648-ABF0-A38637F1F57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0010C6D-D958-4150-A213-FC3CCAA8C6B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E51E969B-DB48-4C3E-831B-15D92571811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E6770BDB-11CB-4C90-BE60-12E9CF47571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590DCC57-5984-483D-99F1-A188F9AFD6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5A3D5302-75C8-42B0-91EB-988336AEBFB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9C978E57-B83B-44A3-B48C-6532B20CE4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749" name="直線コネクタ 748">
          <a:extLst>
            <a:ext uri="{FF2B5EF4-FFF2-40B4-BE49-F238E27FC236}">
              <a16:creationId xmlns:a16="http://schemas.microsoft.com/office/drawing/2014/main" id="{DDAD4014-C214-4991-89DB-8DE404D05A5D}"/>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9C8019DA-0452-4F9A-A4A9-31ACA58FB922}"/>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751" name="直線コネクタ 750">
          <a:extLst>
            <a:ext uri="{FF2B5EF4-FFF2-40B4-BE49-F238E27FC236}">
              <a16:creationId xmlns:a16="http://schemas.microsoft.com/office/drawing/2014/main" id="{B1080279-5807-425D-91BE-07527262CE08}"/>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6F757000-D567-4B5F-B713-3EF5A3A1D57D}"/>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753" name="直線コネクタ 752">
          <a:extLst>
            <a:ext uri="{FF2B5EF4-FFF2-40B4-BE49-F238E27FC236}">
              <a16:creationId xmlns:a16="http://schemas.microsoft.com/office/drawing/2014/main" id="{9BF70E67-D0DC-4CF0-A5E1-551FC24F0C2C}"/>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3DFE028-CC74-421E-8F97-42F803C0DA06}"/>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755" name="フローチャート: 判断 754">
          <a:extLst>
            <a:ext uri="{FF2B5EF4-FFF2-40B4-BE49-F238E27FC236}">
              <a16:creationId xmlns:a16="http://schemas.microsoft.com/office/drawing/2014/main" id="{82ADD515-B995-42BE-9AFD-56BA367D9269}"/>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756" name="フローチャート: 判断 755">
          <a:extLst>
            <a:ext uri="{FF2B5EF4-FFF2-40B4-BE49-F238E27FC236}">
              <a16:creationId xmlns:a16="http://schemas.microsoft.com/office/drawing/2014/main" id="{D41A7796-03D4-465A-A828-413CA202D4E7}"/>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57" name="フローチャート: 判断 756">
          <a:extLst>
            <a:ext uri="{FF2B5EF4-FFF2-40B4-BE49-F238E27FC236}">
              <a16:creationId xmlns:a16="http://schemas.microsoft.com/office/drawing/2014/main" id="{48917351-A3C6-4B3C-874D-F88BEAE26CA2}"/>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137795</xdr:rowOff>
    </xdr:from>
    <xdr:to>
      <xdr:col>72</xdr:col>
      <xdr:colOff>38100</xdr:colOff>
      <xdr:row>82</xdr:row>
      <xdr:rowOff>67945</xdr:rowOff>
    </xdr:to>
    <xdr:sp macro="" textlink="">
      <xdr:nvSpPr>
        <xdr:cNvPr id="758" name="フローチャート: 判断 757">
          <a:extLst>
            <a:ext uri="{FF2B5EF4-FFF2-40B4-BE49-F238E27FC236}">
              <a16:creationId xmlns:a16="http://schemas.microsoft.com/office/drawing/2014/main" id="{BE64F347-9DC7-4681-90C0-131E59BD25ED}"/>
            </a:ext>
          </a:extLst>
        </xdr:cNvPr>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9" name="フローチャート: 判断 758">
          <a:extLst>
            <a:ext uri="{FF2B5EF4-FFF2-40B4-BE49-F238E27FC236}">
              <a16:creationId xmlns:a16="http://schemas.microsoft.com/office/drawing/2014/main" id="{C50DA143-A5EA-4399-8344-9E92FF763ACC}"/>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648A7F7-1609-44F7-AF48-7F1A59EE59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992DB39-C931-4C9F-B0FF-7EE9FE92F3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CEE3C46-2CB1-4DE9-BC8B-5BE379CBC1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4BE11CE-5774-4591-B0A3-5C89BEA46D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2773570-9564-4168-91F0-E8F197290A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765" name="楕円 764">
          <a:extLst>
            <a:ext uri="{FF2B5EF4-FFF2-40B4-BE49-F238E27FC236}">
              <a16:creationId xmlns:a16="http://schemas.microsoft.com/office/drawing/2014/main" id="{3270C724-39D8-47E6-B235-AAFE4FF6225B}"/>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C370F169-7287-448C-8FA1-91C6ACB2C55D}"/>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88264</xdr:rowOff>
    </xdr:from>
    <xdr:to>
      <xdr:col>81</xdr:col>
      <xdr:colOff>101600</xdr:colOff>
      <xdr:row>83</xdr:row>
      <xdr:rowOff>18414</xdr:rowOff>
    </xdr:to>
    <xdr:sp macro="" textlink="">
      <xdr:nvSpPr>
        <xdr:cNvPr id="767" name="楕円 766">
          <a:extLst>
            <a:ext uri="{FF2B5EF4-FFF2-40B4-BE49-F238E27FC236}">
              <a16:creationId xmlns:a16="http://schemas.microsoft.com/office/drawing/2014/main" id="{5DCAE55B-2063-4B68-BDCC-3C58B2D56354}"/>
            </a:ext>
          </a:extLst>
        </xdr:cNvPr>
        <xdr:cNvSpPr/>
      </xdr:nvSpPr>
      <xdr:spPr>
        <a:xfrm>
          <a:off x="15430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139064</xdr:rowOff>
    </xdr:from>
    <xdr:to>
      <xdr:col>85</xdr:col>
      <xdr:colOff>127000</xdr:colOff>
      <xdr:row>82</xdr:row>
      <xdr:rowOff>169545</xdr:rowOff>
    </xdr:to>
    <xdr:cxnSp macro="">
      <xdr:nvCxnSpPr>
        <xdr:cNvPr id="768" name="直線コネクタ 767">
          <a:extLst>
            <a:ext uri="{FF2B5EF4-FFF2-40B4-BE49-F238E27FC236}">
              <a16:creationId xmlns:a16="http://schemas.microsoft.com/office/drawing/2014/main" id="{4F57E055-07F1-485A-A5ED-E841C0C23E87}"/>
            </a:ext>
          </a:extLst>
        </xdr:cNvPr>
        <xdr:cNvCxnSpPr/>
      </xdr:nvCxnSpPr>
      <xdr:spPr>
        <a:xfrm>
          <a:off x="15481300" y="141979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769" name="楕円 768">
          <a:extLst>
            <a:ext uri="{FF2B5EF4-FFF2-40B4-BE49-F238E27FC236}">
              <a16:creationId xmlns:a16="http://schemas.microsoft.com/office/drawing/2014/main" id="{C1FAAA94-282F-4A4C-AE5F-CFDE7D1BB631}"/>
            </a:ext>
          </a:extLst>
        </xdr:cNvPr>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139064</xdr:rowOff>
    </xdr:to>
    <xdr:cxnSp macro="">
      <xdr:nvCxnSpPr>
        <xdr:cNvPr id="770" name="直線コネクタ 769">
          <a:extLst>
            <a:ext uri="{FF2B5EF4-FFF2-40B4-BE49-F238E27FC236}">
              <a16:creationId xmlns:a16="http://schemas.microsoft.com/office/drawing/2014/main" id="{B1EF4A33-9C7D-4539-AE46-C61A8DEE595A}"/>
            </a:ext>
          </a:extLst>
        </xdr:cNvPr>
        <xdr:cNvCxnSpPr/>
      </xdr:nvCxnSpPr>
      <xdr:spPr>
        <a:xfrm>
          <a:off x="14592300" y="1413319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71" name="楕円 770">
          <a:extLst>
            <a:ext uri="{FF2B5EF4-FFF2-40B4-BE49-F238E27FC236}">
              <a16:creationId xmlns:a16="http://schemas.microsoft.com/office/drawing/2014/main" id="{763DE13A-E590-438A-85C3-E4057A241A9A}"/>
            </a:ext>
          </a:extLst>
        </xdr:cNvPr>
        <xdr:cNvSpPr/>
      </xdr:nvSpPr>
      <xdr:spPr>
        <a:xfrm>
          <a:off x="1365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32386</xdr:rowOff>
    </xdr:from>
    <xdr:to>
      <xdr:col>76</xdr:col>
      <xdr:colOff>114300</xdr:colOff>
      <xdr:row>82</xdr:row>
      <xdr:rowOff>74295</xdr:rowOff>
    </xdr:to>
    <xdr:cxnSp macro="">
      <xdr:nvCxnSpPr>
        <xdr:cNvPr id="772" name="直線コネクタ 771">
          <a:extLst>
            <a:ext uri="{FF2B5EF4-FFF2-40B4-BE49-F238E27FC236}">
              <a16:creationId xmlns:a16="http://schemas.microsoft.com/office/drawing/2014/main" id="{9CACB9C3-5D8C-4AAE-9F7B-245B91288446}"/>
            </a:ext>
          </a:extLst>
        </xdr:cNvPr>
        <xdr:cNvCxnSpPr/>
      </xdr:nvCxnSpPr>
      <xdr:spPr>
        <a:xfrm>
          <a:off x="13703300" y="140912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141605</xdr:rowOff>
    </xdr:from>
    <xdr:to>
      <xdr:col>67</xdr:col>
      <xdr:colOff>101600</xdr:colOff>
      <xdr:row>85</xdr:row>
      <xdr:rowOff>71755</xdr:rowOff>
    </xdr:to>
    <xdr:sp macro="" textlink="">
      <xdr:nvSpPr>
        <xdr:cNvPr id="773" name="楕円 772">
          <a:extLst>
            <a:ext uri="{FF2B5EF4-FFF2-40B4-BE49-F238E27FC236}">
              <a16:creationId xmlns:a16="http://schemas.microsoft.com/office/drawing/2014/main" id="{39919F1B-D35E-4D42-9C5A-2F37263C9004}"/>
            </a:ext>
          </a:extLst>
        </xdr:cNvPr>
        <xdr:cNvSpPr/>
      </xdr:nvSpPr>
      <xdr:spPr>
        <a:xfrm>
          <a:off x="12763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32386</xdr:rowOff>
    </xdr:from>
    <xdr:to>
      <xdr:col>71</xdr:col>
      <xdr:colOff>177800</xdr:colOff>
      <xdr:row>85</xdr:row>
      <xdr:rowOff>20955</xdr:rowOff>
    </xdr:to>
    <xdr:cxnSp macro="">
      <xdr:nvCxnSpPr>
        <xdr:cNvPr id="774" name="直線コネクタ 773">
          <a:extLst>
            <a:ext uri="{FF2B5EF4-FFF2-40B4-BE49-F238E27FC236}">
              <a16:creationId xmlns:a16="http://schemas.microsoft.com/office/drawing/2014/main" id="{20CF2069-9064-4FFC-BD24-5068144A8CE9}"/>
            </a:ext>
          </a:extLst>
        </xdr:cNvPr>
        <xdr:cNvCxnSpPr/>
      </xdr:nvCxnSpPr>
      <xdr:spPr>
        <a:xfrm flipV="1">
          <a:off x="12814300" y="14091286"/>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775" name="n_1aveValue【消防施設】&#10;有形固定資産減価償却率">
          <a:extLst>
            <a:ext uri="{FF2B5EF4-FFF2-40B4-BE49-F238E27FC236}">
              <a16:creationId xmlns:a16="http://schemas.microsoft.com/office/drawing/2014/main" id="{519B77DB-F4BB-49F0-8ABF-A1A4FA3F1901}"/>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776" name="n_2aveValue【消防施設】&#10;有形固定資産減価償却率">
          <a:extLst>
            <a:ext uri="{FF2B5EF4-FFF2-40B4-BE49-F238E27FC236}">
              <a16:creationId xmlns:a16="http://schemas.microsoft.com/office/drawing/2014/main" id="{DD065F02-E5D1-49D2-9E8F-D017859E75CE}"/>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84472</xdr:rowOff>
    </xdr:from>
    <xdr:ext cx="405111" cy="259045"/>
    <xdr:sp macro="" textlink="">
      <xdr:nvSpPr>
        <xdr:cNvPr id="777" name="n_3aveValue【消防施設】&#10;有形固定資産減価償却率">
          <a:extLst>
            <a:ext uri="{FF2B5EF4-FFF2-40B4-BE49-F238E27FC236}">
              <a16:creationId xmlns:a16="http://schemas.microsoft.com/office/drawing/2014/main" id="{7796432F-A80F-4AAA-91DE-58223C66B1B2}"/>
            </a:ext>
          </a:extLst>
        </xdr:cNvPr>
        <xdr:cNvSpPr txBox="1"/>
      </xdr:nvSpPr>
      <xdr:spPr>
        <a:xfrm>
          <a:off x="13500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778" name="n_4aveValue【消防施設】&#10;有形固定資産減価償却率">
          <a:extLst>
            <a:ext uri="{FF2B5EF4-FFF2-40B4-BE49-F238E27FC236}">
              <a16:creationId xmlns:a16="http://schemas.microsoft.com/office/drawing/2014/main" id="{2895E17C-FD2D-4580-8CBD-8FCA322D1EB5}"/>
            </a:ext>
          </a:extLst>
        </xdr:cNvPr>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9541</xdr:rowOff>
    </xdr:from>
    <xdr:ext cx="405111" cy="259045"/>
    <xdr:sp macro="" textlink="">
      <xdr:nvSpPr>
        <xdr:cNvPr id="779" name="n_1mainValue【消防施設】&#10;有形固定資産減価償却率">
          <a:extLst>
            <a:ext uri="{FF2B5EF4-FFF2-40B4-BE49-F238E27FC236}">
              <a16:creationId xmlns:a16="http://schemas.microsoft.com/office/drawing/2014/main" id="{0BDA1433-B54C-4AD4-AFDA-420BBEE8DFCF}"/>
            </a:ext>
          </a:extLst>
        </xdr:cNvPr>
        <xdr:cNvSpPr txBox="1"/>
      </xdr:nvSpPr>
      <xdr:spPr>
        <a:xfrm>
          <a:off x="152660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780" name="n_2mainValue【消防施設】&#10;有形固定資産減価償却率">
          <a:extLst>
            <a:ext uri="{FF2B5EF4-FFF2-40B4-BE49-F238E27FC236}">
              <a16:creationId xmlns:a16="http://schemas.microsoft.com/office/drawing/2014/main" id="{DD07F8D1-9500-4964-A025-E30D568753D5}"/>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mainValue【消防施設】&#10;有形固定資産減価償却率">
          <a:extLst>
            <a:ext uri="{FF2B5EF4-FFF2-40B4-BE49-F238E27FC236}">
              <a16:creationId xmlns:a16="http://schemas.microsoft.com/office/drawing/2014/main" id="{E3424906-400F-4A5A-B171-A3827A510A5F}"/>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62882</xdr:rowOff>
    </xdr:from>
    <xdr:ext cx="405111" cy="259045"/>
    <xdr:sp macro="" textlink="">
      <xdr:nvSpPr>
        <xdr:cNvPr id="782" name="n_4mainValue【消防施設】&#10;有形固定資産減価償却率">
          <a:extLst>
            <a:ext uri="{FF2B5EF4-FFF2-40B4-BE49-F238E27FC236}">
              <a16:creationId xmlns:a16="http://schemas.microsoft.com/office/drawing/2014/main" id="{18DC43B2-1EE2-4E31-A500-3694B1F84266}"/>
            </a:ext>
          </a:extLst>
        </xdr:cNvPr>
        <xdr:cNvSpPr txBox="1"/>
      </xdr:nvSpPr>
      <xdr:spPr>
        <a:xfrm>
          <a:off x="12611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E0950EF1-76B8-4AE3-9536-63CD5FFF9F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81516D9A-A05E-4125-88A2-282D7CCC3A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996DEE7-876B-4FE7-A8D9-F77FC58935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1D829C4D-602F-4BDE-ABAE-9C596CAF89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A2EDEE4-C75A-498B-A514-F543C2D61A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C4FA1F78-5ECB-4B4E-8AB1-2095062A5A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3C28AE36-50C6-478C-8C73-233AB9D81D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1AF947A1-B73C-4030-A171-91F5E34DB7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B706246F-1979-4098-9F9B-3F51EA2F1D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ED6E3F33-3511-472A-A9A5-B703D80E59E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8404AF42-8C05-4D90-B1E2-C5AA3A0B299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0CD738CA-D848-4C6F-BBB5-061CF4585D9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E0F87F84-E0F5-4739-B3E7-E0FD5192265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96BF1B17-9413-4DFF-9B8D-0A38F26081C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1719AA5E-7474-4F44-B087-A100FB4AB4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E9A81831-EF0B-4847-9EF1-4F4C20FF280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48E07C79-20C2-47D5-AB76-9D544CD8F81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E024B329-8F15-4D6C-BBC4-DA05FBB1933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2391DB53-1396-4DCC-AFE6-5195A36377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7E5C4937-18C0-4675-A14C-86C8E2119C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E8A72B4-197F-4365-ACEE-FAFFF32ACD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804" name="直線コネクタ 803">
          <a:extLst>
            <a:ext uri="{FF2B5EF4-FFF2-40B4-BE49-F238E27FC236}">
              <a16:creationId xmlns:a16="http://schemas.microsoft.com/office/drawing/2014/main" id="{A81F4674-9397-4133-8970-E80FBDCD1C1A}"/>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805" name="【消防施設】&#10;一人当たり面積最小値テキスト">
          <a:extLst>
            <a:ext uri="{FF2B5EF4-FFF2-40B4-BE49-F238E27FC236}">
              <a16:creationId xmlns:a16="http://schemas.microsoft.com/office/drawing/2014/main" id="{7C29ADA1-3D6E-44C9-B0AD-2DB93700841F}"/>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806" name="直線コネクタ 805">
          <a:extLst>
            <a:ext uri="{FF2B5EF4-FFF2-40B4-BE49-F238E27FC236}">
              <a16:creationId xmlns:a16="http://schemas.microsoft.com/office/drawing/2014/main" id="{BFBA70F7-11E9-4120-8FF1-A3593D995709}"/>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807" name="【消防施設】&#10;一人当たり面積最大値テキスト">
          <a:extLst>
            <a:ext uri="{FF2B5EF4-FFF2-40B4-BE49-F238E27FC236}">
              <a16:creationId xmlns:a16="http://schemas.microsoft.com/office/drawing/2014/main" id="{06BDB11D-2BBE-400C-AD2A-DB9750A80A4D}"/>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808" name="直線コネクタ 807">
          <a:extLst>
            <a:ext uri="{FF2B5EF4-FFF2-40B4-BE49-F238E27FC236}">
              <a16:creationId xmlns:a16="http://schemas.microsoft.com/office/drawing/2014/main" id="{65AA16C6-2EE1-4079-AF16-9D51531A1C93}"/>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809" name="【消防施設】&#10;一人当たり面積平均値テキスト">
          <a:extLst>
            <a:ext uri="{FF2B5EF4-FFF2-40B4-BE49-F238E27FC236}">
              <a16:creationId xmlns:a16="http://schemas.microsoft.com/office/drawing/2014/main" id="{154A55C6-E674-4A9A-8010-1578FA75FCED}"/>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810" name="フローチャート: 判断 809">
          <a:extLst>
            <a:ext uri="{FF2B5EF4-FFF2-40B4-BE49-F238E27FC236}">
              <a16:creationId xmlns:a16="http://schemas.microsoft.com/office/drawing/2014/main" id="{5AEEA3A1-E115-4A80-ABD2-00AF203EC6E1}"/>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811" name="フローチャート: 判断 810">
          <a:extLst>
            <a:ext uri="{FF2B5EF4-FFF2-40B4-BE49-F238E27FC236}">
              <a16:creationId xmlns:a16="http://schemas.microsoft.com/office/drawing/2014/main" id="{9D2EDF4B-88AA-4673-8263-BED585355668}"/>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812" name="フローチャート: 判断 811">
          <a:extLst>
            <a:ext uri="{FF2B5EF4-FFF2-40B4-BE49-F238E27FC236}">
              <a16:creationId xmlns:a16="http://schemas.microsoft.com/office/drawing/2014/main" id="{8CC34F34-5081-4504-81B6-6340F4A94EBC}"/>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97943</xdr:rowOff>
    </xdr:from>
    <xdr:to>
      <xdr:col>102</xdr:col>
      <xdr:colOff>165100</xdr:colOff>
      <xdr:row>86</xdr:row>
      <xdr:rowOff>28093</xdr:rowOff>
    </xdr:to>
    <xdr:sp macro="" textlink="">
      <xdr:nvSpPr>
        <xdr:cNvPr id="813" name="フローチャート: 判断 812">
          <a:extLst>
            <a:ext uri="{FF2B5EF4-FFF2-40B4-BE49-F238E27FC236}">
              <a16:creationId xmlns:a16="http://schemas.microsoft.com/office/drawing/2014/main" id="{C3524825-D49E-434A-B9A3-350A9DD5D78A}"/>
            </a:ext>
          </a:extLst>
        </xdr:cNvPr>
        <xdr:cNvSpPr/>
      </xdr:nvSpPr>
      <xdr:spPr>
        <a:xfrm>
          <a:off x="19494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814" name="フローチャート: 判断 813">
          <a:extLst>
            <a:ext uri="{FF2B5EF4-FFF2-40B4-BE49-F238E27FC236}">
              <a16:creationId xmlns:a16="http://schemas.microsoft.com/office/drawing/2014/main" id="{E1606294-0BD9-4F48-8062-41A07BE696EF}"/>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E29D19E-A6C7-4321-AF6B-EB5F35C844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44C7145-DEAB-4974-B866-0764AFA7A3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918953B-36C3-459C-BCA0-080F77228FB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1B84E87-0160-430B-BFAE-014D7E58E0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949A9B-F7CD-4962-B8A3-B1414C55FC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820" name="楕円 819">
          <a:extLst>
            <a:ext uri="{FF2B5EF4-FFF2-40B4-BE49-F238E27FC236}">
              <a16:creationId xmlns:a16="http://schemas.microsoft.com/office/drawing/2014/main" id="{418AD8CB-9CF9-4AF8-867F-3CDA6D2171B9}"/>
            </a:ext>
          </a:extLst>
        </xdr:cNvPr>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67327</xdr:rowOff>
    </xdr:from>
    <xdr:ext cx="469744" cy="259045"/>
    <xdr:sp macro="" textlink="">
      <xdr:nvSpPr>
        <xdr:cNvPr id="821" name="【消防施設】&#10;一人当たり面積該当値テキスト">
          <a:extLst>
            <a:ext uri="{FF2B5EF4-FFF2-40B4-BE49-F238E27FC236}">
              <a16:creationId xmlns:a16="http://schemas.microsoft.com/office/drawing/2014/main" id="{42C43FE8-F36D-437F-9558-8E7A437F4A8D}"/>
            </a:ext>
          </a:extLst>
        </xdr:cNvPr>
        <xdr:cNvSpPr txBox="1"/>
      </xdr:nvSpPr>
      <xdr:spPr>
        <a:xfrm>
          <a:off x="2219960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70968</xdr:rowOff>
    </xdr:from>
    <xdr:to>
      <xdr:col>112</xdr:col>
      <xdr:colOff>38100</xdr:colOff>
      <xdr:row>85</xdr:row>
      <xdr:rowOff>1118</xdr:rowOff>
    </xdr:to>
    <xdr:sp macro="" textlink="">
      <xdr:nvSpPr>
        <xdr:cNvPr id="822" name="楕円 821">
          <a:extLst>
            <a:ext uri="{FF2B5EF4-FFF2-40B4-BE49-F238E27FC236}">
              <a16:creationId xmlns:a16="http://schemas.microsoft.com/office/drawing/2014/main" id="{81261B1D-9C39-4BA2-BC44-CCF764777167}"/>
            </a:ext>
          </a:extLst>
        </xdr:cNvPr>
        <xdr:cNvSpPr/>
      </xdr:nvSpPr>
      <xdr:spPr>
        <a:xfrm>
          <a:off x="21272500" y="1447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121768</xdr:rowOff>
    </xdr:to>
    <xdr:cxnSp macro="">
      <xdr:nvCxnSpPr>
        <xdr:cNvPr id="823" name="直線コネクタ 822">
          <a:extLst>
            <a:ext uri="{FF2B5EF4-FFF2-40B4-BE49-F238E27FC236}">
              <a16:creationId xmlns:a16="http://schemas.microsoft.com/office/drawing/2014/main" id="{FD2D0714-B0D8-496F-AB89-F016CA190943}"/>
            </a:ext>
          </a:extLst>
        </xdr:cNvPr>
        <xdr:cNvCxnSpPr/>
      </xdr:nvCxnSpPr>
      <xdr:spPr>
        <a:xfrm flipV="1">
          <a:off x="21323300" y="14497050"/>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24" name="楕円 823">
          <a:extLst>
            <a:ext uri="{FF2B5EF4-FFF2-40B4-BE49-F238E27FC236}">
              <a16:creationId xmlns:a16="http://schemas.microsoft.com/office/drawing/2014/main" id="{CE4342B5-0662-461B-973F-2D5E3E99D8D2}"/>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121768</xdr:rowOff>
    </xdr:from>
    <xdr:to>
      <xdr:col>111</xdr:col>
      <xdr:colOff>177800</xdr:colOff>
      <xdr:row>84</xdr:row>
      <xdr:rowOff>156972</xdr:rowOff>
    </xdr:to>
    <xdr:cxnSp macro="">
      <xdr:nvCxnSpPr>
        <xdr:cNvPr id="825" name="直線コネクタ 824">
          <a:extLst>
            <a:ext uri="{FF2B5EF4-FFF2-40B4-BE49-F238E27FC236}">
              <a16:creationId xmlns:a16="http://schemas.microsoft.com/office/drawing/2014/main" id="{3F1F4B7B-A06F-46EB-9E43-7058A12A6B1F}"/>
            </a:ext>
          </a:extLst>
        </xdr:cNvPr>
        <xdr:cNvCxnSpPr/>
      </xdr:nvCxnSpPr>
      <xdr:spPr>
        <a:xfrm flipV="1">
          <a:off x="20434300" y="14523568"/>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826" name="楕円 825">
          <a:extLst>
            <a:ext uri="{FF2B5EF4-FFF2-40B4-BE49-F238E27FC236}">
              <a16:creationId xmlns:a16="http://schemas.microsoft.com/office/drawing/2014/main" id="{58F22D30-EDA0-4AFE-A82A-FF2695F08B95}"/>
            </a:ext>
          </a:extLst>
        </xdr:cNvPr>
        <xdr:cNvSpPr/>
      </xdr:nvSpPr>
      <xdr:spPr>
        <a:xfrm>
          <a:off x="19494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163830</xdr:rowOff>
    </xdr:to>
    <xdr:cxnSp macro="">
      <xdr:nvCxnSpPr>
        <xdr:cNvPr id="827" name="直線コネクタ 826">
          <a:extLst>
            <a:ext uri="{FF2B5EF4-FFF2-40B4-BE49-F238E27FC236}">
              <a16:creationId xmlns:a16="http://schemas.microsoft.com/office/drawing/2014/main" id="{4668EFBC-538A-461C-94A0-5883A6206B21}"/>
            </a:ext>
          </a:extLst>
        </xdr:cNvPr>
        <xdr:cNvCxnSpPr/>
      </xdr:nvCxnSpPr>
      <xdr:spPr>
        <a:xfrm flipV="1">
          <a:off x="19545300" y="145587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13360</xdr:rowOff>
    </xdr:from>
    <xdr:to>
      <xdr:col>98</xdr:col>
      <xdr:colOff>38100</xdr:colOff>
      <xdr:row>85</xdr:row>
      <xdr:rowOff>114960</xdr:rowOff>
    </xdr:to>
    <xdr:sp macro="" textlink="">
      <xdr:nvSpPr>
        <xdr:cNvPr id="828" name="楕円 827">
          <a:extLst>
            <a:ext uri="{FF2B5EF4-FFF2-40B4-BE49-F238E27FC236}">
              <a16:creationId xmlns:a16="http://schemas.microsoft.com/office/drawing/2014/main" id="{27017E68-AAAB-4A08-BC62-3D370551C70D}"/>
            </a:ext>
          </a:extLst>
        </xdr:cNvPr>
        <xdr:cNvSpPr/>
      </xdr:nvSpPr>
      <xdr:spPr>
        <a:xfrm>
          <a:off x="18605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163830</xdr:rowOff>
    </xdr:from>
    <xdr:to>
      <xdr:col>102</xdr:col>
      <xdr:colOff>114300</xdr:colOff>
      <xdr:row>85</xdr:row>
      <xdr:rowOff>64160</xdr:rowOff>
    </xdr:to>
    <xdr:cxnSp macro="">
      <xdr:nvCxnSpPr>
        <xdr:cNvPr id="829" name="直線コネクタ 828">
          <a:extLst>
            <a:ext uri="{FF2B5EF4-FFF2-40B4-BE49-F238E27FC236}">
              <a16:creationId xmlns:a16="http://schemas.microsoft.com/office/drawing/2014/main" id="{E9BD09D7-2BC9-4722-9B40-FD96253FACD2}"/>
            </a:ext>
          </a:extLst>
        </xdr:cNvPr>
        <xdr:cNvCxnSpPr/>
      </xdr:nvCxnSpPr>
      <xdr:spPr>
        <a:xfrm flipV="1">
          <a:off x="18656300" y="14565630"/>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830" name="n_1aveValue【消防施設】&#10;一人当たり面積">
          <a:extLst>
            <a:ext uri="{FF2B5EF4-FFF2-40B4-BE49-F238E27FC236}">
              <a16:creationId xmlns:a16="http://schemas.microsoft.com/office/drawing/2014/main" id="{9F178131-8769-4C5D-88D1-A05C753CA212}"/>
            </a:ext>
          </a:extLst>
        </xdr:cNvPr>
        <xdr:cNvSpPr txBox="1"/>
      </xdr:nvSpPr>
      <xdr:spPr>
        <a:xfrm>
          <a:off x="210757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831" name="n_2aveValue【消防施設】&#10;一人当たり面積">
          <a:extLst>
            <a:ext uri="{FF2B5EF4-FFF2-40B4-BE49-F238E27FC236}">
              <a16:creationId xmlns:a16="http://schemas.microsoft.com/office/drawing/2014/main" id="{061E6CB1-3DAE-444C-BBC9-0838B58C92DC}"/>
            </a:ext>
          </a:extLst>
        </xdr:cNvPr>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19220</xdr:rowOff>
    </xdr:from>
    <xdr:ext cx="469744" cy="259045"/>
    <xdr:sp macro="" textlink="">
      <xdr:nvSpPr>
        <xdr:cNvPr id="832" name="n_3aveValue【消防施設】&#10;一人当たり面積">
          <a:extLst>
            <a:ext uri="{FF2B5EF4-FFF2-40B4-BE49-F238E27FC236}">
              <a16:creationId xmlns:a16="http://schemas.microsoft.com/office/drawing/2014/main" id="{0CD274E2-945B-480F-B7E0-23A4DE6F0513}"/>
            </a:ext>
          </a:extLst>
        </xdr:cNvPr>
        <xdr:cNvSpPr txBox="1"/>
      </xdr:nvSpPr>
      <xdr:spPr>
        <a:xfrm>
          <a:off x="19310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833" name="n_4aveValue【消防施設】&#10;一人当たり面積">
          <a:extLst>
            <a:ext uri="{FF2B5EF4-FFF2-40B4-BE49-F238E27FC236}">
              <a16:creationId xmlns:a16="http://schemas.microsoft.com/office/drawing/2014/main" id="{824E1402-8101-4FFD-9E9B-443EAE52656D}"/>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17645</xdr:rowOff>
    </xdr:from>
    <xdr:ext cx="469744" cy="259045"/>
    <xdr:sp macro="" textlink="">
      <xdr:nvSpPr>
        <xdr:cNvPr id="834" name="n_1mainValue【消防施設】&#10;一人当たり面積">
          <a:extLst>
            <a:ext uri="{FF2B5EF4-FFF2-40B4-BE49-F238E27FC236}">
              <a16:creationId xmlns:a16="http://schemas.microsoft.com/office/drawing/2014/main" id="{9AEDABA4-5DEE-4E42-8EED-58010D5A3030}"/>
            </a:ext>
          </a:extLst>
        </xdr:cNvPr>
        <xdr:cNvSpPr txBox="1"/>
      </xdr:nvSpPr>
      <xdr:spPr>
        <a:xfrm>
          <a:off x="21075727" y="1424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835" name="n_2mainValue【消防施設】&#10;一人当たり面積">
          <a:extLst>
            <a:ext uri="{FF2B5EF4-FFF2-40B4-BE49-F238E27FC236}">
              <a16:creationId xmlns:a16="http://schemas.microsoft.com/office/drawing/2014/main" id="{DD919C0F-948E-45F3-8A38-5549D278D7C5}"/>
            </a:ext>
          </a:extLst>
        </xdr:cNvPr>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59707</xdr:rowOff>
    </xdr:from>
    <xdr:ext cx="469744" cy="259045"/>
    <xdr:sp macro="" textlink="">
      <xdr:nvSpPr>
        <xdr:cNvPr id="836" name="n_3mainValue【消防施設】&#10;一人当たり面積">
          <a:extLst>
            <a:ext uri="{FF2B5EF4-FFF2-40B4-BE49-F238E27FC236}">
              <a16:creationId xmlns:a16="http://schemas.microsoft.com/office/drawing/2014/main" id="{2098CE39-11C1-4105-A441-8079E6C8DBBD}"/>
            </a:ext>
          </a:extLst>
        </xdr:cNvPr>
        <xdr:cNvSpPr txBox="1"/>
      </xdr:nvSpPr>
      <xdr:spPr>
        <a:xfrm>
          <a:off x="19310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131487</xdr:rowOff>
    </xdr:from>
    <xdr:ext cx="469744" cy="259045"/>
    <xdr:sp macro="" textlink="">
      <xdr:nvSpPr>
        <xdr:cNvPr id="837" name="n_4mainValue【消防施設】&#10;一人当たり面積">
          <a:extLst>
            <a:ext uri="{FF2B5EF4-FFF2-40B4-BE49-F238E27FC236}">
              <a16:creationId xmlns:a16="http://schemas.microsoft.com/office/drawing/2014/main" id="{A59A039D-A974-4CC4-9DEC-9E5393ED5197}"/>
            </a:ext>
          </a:extLst>
        </xdr:cNvPr>
        <xdr:cNvSpPr txBox="1"/>
      </xdr:nvSpPr>
      <xdr:spPr>
        <a:xfrm>
          <a:off x="18421427" y="143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B3EC352-1471-4A14-A2E2-1B21FE81EF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DC9089C-1E86-462A-91FC-C148DCD6224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2EC2A652-64DE-42C4-B212-6E216C08DC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ABA867C6-DAD0-404E-8AA9-E1E970266E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D74AC98C-B44C-4F58-9930-30495824C1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1A8ED6E-CE0E-46A5-8B21-319E2DD96F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7FD94E3D-1F94-486D-A336-4CCAE887B2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3F0C5B5A-C799-41A8-8F3A-8A79F4F5FD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A596A9D2-B2FC-4532-B5D3-FC49D8D1B2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5C53DF3D-9099-473B-9E83-17BBAEA8F0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5B503DD-4C3A-4EBF-ABF2-B98CE5B046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D7E0EE71-11DC-4B17-991F-D6FB5E1EB1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5EF1D013-6659-4424-9C9B-687D8A6522A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98C396D6-1ECE-41FE-8563-20054FE738D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977561BD-E052-47DC-9D09-28D20C9B76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CB9A300F-7742-4685-9580-B62D224C43D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6FBC22B4-FB58-41C2-982D-02DC31F12A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B02BC12C-ED10-4F73-B7F2-7DF0B46EFBF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9DF55E4D-7979-4F72-8393-36CCA2B8A9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B4505A1F-95AB-4959-B18B-75197545CAF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68EB6326-57D8-441A-8467-BC6DF8E156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AD0C391A-C2D1-4327-BAD2-B16128BF1E0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E40043C4-0316-4D62-8EE5-10A27D09D5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86BC0205-8CE0-4CA4-9975-E874D24A74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A2122CDA-CE7E-47B2-986E-ABB608BAD3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3CF39E55-3162-4F10-8A2D-0592B63A7BDE}"/>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B890BC6B-5581-4D45-A419-0A22EC129F1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79472F65-0946-46DE-BBFA-36CAF47B54D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866" name="【庁舎】&#10;有形固定資産減価償却率最大値テキスト">
          <a:extLst>
            <a:ext uri="{FF2B5EF4-FFF2-40B4-BE49-F238E27FC236}">
              <a16:creationId xmlns:a16="http://schemas.microsoft.com/office/drawing/2014/main" id="{A381C650-CFDD-4DBE-9CC3-6720790F1983}"/>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867" name="直線コネクタ 866">
          <a:extLst>
            <a:ext uri="{FF2B5EF4-FFF2-40B4-BE49-F238E27FC236}">
              <a16:creationId xmlns:a16="http://schemas.microsoft.com/office/drawing/2014/main" id="{739A9F5A-ECCC-46B2-BC91-5094F29DC519}"/>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868" name="【庁舎】&#10;有形固定資産減価償却率平均値テキスト">
          <a:extLst>
            <a:ext uri="{FF2B5EF4-FFF2-40B4-BE49-F238E27FC236}">
              <a16:creationId xmlns:a16="http://schemas.microsoft.com/office/drawing/2014/main" id="{EC477030-67EC-4A16-996F-505F844D3C06}"/>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69" name="フローチャート: 判断 868">
          <a:extLst>
            <a:ext uri="{FF2B5EF4-FFF2-40B4-BE49-F238E27FC236}">
              <a16:creationId xmlns:a16="http://schemas.microsoft.com/office/drawing/2014/main" id="{8E9012EA-98CD-4B31-8255-BA4A6F70B1CE}"/>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870" name="フローチャート: 判断 869">
          <a:extLst>
            <a:ext uri="{FF2B5EF4-FFF2-40B4-BE49-F238E27FC236}">
              <a16:creationId xmlns:a16="http://schemas.microsoft.com/office/drawing/2014/main" id="{2EA9E71B-7FD5-40A0-BA32-618C8BE4611A}"/>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1" name="フローチャート: 判断 870">
          <a:extLst>
            <a:ext uri="{FF2B5EF4-FFF2-40B4-BE49-F238E27FC236}">
              <a16:creationId xmlns:a16="http://schemas.microsoft.com/office/drawing/2014/main" id="{35CB832D-0142-4A5C-9D5F-D2B2F4D1DFCF}"/>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872" name="フローチャート: 判断 871">
          <a:extLst>
            <a:ext uri="{FF2B5EF4-FFF2-40B4-BE49-F238E27FC236}">
              <a16:creationId xmlns:a16="http://schemas.microsoft.com/office/drawing/2014/main" id="{E3DA8619-1185-4F33-ACF2-999BBB74D301}"/>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73" name="フローチャート: 判断 872">
          <a:extLst>
            <a:ext uri="{FF2B5EF4-FFF2-40B4-BE49-F238E27FC236}">
              <a16:creationId xmlns:a16="http://schemas.microsoft.com/office/drawing/2014/main" id="{ED304D20-C1CD-4009-803A-054280802F40}"/>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02B9723-1DEE-4A94-90A7-9E9B5D88F1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3839CAE-0116-4E52-9CAE-D296243F7C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63F5AE2-C2C2-4AD9-8F4F-60AB8D939B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58B4777-D443-42E2-B90B-C53DC72723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CA860E9-D32E-4EA0-8953-36B7B3439A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92348</xdr:rowOff>
    </xdr:from>
    <xdr:to>
      <xdr:col>85</xdr:col>
      <xdr:colOff>177800</xdr:colOff>
      <xdr:row>106</xdr:row>
      <xdr:rowOff>22498</xdr:rowOff>
    </xdr:to>
    <xdr:sp macro="" textlink="">
      <xdr:nvSpPr>
        <xdr:cNvPr id="879" name="楕円 878">
          <a:extLst>
            <a:ext uri="{FF2B5EF4-FFF2-40B4-BE49-F238E27FC236}">
              <a16:creationId xmlns:a16="http://schemas.microsoft.com/office/drawing/2014/main" id="{7CE1B29C-BCFE-4DDC-8570-892ECC695D6A}"/>
            </a:ext>
          </a:extLst>
        </xdr:cNvPr>
        <xdr:cNvSpPr/>
      </xdr:nvSpPr>
      <xdr:spPr>
        <a:xfrm>
          <a:off x="16268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70775</xdr:rowOff>
    </xdr:from>
    <xdr:ext cx="405111" cy="259045"/>
    <xdr:sp macro="" textlink="">
      <xdr:nvSpPr>
        <xdr:cNvPr id="880" name="【庁舎】&#10;有形固定資産減価償却率該当値テキスト">
          <a:extLst>
            <a:ext uri="{FF2B5EF4-FFF2-40B4-BE49-F238E27FC236}">
              <a16:creationId xmlns:a16="http://schemas.microsoft.com/office/drawing/2014/main" id="{55798755-688A-47B7-A209-03F88F084EF6}"/>
            </a:ext>
          </a:extLst>
        </xdr:cNvPr>
        <xdr:cNvSpPr txBox="1"/>
      </xdr:nvSpPr>
      <xdr:spPr>
        <a:xfrm>
          <a:off x="163576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62956</xdr:rowOff>
    </xdr:from>
    <xdr:to>
      <xdr:col>81</xdr:col>
      <xdr:colOff>101600</xdr:colOff>
      <xdr:row>105</xdr:row>
      <xdr:rowOff>164556</xdr:rowOff>
    </xdr:to>
    <xdr:sp macro="" textlink="">
      <xdr:nvSpPr>
        <xdr:cNvPr id="881" name="楕円 880">
          <a:extLst>
            <a:ext uri="{FF2B5EF4-FFF2-40B4-BE49-F238E27FC236}">
              <a16:creationId xmlns:a16="http://schemas.microsoft.com/office/drawing/2014/main" id="{7B8DE1C5-CF53-4D89-8E21-CE2DF517CCC8}"/>
            </a:ext>
          </a:extLst>
        </xdr:cNvPr>
        <xdr:cNvSpPr/>
      </xdr:nvSpPr>
      <xdr:spPr>
        <a:xfrm>
          <a:off x="15430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113756</xdr:rowOff>
    </xdr:from>
    <xdr:to>
      <xdr:col>85</xdr:col>
      <xdr:colOff>127000</xdr:colOff>
      <xdr:row>105</xdr:row>
      <xdr:rowOff>143148</xdr:rowOff>
    </xdr:to>
    <xdr:cxnSp macro="">
      <xdr:nvCxnSpPr>
        <xdr:cNvPr id="882" name="直線コネクタ 881">
          <a:extLst>
            <a:ext uri="{FF2B5EF4-FFF2-40B4-BE49-F238E27FC236}">
              <a16:creationId xmlns:a16="http://schemas.microsoft.com/office/drawing/2014/main" id="{58D602A7-0A92-4A89-85FE-30D33AAF57DC}"/>
            </a:ext>
          </a:extLst>
        </xdr:cNvPr>
        <xdr:cNvCxnSpPr/>
      </xdr:nvCxnSpPr>
      <xdr:spPr>
        <a:xfrm>
          <a:off x="15481300" y="1811600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883" name="楕円 882">
          <a:extLst>
            <a:ext uri="{FF2B5EF4-FFF2-40B4-BE49-F238E27FC236}">
              <a16:creationId xmlns:a16="http://schemas.microsoft.com/office/drawing/2014/main" id="{D0B19D88-47F4-40BC-8BB2-B88371380C95}"/>
            </a:ext>
          </a:extLst>
        </xdr:cNvPr>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113756</xdr:rowOff>
    </xdr:to>
    <xdr:cxnSp macro="">
      <xdr:nvCxnSpPr>
        <xdr:cNvPr id="884" name="直線コネクタ 883">
          <a:extLst>
            <a:ext uri="{FF2B5EF4-FFF2-40B4-BE49-F238E27FC236}">
              <a16:creationId xmlns:a16="http://schemas.microsoft.com/office/drawing/2014/main" id="{A3272219-7360-47FE-8DCF-9C11742B330B}"/>
            </a:ext>
          </a:extLst>
        </xdr:cNvPr>
        <xdr:cNvCxnSpPr/>
      </xdr:nvCxnSpPr>
      <xdr:spPr>
        <a:xfrm>
          <a:off x="14592300" y="180849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85" name="楕円 884">
          <a:extLst>
            <a:ext uri="{FF2B5EF4-FFF2-40B4-BE49-F238E27FC236}">
              <a16:creationId xmlns:a16="http://schemas.microsoft.com/office/drawing/2014/main" id="{35FC0E79-AF2C-4CB5-A74A-D82F75966697}"/>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82731</xdr:rowOff>
    </xdr:to>
    <xdr:cxnSp macro="">
      <xdr:nvCxnSpPr>
        <xdr:cNvPr id="886" name="直線コネクタ 885">
          <a:extLst>
            <a:ext uri="{FF2B5EF4-FFF2-40B4-BE49-F238E27FC236}">
              <a16:creationId xmlns:a16="http://schemas.microsoft.com/office/drawing/2014/main" id="{7A8CDB59-5BB6-44E5-AB19-F5E72D334435}"/>
            </a:ext>
          </a:extLst>
        </xdr:cNvPr>
        <xdr:cNvCxnSpPr/>
      </xdr:nvCxnSpPr>
      <xdr:spPr>
        <a:xfrm>
          <a:off x="13703300" y="180539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107043</xdr:rowOff>
    </xdr:from>
    <xdr:to>
      <xdr:col>67</xdr:col>
      <xdr:colOff>101600</xdr:colOff>
      <xdr:row>105</xdr:row>
      <xdr:rowOff>37193</xdr:rowOff>
    </xdr:to>
    <xdr:sp macro="" textlink="">
      <xdr:nvSpPr>
        <xdr:cNvPr id="887" name="楕円 886">
          <a:extLst>
            <a:ext uri="{FF2B5EF4-FFF2-40B4-BE49-F238E27FC236}">
              <a16:creationId xmlns:a16="http://schemas.microsoft.com/office/drawing/2014/main" id="{EDBBC2D9-5F0B-4D63-B05A-D5852F0A45B8}"/>
            </a:ext>
          </a:extLst>
        </xdr:cNvPr>
        <xdr:cNvSpPr/>
      </xdr:nvSpPr>
      <xdr:spPr>
        <a:xfrm>
          <a:off x="12763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157843</xdr:rowOff>
    </xdr:from>
    <xdr:to>
      <xdr:col>71</xdr:col>
      <xdr:colOff>177800</xdr:colOff>
      <xdr:row>105</xdr:row>
      <xdr:rowOff>51707</xdr:rowOff>
    </xdr:to>
    <xdr:cxnSp macro="">
      <xdr:nvCxnSpPr>
        <xdr:cNvPr id="888" name="直線コネクタ 887">
          <a:extLst>
            <a:ext uri="{FF2B5EF4-FFF2-40B4-BE49-F238E27FC236}">
              <a16:creationId xmlns:a16="http://schemas.microsoft.com/office/drawing/2014/main" id="{E4B843A8-721D-4B10-ACB9-5AD5EE565FE4}"/>
            </a:ext>
          </a:extLst>
        </xdr:cNvPr>
        <xdr:cNvCxnSpPr/>
      </xdr:nvCxnSpPr>
      <xdr:spPr>
        <a:xfrm>
          <a:off x="12814300" y="17988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889" name="n_1aveValue【庁舎】&#10;有形固定資産減価償却率">
          <a:extLst>
            <a:ext uri="{FF2B5EF4-FFF2-40B4-BE49-F238E27FC236}">
              <a16:creationId xmlns:a16="http://schemas.microsoft.com/office/drawing/2014/main" id="{F63A7ECA-5F82-4747-BD7B-A74685E53911}"/>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90" name="n_2aveValue【庁舎】&#10;有形固定資産減価償却率">
          <a:extLst>
            <a:ext uri="{FF2B5EF4-FFF2-40B4-BE49-F238E27FC236}">
              <a16:creationId xmlns:a16="http://schemas.microsoft.com/office/drawing/2014/main" id="{394943CE-DB46-41A1-B592-F409503D70C1}"/>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891" name="n_3aveValue【庁舎】&#10;有形固定資産減価償却率">
          <a:extLst>
            <a:ext uri="{FF2B5EF4-FFF2-40B4-BE49-F238E27FC236}">
              <a16:creationId xmlns:a16="http://schemas.microsoft.com/office/drawing/2014/main" id="{31A54B87-22F3-403F-8115-D351BAA325D9}"/>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892" name="n_4aveValue【庁舎】&#10;有形固定資産減価償却率">
          <a:extLst>
            <a:ext uri="{FF2B5EF4-FFF2-40B4-BE49-F238E27FC236}">
              <a16:creationId xmlns:a16="http://schemas.microsoft.com/office/drawing/2014/main" id="{C01FACFC-4E1C-452E-9B87-7470AE3FEB31}"/>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155683</xdr:rowOff>
    </xdr:from>
    <xdr:ext cx="405111" cy="259045"/>
    <xdr:sp macro="" textlink="">
      <xdr:nvSpPr>
        <xdr:cNvPr id="893" name="n_1mainValue【庁舎】&#10;有形固定資産減価償却率">
          <a:extLst>
            <a:ext uri="{FF2B5EF4-FFF2-40B4-BE49-F238E27FC236}">
              <a16:creationId xmlns:a16="http://schemas.microsoft.com/office/drawing/2014/main" id="{79A0A7D2-D2E5-4AEF-8997-343E32D23CE7}"/>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894" name="n_2mainValue【庁舎】&#10;有形固定資産減価償却率">
          <a:extLst>
            <a:ext uri="{FF2B5EF4-FFF2-40B4-BE49-F238E27FC236}">
              <a16:creationId xmlns:a16="http://schemas.microsoft.com/office/drawing/2014/main" id="{10F87B22-5FFE-4F89-A961-4B1AC08EE905}"/>
            </a:ext>
          </a:extLst>
        </xdr:cNvPr>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95" name="n_3mainValue【庁舎】&#10;有形固定資産減価償却率">
          <a:extLst>
            <a:ext uri="{FF2B5EF4-FFF2-40B4-BE49-F238E27FC236}">
              <a16:creationId xmlns:a16="http://schemas.microsoft.com/office/drawing/2014/main" id="{08CC2A14-0B94-4ACC-ADEF-F8429383CF8A}"/>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53720</xdr:rowOff>
    </xdr:from>
    <xdr:ext cx="405111" cy="259045"/>
    <xdr:sp macro="" textlink="">
      <xdr:nvSpPr>
        <xdr:cNvPr id="896" name="n_4mainValue【庁舎】&#10;有形固定資産減価償却率">
          <a:extLst>
            <a:ext uri="{FF2B5EF4-FFF2-40B4-BE49-F238E27FC236}">
              <a16:creationId xmlns:a16="http://schemas.microsoft.com/office/drawing/2014/main" id="{09AF33DE-70AE-4D10-A703-C50AA64E9F9C}"/>
            </a:ext>
          </a:extLst>
        </xdr:cNvPr>
        <xdr:cNvSpPr txBox="1"/>
      </xdr:nvSpPr>
      <xdr:spPr>
        <a:xfrm>
          <a:off x="12611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AAA96D24-059D-4F3A-A34A-C85B471986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3840212B-1A5A-46BC-9E80-DC1C816620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85BF2B80-8D88-4120-BE68-6FBA7B7878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179A9857-66B4-42A7-B82B-93CD203731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D9F7AA38-BDFF-4E5A-B445-8CDFFFA75D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65C4E1B1-0DB2-4A3E-B692-BCC864BD57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FFDF2F14-04B4-4F11-9FFA-086C7D3A96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D10CFFAA-A98F-4545-9D4A-C4FD6369B93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AD0D951B-9C9F-4397-BBD8-5A4CD66ACE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EE3E6F5-BB6F-439C-BD4E-49D3A08A08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1CE86B7B-2AC5-4184-A5D7-0DAA8AC6195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DDB489D0-F808-4F50-9008-A9B63A4AF01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9D51438A-0D61-49BB-BA94-0D221F52C27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F98AD4B6-C760-42B0-A3F5-DA6D539C58A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5F3EBF15-F882-405F-9F4E-F584CE5C7C5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188FA4E3-3E09-4BC1-91A5-9F731234FAE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79E55AA3-B35F-497B-B519-B82447BEB80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8031B18D-8171-4605-95B3-30659651568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5EBE1D3C-5FE2-4F2D-BA70-6E06A23EDD8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28A6A0C6-6137-4B03-BF85-6FFE4B5692B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1F2091AC-0C44-4086-BFD2-3F5A0912332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365AE7F5-271E-4BE0-B899-1DF20CE79B5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5C3586E6-AC0E-4843-86D1-DEAB67E005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59EED395-57AA-47DC-B556-5B0DABB471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1928F56C-2FAE-4E11-BC80-6C65F407BF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922" name="直線コネクタ 921">
          <a:extLst>
            <a:ext uri="{FF2B5EF4-FFF2-40B4-BE49-F238E27FC236}">
              <a16:creationId xmlns:a16="http://schemas.microsoft.com/office/drawing/2014/main" id="{8D872D8A-9BE1-4469-B036-2CEC8F048D2C}"/>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923" name="【庁舎】&#10;一人当たり面積最小値テキスト">
          <a:extLst>
            <a:ext uri="{FF2B5EF4-FFF2-40B4-BE49-F238E27FC236}">
              <a16:creationId xmlns:a16="http://schemas.microsoft.com/office/drawing/2014/main" id="{838E9BBD-6C58-4E30-B601-FB48ABCA8C89}"/>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924" name="直線コネクタ 923">
          <a:extLst>
            <a:ext uri="{FF2B5EF4-FFF2-40B4-BE49-F238E27FC236}">
              <a16:creationId xmlns:a16="http://schemas.microsoft.com/office/drawing/2014/main" id="{3D62B801-E6F8-4A1F-B7CE-6D3F315EAB5E}"/>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925" name="【庁舎】&#10;一人当たり面積最大値テキスト">
          <a:extLst>
            <a:ext uri="{FF2B5EF4-FFF2-40B4-BE49-F238E27FC236}">
              <a16:creationId xmlns:a16="http://schemas.microsoft.com/office/drawing/2014/main" id="{8650A719-EF85-4ED9-8ADD-37469598D6D8}"/>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926" name="直線コネクタ 925">
          <a:extLst>
            <a:ext uri="{FF2B5EF4-FFF2-40B4-BE49-F238E27FC236}">
              <a16:creationId xmlns:a16="http://schemas.microsoft.com/office/drawing/2014/main" id="{D41A32BE-D043-4448-9709-00A51F7697D4}"/>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27" name="【庁舎】&#10;一人当たり面積平均値テキスト">
          <a:extLst>
            <a:ext uri="{FF2B5EF4-FFF2-40B4-BE49-F238E27FC236}">
              <a16:creationId xmlns:a16="http://schemas.microsoft.com/office/drawing/2014/main" id="{24C4A9F9-DA56-4841-A961-A4C4F83A763B}"/>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28" name="フローチャート: 判断 927">
          <a:extLst>
            <a:ext uri="{FF2B5EF4-FFF2-40B4-BE49-F238E27FC236}">
              <a16:creationId xmlns:a16="http://schemas.microsoft.com/office/drawing/2014/main" id="{3B866CC2-A1B2-4AAF-AAFA-E5499B6080D5}"/>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9" name="フローチャート: 判断 928">
          <a:extLst>
            <a:ext uri="{FF2B5EF4-FFF2-40B4-BE49-F238E27FC236}">
              <a16:creationId xmlns:a16="http://schemas.microsoft.com/office/drawing/2014/main" id="{23577621-B7D1-46D6-ADB9-CEA489A9A6E4}"/>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930" name="フローチャート: 判断 929">
          <a:extLst>
            <a:ext uri="{FF2B5EF4-FFF2-40B4-BE49-F238E27FC236}">
              <a16:creationId xmlns:a16="http://schemas.microsoft.com/office/drawing/2014/main" id="{BB8C7133-E36C-4E61-BFB1-6045150FE150}"/>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931" name="フローチャート: 判断 930">
          <a:extLst>
            <a:ext uri="{FF2B5EF4-FFF2-40B4-BE49-F238E27FC236}">
              <a16:creationId xmlns:a16="http://schemas.microsoft.com/office/drawing/2014/main" id="{382BEFB7-8D4E-4793-8C60-26FB1E8AE880}"/>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932" name="フローチャート: 判断 931">
          <a:extLst>
            <a:ext uri="{FF2B5EF4-FFF2-40B4-BE49-F238E27FC236}">
              <a16:creationId xmlns:a16="http://schemas.microsoft.com/office/drawing/2014/main" id="{C2CFF1E0-C412-42B5-A532-0252E93EE99A}"/>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906C4D8-A224-418D-8579-1D90B6543C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A24CDB-C1BE-4481-8F3C-61AC962FC0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B7E13C9-29F9-420E-A086-C4019168FF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441854D-18A1-4F0D-8932-3DFFEC29D9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6C4BDE9-6B3C-4C05-9FD6-1A963ADBDC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93980</xdr:rowOff>
    </xdr:from>
    <xdr:to>
      <xdr:col>116</xdr:col>
      <xdr:colOff>114300</xdr:colOff>
      <xdr:row>101</xdr:row>
      <xdr:rowOff>24130</xdr:rowOff>
    </xdr:to>
    <xdr:sp macro="" textlink="">
      <xdr:nvSpPr>
        <xdr:cNvPr id="938" name="楕円 937">
          <a:extLst>
            <a:ext uri="{FF2B5EF4-FFF2-40B4-BE49-F238E27FC236}">
              <a16:creationId xmlns:a16="http://schemas.microsoft.com/office/drawing/2014/main" id="{D70B7021-DFA3-4F5C-9EFC-9D76A9C126E7}"/>
            </a:ext>
          </a:extLst>
        </xdr:cNvPr>
        <xdr:cNvSpPr/>
      </xdr:nvSpPr>
      <xdr:spPr>
        <a:xfrm>
          <a:off x="22110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8907</xdr:rowOff>
    </xdr:from>
    <xdr:ext cx="469744" cy="259045"/>
    <xdr:sp macro="" textlink="">
      <xdr:nvSpPr>
        <xdr:cNvPr id="939" name="【庁舎】&#10;一人当たり面積該当値テキスト">
          <a:extLst>
            <a:ext uri="{FF2B5EF4-FFF2-40B4-BE49-F238E27FC236}">
              <a16:creationId xmlns:a16="http://schemas.microsoft.com/office/drawing/2014/main" id="{359191F4-FAF0-435A-8EE1-752AFDC6716B}"/>
            </a:ext>
          </a:extLst>
        </xdr:cNvPr>
        <xdr:cNvSpPr txBox="1"/>
      </xdr:nvSpPr>
      <xdr:spPr>
        <a:xfrm>
          <a:off x="22199600" y="171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137523</xdr:rowOff>
    </xdr:from>
    <xdr:to>
      <xdr:col>112</xdr:col>
      <xdr:colOff>38100</xdr:colOff>
      <xdr:row>101</xdr:row>
      <xdr:rowOff>67673</xdr:rowOff>
    </xdr:to>
    <xdr:sp macro="" textlink="">
      <xdr:nvSpPr>
        <xdr:cNvPr id="940" name="楕円 939">
          <a:extLst>
            <a:ext uri="{FF2B5EF4-FFF2-40B4-BE49-F238E27FC236}">
              <a16:creationId xmlns:a16="http://schemas.microsoft.com/office/drawing/2014/main" id="{6F1B8A6D-20A4-43A6-B322-A828611E9E10}"/>
            </a:ext>
          </a:extLst>
        </xdr:cNvPr>
        <xdr:cNvSpPr/>
      </xdr:nvSpPr>
      <xdr:spPr>
        <a:xfrm>
          <a:off x="21272500" y="1728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144780</xdr:rowOff>
    </xdr:from>
    <xdr:to>
      <xdr:col>116</xdr:col>
      <xdr:colOff>63500</xdr:colOff>
      <xdr:row>101</xdr:row>
      <xdr:rowOff>16873</xdr:rowOff>
    </xdr:to>
    <xdr:cxnSp macro="">
      <xdr:nvCxnSpPr>
        <xdr:cNvPr id="941" name="直線コネクタ 940">
          <a:extLst>
            <a:ext uri="{FF2B5EF4-FFF2-40B4-BE49-F238E27FC236}">
              <a16:creationId xmlns:a16="http://schemas.microsoft.com/office/drawing/2014/main" id="{CFD6547A-4F97-49B8-895B-6F79D746BECE}"/>
            </a:ext>
          </a:extLst>
        </xdr:cNvPr>
        <xdr:cNvCxnSpPr/>
      </xdr:nvCxnSpPr>
      <xdr:spPr>
        <a:xfrm flipV="1">
          <a:off x="21323300" y="1728978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4173</xdr:rowOff>
    </xdr:from>
    <xdr:to>
      <xdr:col>107</xdr:col>
      <xdr:colOff>101600</xdr:colOff>
      <xdr:row>101</xdr:row>
      <xdr:rowOff>105773</xdr:rowOff>
    </xdr:to>
    <xdr:sp macro="" textlink="">
      <xdr:nvSpPr>
        <xdr:cNvPr id="942" name="楕円 941">
          <a:extLst>
            <a:ext uri="{FF2B5EF4-FFF2-40B4-BE49-F238E27FC236}">
              <a16:creationId xmlns:a16="http://schemas.microsoft.com/office/drawing/2014/main" id="{F935CCAB-7C77-457B-AFB7-FF5D2C3AF2DE}"/>
            </a:ext>
          </a:extLst>
        </xdr:cNvPr>
        <xdr:cNvSpPr/>
      </xdr:nvSpPr>
      <xdr:spPr>
        <a:xfrm>
          <a:off x="20383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16873</xdr:rowOff>
    </xdr:from>
    <xdr:to>
      <xdr:col>111</xdr:col>
      <xdr:colOff>177800</xdr:colOff>
      <xdr:row>101</xdr:row>
      <xdr:rowOff>54973</xdr:rowOff>
    </xdr:to>
    <xdr:cxnSp macro="">
      <xdr:nvCxnSpPr>
        <xdr:cNvPr id="943" name="直線コネクタ 942">
          <a:extLst>
            <a:ext uri="{FF2B5EF4-FFF2-40B4-BE49-F238E27FC236}">
              <a16:creationId xmlns:a16="http://schemas.microsoft.com/office/drawing/2014/main" id="{E8C8A6B6-BF16-4C52-A856-F2C8F0340F1F}"/>
            </a:ext>
          </a:extLst>
        </xdr:cNvPr>
        <xdr:cNvCxnSpPr/>
      </xdr:nvCxnSpPr>
      <xdr:spPr>
        <a:xfrm flipV="1">
          <a:off x="20434300" y="1733332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48805</xdr:rowOff>
    </xdr:from>
    <xdr:to>
      <xdr:col>102</xdr:col>
      <xdr:colOff>165100</xdr:colOff>
      <xdr:row>101</xdr:row>
      <xdr:rowOff>150405</xdr:rowOff>
    </xdr:to>
    <xdr:sp macro="" textlink="">
      <xdr:nvSpPr>
        <xdr:cNvPr id="944" name="楕円 943">
          <a:extLst>
            <a:ext uri="{FF2B5EF4-FFF2-40B4-BE49-F238E27FC236}">
              <a16:creationId xmlns:a16="http://schemas.microsoft.com/office/drawing/2014/main" id="{F0E85EE9-C033-4631-B12B-3B6B5A92D880}"/>
            </a:ext>
          </a:extLst>
        </xdr:cNvPr>
        <xdr:cNvSpPr/>
      </xdr:nvSpPr>
      <xdr:spPr>
        <a:xfrm>
          <a:off x="19494500" y="1736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54973</xdr:rowOff>
    </xdr:from>
    <xdr:to>
      <xdr:col>107</xdr:col>
      <xdr:colOff>50800</xdr:colOff>
      <xdr:row>101</xdr:row>
      <xdr:rowOff>99605</xdr:rowOff>
    </xdr:to>
    <xdr:cxnSp macro="">
      <xdr:nvCxnSpPr>
        <xdr:cNvPr id="945" name="直線コネクタ 944">
          <a:extLst>
            <a:ext uri="{FF2B5EF4-FFF2-40B4-BE49-F238E27FC236}">
              <a16:creationId xmlns:a16="http://schemas.microsoft.com/office/drawing/2014/main" id="{07101F0B-0A0C-4446-8034-A987A6688F6F}"/>
            </a:ext>
          </a:extLst>
        </xdr:cNvPr>
        <xdr:cNvCxnSpPr/>
      </xdr:nvCxnSpPr>
      <xdr:spPr>
        <a:xfrm flipV="1">
          <a:off x="19545300" y="17371423"/>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91258</xdr:rowOff>
    </xdr:from>
    <xdr:to>
      <xdr:col>98</xdr:col>
      <xdr:colOff>38100</xdr:colOff>
      <xdr:row>102</xdr:row>
      <xdr:rowOff>21408</xdr:rowOff>
    </xdr:to>
    <xdr:sp macro="" textlink="">
      <xdr:nvSpPr>
        <xdr:cNvPr id="946" name="楕円 945">
          <a:extLst>
            <a:ext uri="{FF2B5EF4-FFF2-40B4-BE49-F238E27FC236}">
              <a16:creationId xmlns:a16="http://schemas.microsoft.com/office/drawing/2014/main" id="{E989F0C0-0B1A-4014-9081-D26315F792AF}"/>
            </a:ext>
          </a:extLst>
        </xdr:cNvPr>
        <xdr:cNvSpPr/>
      </xdr:nvSpPr>
      <xdr:spPr>
        <a:xfrm>
          <a:off x="18605500" y="174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99605</xdr:rowOff>
    </xdr:from>
    <xdr:to>
      <xdr:col>102</xdr:col>
      <xdr:colOff>114300</xdr:colOff>
      <xdr:row>101</xdr:row>
      <xdr:rowOff>142058</xdr:rowOff>
    </xdr:to>
    <xdr:cxnSp macro="">
      <xdr:nvCxnSpPr>
        <xdr:cNvPr id="947" name="直線コネクタ 946">
          <a:extLst>
            <a:ext uri="{FF2B5EF4-FFF2-40B4-BE49-F238E27FC236}">
              <a16:creationId xmlns:a16="http://schemas.microsoft.com/office/drawing/2014/main" id="{9293ED84-AED2-429E-9F04-CB01CA561350}"/>
            </a:ext>
          </a:extLst>
        </xdr:cNvPr>
        <xdr:cNvCxnSpPr/>
      </xdr:nvCxnSpPr>
      <xdr:spPr>
        <a:xfrm flipV="1">
          <a:off x="18656300" y="1741605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8" name="n_1aveValue【庁舎】&#10;一人当たり面積">
          <a:extLst>
            <a:ext uri="{FF2B5EF4-FFF2-40B4-BE49-F238E27FC236}">
              <a16:creationId xmlns:a16="http://schemas.microsoft.com/office/drawing/2014/main" id="{B59107B7-71D4-4022-873A-8760C482513B}"/>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949" name="n_2aveValue【庁舎】&#10;一人当たり面積">
          <a:extLst>
            <a:ext uri="{FF2B5EF4-FFF2-40B4-BE49-F238E27FC236}">
              <a16:creationId xmlns:a16="http://schemas.microsoft.com/office/drawing/2014/main" id="{FE277737-A8D1-4992-8E34-66E5B66177A1}"/>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950" name="n_3aveValue【庁舎】&#10;一人当たり面積">
          <a:extLst>
            <a:ext uri="{FF2B5EF4-FFF2-40B4-BE49-F238E27FC236}">
              <a16:creationId xmlns:a16="http://schemas.microsoft.com/office/drawing/2014/main" id="{A531E814-C430-410C-AF53-F2F03BB7C559}"/>
            </a:ext>
          </a:extLst>
        </xdr:cNvPr>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951" name="n_4aveValue【庁舎】&#10;一人当たり面積">
          <a:extLst>
            <a:ext uri="{FF2B5EF4-FFF2-40B4-BE49-F238E27FC236}">
              <a16:creationId xmlns:a16="http://schemas.microsoft.com/office/drawing/2014/main" id="{A1DA6329-CC5A-45CB-86F7-FF822F43EB59}"/>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84200</xdr:rowOff>
    </xdr:from>
    <xdr:ext cx="469744" cy="259045"/>
    <xdr:sp macro="" textlink="">
      <xdr:nvSpPr>
        <xdr:cNvPr id="952" name="n_1mainValue【庁舎】&#10;一人当たり面積">
          <a:extLst>
            <a:ext uri="{FF2B5EF4-FFF2-40B4-BE49-F238E27FC236}">
              <a16:creationId xmlns:a16="http://schemas.microsoft.com/office/drawing/2014/main" id="{00FBBFE3-5225-4C44-9FDA-23FA3AE878F2}"/>
            </a:ext>
          </a:extLst>
        </xdr:cNvPr>
        <xdr:cNvSpPr txBox="1"/>
      </xdr:nvSpPr>
      <xdr:spPr>
        <a:xfrm>
          <a:off x="21075727" y="1705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122300</xdr:rowOff>
    </xdr:from>
    <xdr:ext cx="469744" cy="259045"/>
    <xdr:sp macro="" textlink="">
      <xdr:nvSpPr>
        <xdr:cNvPr id="953" name="n_2mainValue【庁舎】&#10;一人当たり面積">
          <a:extLst>
            <a:ext uri="{FF2B5EF4-FFF2-40B4-BE49-F238E27FC236}">
              <a16:creationId xmlns:a16="http://schemas.microsoft.com/office/drawing/2014/main" id="{A27E73D3-4B12-43A0-B85F-D8706B7949C0}"/>
            </a:ext>
          </a:extLst>
        </xdr:cNvPr>
        <xdr:cNvSpPr txBox="1"/>
      </xdr:nvSpPr>
      <xdr:spPr>
        <a:xfrm>
          <a:off x="201994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166932</xdr:rowOff>
    </xdr:from>
    <xdr:ext cx="469744" cy="259045"/>
    <xdr:sp macro="" textlink="">
      <xdr:nvSpPr>
        <xdr:cNvPr id="954" name="n_3mainValue【庁舎】&#10;一人当たり面積">
          <a:extLst>
            <a:ext uri="{FF2B5EF4-FFF2-40B4-BE49-F238E27FC236}">
              <a16:creationId xmlns:a16="http://schemas.microsoft.com/office/drawing/2014/main" id="{AA91AAEA-9B79-4CA6-9D52-9C48FEACE742}"/>
            </a:ext>
          </a:extLst>
        </xdr:cNvPr>
        <xdr:cNvSpPr txBox="1"/>
      </xdr:nvSpPr>
      <xdr:spPr>
        <a:xfrm>
          <a:off x="19310427" y="1714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37935</xdr:rowOff>
    </xdr:from>
    <xdr:ext cx="469744" cy="259045"/>
    <xdr:sp macro="" textlink="">
      <xdr:nvSpPr>
        <xdr:cNvPr id="955" name="n_4mainValue【庁舎】&#10;一人当たり面積">
          <a:extLst>
            <a:ext uri="{FF2B5EF4-FFF2-40B4-BE49-F238E27FC236}">
              <a16:creationId xmlns:a16="http://schemas.microsoft.com/office/drawing/2014/main" id="{24CE5734-CD52-4681-9E7F-9865B0676492}"/>
            </a:ext>
          </a:extLst>
        </xdr:cNvPr>
        <xdr:cNvSpPr txBox="1"/>
      </xdr:nvSpPr>
      <xdr:spPr>
        <a:xfrm>
          <a:off x="18421427" y="171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D185336D-7230-40CD-84BB-026C00C923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CC5A3F9E-24B4-48DC-BF0A-92800D612D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C01B0124-17C4-4802-8DFA-BE7C8B6524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a:t>
          </a:r>
          <a:r>
            <a:rPr kumimoji="1" lang="ja-JP" altLang="en-US" sz="1100">
              <a:solidFill>
                <a:schemeClr val="dk1"/>
              </a:solidFill>
              <a:effectLst/>
              <a:latin typeface="+mn-lt"/>
              <a:ea typeface="+mn-ea"/>
              <a:cs typeface="+mn-cs"/>
            </a:rPr>
            <a:t>４０．１</a:t>
          </a:r>
          <a:r>
            <a:rPr kumimoji="1" lang="ja-JP" altLang="ja-JP" sz="1100">
              <a:solidFill>
                <a:schemeClr val="dk1"/>
              </a:solidFill>
              <a:effectLst/>
              <a:latin typeface="+mn-lt"/>
              <a:ea typeface="+mn-ea"/>
              <a:cs typeface="+mn-cs"/>
            </a:rPr>
            <a:t>ポイント上回っており、旧小中学校を利用している図書館もあるため老朽化が著しく、人口一人当たりの面積についても大きくなっている。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a:t>
          </a:r>
          <a:r>
            <a:rPr kumimoji="1" lang="ja-JP" altLang="en-US" sz="1100">
              <a:solidFill>
                <a:schemeClr val="dk1"/>
              </a:solidFill>
              <a:effectLst/>
              <a:latin typeface="+mn-lt"/>
              <a:ea typeface="+mn-ea"/>
              <a:cs typeface="+mn-cs"/>
            </a:rPr>
            <a:t>１４．９</a:t>
          </a:r>
          <a:r>
            <a:rPr kumimoji="1" lang="ja-JP" altLang="ja-JP" sz="1100">
              <a:solidFill>
                <a:schemeClr val="dk1"/>
              </a:solidFill>
              <a:effectLst/>
              <a:latin typeface="+mn-lt"/>
              <a:ea typeface="+mn-ea"/>
              <a:cs typeface="+mn-cs"/>
            </a:rPr>
            <a:t>ポイント上回っており、旧小中学校体育館を社会体育施設として利用しているため老朽化が進んでおり、人口一人当たりの面積についても大きくなっている。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ポイント上回っている。人口一人当たりの面積については、当町の面積が広く、施設数が多いことが影響している。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については、類似団体内平均値を２</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ポイント上回っており、集落が点在していることから集会施設の数が多く、人口一人当たりの面積についても大きくなっている。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については、類似団体内平均値を１</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ポイント上回っており、一人当たりの有形固定資産額は類似団体内で最下位となっている。ごみ焼却施設の更新時期がきており、広域衛生施設組合での施設整備が進められている。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については、類似団体内平均値を２</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ポイント上回っており、施設の老朽化が進んでいる。人口一人当たりの面積については、旧町村単位に設置されているため大きくなっている。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ポイント上回っており、集落が点在していることから消防施設の数が多く、人口一人当たりの面積についても大きくなっている。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については、類似団体内平均値を</a:t>
          </a:r>
          <a:r>
            <a:rPr kumimoji="1" lang="ja-JP" altLang="en-US" sz="1100">
              <a:solidFill>
                <a:schemeClr val="dk1"/>
              </a:solidFill>
              <a:effectLst/>
              <a:latin typeface="+mn-lt"/>
              <a:ea typeface="+mn-ea"/>
              <a:cs typeface="+mn-cs"/>
            </a:rPr>
            <a:t>７．４</a:t>
          </a:r>
          <a:r>
            <a:rPr kumimoji="1" lang="ja-JP" altLang="ja-JP" sz="1100">
              <a:solidFill>
                <a:schemeClr val="dk1"/>
              </a:solidFill>
              <a:effectLst/>
              <a:latin typeface="+mn-lt"/>
              <a:ea typeface="+mn-ea"/>
              <a:cs typeface="+mn-cs"/>
            </a:rPr>
            <a:t>ポイント上回っており、人口一人当たりの面積については、旧町村単位に支所が設置されているため大きくなっている。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人口減少と高齢化に加え基盤産業が乏しいことから税収等の大きな伸びは期待できず、財政力指数は０．２０と全国平均を大きく下回りほぼ横ばいのまま推移している。　　　　　　　　　　　　　　　　　　　　　　　　　　　　　</a:t>
          </a:r>
        </a:p>
        <a:p>
          <a:r>
            <a:rPr kumimoji="1" lang="ja-JP" altLang="en-US" sz="1300">
              <a:latin typeface="ＭＳ Ｐゴシック" panose="020B0600070205080204" pitchFamily="50" charset="-128"/>
              <a:ea typeface="ＭＳ Ｐゴシック" panose="020B0600070205080204" pitchFamily="50" charset="-128"/>
            </a:rPr>
            <a:t>　経常経費の削減や遊休施設の活用による建設事業費の抑制、類似する事業や公共施設の統廃合等歳出の削減に取り組むとともに、新たな価値の創造による雇用創出や地域経済循環率の向上等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９０％程度で推移しており、全国平均を上回ったほか、類似団体内順位で見ても高い数値である。分母のほとんどを占める普通交付税の減額や人口減による税収減が進むなか、広大な面積を管理する経常経費はすぐには削減されないため、今後も９０％台で推移すると予想される。引き続き経費削減を進めるほか、町債の新規発行の抑制等適切な地方債管理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25019</xdr:rowOff>
    </xdr:from>
    <xdr:to>
      <xdr:col>23</xdr:col>
      <xdr:colOff>133350</xdr:colOff>
      <xdr:row>63</xdr:row>
      <xdr:rowOff>58801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26369"/>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25019</xdr:rowOff>
    </xdr:from>
    <xdr:to>
      <xdr:col>19</xdr:col>
      <xdr:colOff>133350</xdr:colOff>
      <xdr:row>63</xdr:row>
      <xdr:rowOff>56388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2636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167513</xdr:rowOff>
    </xdr:from>
    <xdr:to>
      <xdr:col>15</xdr:col>
      <xdr:colOff>82550</xdr:colOff>
      <xdr:row>63</xdr:row>
      <xdr:rowOff>56388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74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167513</xdr:rowOff>
    </xdr:from>
    <xdr:to>
      <xdr:col>11</xdr:col>
      <xdr:colOff>31750</xdr:colOff>
      <xdr:row>63</xdr:row>
      <xdr:rowOff>53975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741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8001</xdr:rowOff>
    </xdr:from>
    <xdr:to>
      <xdr:col>23</xdr:col>
      <xdr:colOff>184150</xdr:colOff>
      <xdr:row>63</xdr:row>
      <xdr:rowOff>109601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151528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145669</xdr:rowOff>
    </xdr:from>
    <xdr:to>
      <xdr:col>19</xdr:col>
      <xdr:colOff>184150</xdr:colOff>
      <xdr:row>63</xdr:row>
      <xdr:rowOff>75819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60596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6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116713</xdr:rowOff>
    </xdr:from>
    <xdr:to>
      <xdr:col>11</xdr:col>
      <xdr:colOff>82550</xdr:colOff>
      <xdr:row>63</xdr:row>
      <xdr:rowOff>46863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31640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[523,117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平成１７年４月の町村合併により、旧町村の職員・施設等を引き継いだことによって人件費及び施設の維持修繕に要する経費が多額となっており、平均を大きく上回っている。 </a:t>
          </a:r>
        </a:p>
        <a:p>
          <a:r>
            <a:rPr kumimoji="1" lang="ja-JP" altLang="en-US" sz="1300">
              <a:latin typeface="ＭＳ Ｐゴシック" panose="020B0600070205080204" pitchFamily="50" charset="-128"/>
              <a:ea typeface="ＭＳ Ｐゴシック" panose="020B0600070205080204" pitchFamily="50" charset="-128"/>
            </a:rPr>
            <a:t>　阿賀町集中改革プランにより定員管理の目標値はほぼ達成され人件費の抑制は図られたが、広大な面積等地理的条件や急激な人口減少が人口１人当たりの人件費・物件費等決算額の増加を招いている。 引き続き職員数の定員適正管理を行い、事業計画においてはイニシャルコスト及びランニングコストを抑制し、歳出の削減に努める。 </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92118</xdr:rowOff>
    </xdr:from>
    <xdr:to>
      <xdr:col>23</xdr:col>
      <xdr:colOff>133350</xdr:colOff>
      <xdr:row>83</xdr:row>
      <xdr:rowOff>113951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22468"/>
          <a:ext cx="8382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74299</xdr:rowOff>
    </xdr:from>
    <xdr:to>
      <xdr:col>19</xdr:col>
      <xdr:colOff>133350</xdr:colOff>
      <xdr:row>83</xdr:row>
      <xdr:rowOff>92118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4649"/>
          <a:ext cx="8890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134765</xdr:rowOff>
    </xdr:from>
    <xdr:to>
      <xdr:col>15</xdr:col>
      <xdr:colOff>82550</xdr:colOff>
      <xdr:row>83</xdr:row>
      <xdr:rowOff>74299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3665"/>
          <a:ext cx="889000" cy="1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134765</xdr:rowOff>
    </xdr:from>
    <xdr:to>
      <xdr:col>11</xdr:col>
      <xdr:colOff>31750</xdr:colOff>
      <xdr:row>82</xdr:row>
      <xdr:rowOff>155995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93665"/>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20470</xdr:rowOff>
    </xdr:from>
    <xdr:to>
      <xdr:col>11</xdr:col>
      <xdr:colOff>82550</xdr:colOff>
      <xdr:row>81</xdr:row>
      <xdr:rowOff>122070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132247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5071</xdr:rowOff>
    </xdr:from>
    <xdr:to>
      <xdr:col>7</xdr:col>
      <xdr:colOff>31750</xdr:colOff>
      <xdr:row>81</xdr:row>
      <xdr:rowOff>106671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116848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63151</xdr:rowOff>
    </xdr:from>
    <xdr:to>
      <xdr:col>23</xdr:col>
      <xdr:colOff>184150</xdr:colOff>
      <xdr:row>83</xdr:row>
      <xdr:rowOff>164751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35228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6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41318</xdr:rowOff>
    </xdr:from>
    <xdr:to>
      <xdr:col>19</xdr:col>
      <xdr:colOff>184150</xdr:colOff>
      <xdr:row>83</xdr:row>
      <xdr:rowOff>142918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127695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5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23499</xdr:rowOff>
    </xdr:from>
    <xdr:to>
      <xdr:col>15</xdr:col>
      <xdr:colOff>133350</xdr:colOff>
      <xdr:row>83</xdr:row>
      <xdr:rowOff>125099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83965</xdr:rowOff>
    </xdr:from>
    <xdr:to>
      <xdr:col>11</xdr:col>
      <xdr:colOff>82550</xdr:colOff>
      <xdr:row>83</xdr:row>
      <xdr:rowOff>14115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170342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105195</xdr:rowOff>
    </xdr:from>
    <xdr:to>
      <xdr:col>7</xdr:col>
      <xdr:colOff>31750</xdr:colOff>
      <xdr:row>83</xdr:row>
      <xdr:rowOff>35345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20122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財政力が弱く従前より人件費を抑制してきた経緯から、全国平均や類似団体平均と比較すると低い水準にあり、ほぼ横ばいである。今後も平均給与水準を考慮し、給与の適正化に努める。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36689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419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154516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883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81</xdr:row>
      <xdr:rowOff>100895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481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81</xdr:row>
      <xdr:rowOff>100895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481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157339</xdr:rowOff>
    </xdr:from>
    <xdr:to>
      <xdr:col>81</xdr:col>
      <xdr:colOff>95250</xdr:colOff>
      <xdr:row>82</xdr:row>
      <xdr:rowOff>87489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2416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8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50095</xdr:rowOff>
    </xdr:from>
    <xdr:to>
      <xdr:col>73</xdr:col>
      <xdr:colOff>44450</xdr:colOff>
      <xdr:row>81</xdr:row>
      <xdr:rowOff>151695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161872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50095</xdr:rowOff>
    </xdr:from>
    <xdr:to>
      <xdr:col>64</xdr:col>
      <xdr:colOff>152400</xdr:colOff>
      <xdr:row>81</xdr:row>
      <xdr:rowOff>151695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161872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り職員数の削減を実施し、計画目標ほぼ達成した。しかしそれ以上の速度で人口減少が進んでいることから、人口１，０００人当たりの職員数は前年度より０．３４ポイント悪化し、全国平均や類似団体平均を大きく上回る水準にある。</a:t>
          </a:r>
        </a:p>
        <a:p>
          <a:r>
            <a:rPr kumimoji="1" lang="ja-JP" altLang="en-US" sz="1300">
              <a:latin typeface="ＭＳ Ｐゴシック" panose="020B0600070205080204" pitchFamily="50" charset="-128"/>
              <a:ea typeface="ＭＳ Ｐゴシック" panose="020B0600070205080204" pitchFamily="50" charset="-128"/>
            </a:rPr>
            <a:t>　今後は、年齢構成のバランスを保ちながら職員の計画的採用に努め、所管課を超えた横断的な協力体制を整え効率的な組織づくりを行い、適正な定員管理に努める。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131500</xdr:rowOff>
    </xdr:from>
    <xdr:to>
      <xdr:col>81</xdr:col>
      <xdr:colOff>44450</xdr:colOff>
      <xdr:row>66</xdr:row>
      <xdr:rowOff>154940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47200"/>
          <a:ext cx="8382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81861</xdr:rowOff>
    </xdr:from>
    <xdr:to>
      <xdr:col>77</xdr:col>
      <xdr:colOff>44450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97561"/>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41184</xdr:rowOff>
    </xdr:from>
    <xdr:to>
      <xdr:col>72</xdr:col>
      <xdr:colOff>203200</xdr:colOff>
      <xdr:row>66</xdr:row>
      <xdr:rowOff>81861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56884"/>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8781</xdr:rowOff>
    </xdr:from>
    <xdr:to>
      <xdr:col>68</xdr:col>
      <xdr:colOff>152400</xdr:colOff>
      <xdr:row>66</xdr:row>
      <xdr:rowOff>41184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24481"/>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152255</xdr:rowOff>
    </xdr:from>
    <xdr:to>
      <xdr:col>68</xdr:col>
      <xdr:colOff>203200</xdr:colOff>
      <xdr:row>60</xdr:row>
      <xdr:rowOff>82405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92582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3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137777</xdr:rowOff>
    </xdr:from>
    <xdr:to>
      <xdr:col>64</xdr:col>
      <xdr:colOff>152400</xdr:colOff>
      <xdr:row>60</xdr:row>
      <xdr:rowOff>67927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78104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104140</xdr:rowOff>
    </xdr:from>
    <xdr:to>
      <xdr:col>81</xdr:col>
      <xdr:colOff>95250</xdr:colOff>
      <xdr:row>67</xdr:row>
      <xdr:rowOff>34290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80700</xdr:rowOff>
    </xdr:from>
    <xdr:to>
      <xdr:col>77</xdr:col>
      <xdr:colOff>95250</xdr:colOff>
      <xdr:row>67</xdr:row>
      <xdr:rowOff>10850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167077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31061</xdr:rowOff>
    </xdr:from>
    <xdr:to>
      <xdr:col>73</xdr:col>
      <xdr:colOff>44450</xdr:colOff>
      <xdr:row>66</xdr:row>
      <xdr:rowOff>132661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117438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161834</xdr:rowOff>
    </xdr:from>
    <xdr:to>
      <xdr:col>68</xdr:col>
      <xdr:colOff>203200</xdr:colOff>
      <xdr:row>66</xdr:row>
      <xdr:rowOff>91984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76761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129431</xdr:rowOff>
    </xdr:from>
    <xdr:to>
      <xdr:col>64</xdr:col>
      <xdr:colOff>152400</xdr:colOff>
      <xdr:row>66</xdr:row>
      <xdr:rowOff>59581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44358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6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０．２ポイント改善したが依然として県平均を上回っており、全国平均、類団平均から見ても比率は高い。今後消防庁舎及び広域ごみ処理施設に係る多額の償還が始まることから、当面の改善は難しい見込みである。新規発行の抑制等徹底した地方債管理を図り、公営企業会計のコスト縮減等により繰出金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160528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517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126746</xdr:rowOff>
    </xdr:from>
    <xdr:to>
      <xdr:col>77</xdr:col>
      <xdr:colOff>44450</xdr:colOff>
      <xdr:row>42</xdr:row>
      <xdr:rowOff>160528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276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107442</xdr:rowOff>
    </xdr:from>
    <xdr:to>
      <xdr:col>72</xdr:col>
      <xdr:colOff>203200</xdr:colOff>
      <xdr:row>42</xdr:row>
      <xdr:rowOff>126746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0834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30226</xdr:rowOff>
    </xdr:from>
    <xdr:to>
      <xdr:col>68</xdr:col>
      <xdr:colOff>152400</xdr:colOff>
      <xdr:row>42</xdr:row>
      <xdr:rowOff>107442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3112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167403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9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75946</xdr:rowOff>
    </xdr:from>
    <xdr:to>
      <xdr:col>73</xdr:col>
      <xdr:colOff>44450</xdr:colOff>
      <xdr:row>43</xdr:row>
      <xdr:rowOff>6096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162323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56642</xdr:rowOff>
    </xdr:from>
    <xdr:to>
      <xdr:col>68</xdr:col>
      <xdr:colOff>203200</xdr:colOff>
      <xdr:row>42</xdr:row>
      <xdr:rowOff>158242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143019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65803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平均を下回っているものの、全国平均と比べると依然として高い水準にあり、地方債残高が比率を悪化させている要因となっている。これは、当町が広大で急峻な地理的条件下にあり、かつ点在する集落が多いため、インフラ整備に係る投資ウエイトが多く、これらに対する財源の多くを地方債に頼らなければならないことが要因である。新規発行抑制等、今後も地方債を適正に管理する。また、公営企業会計への繰出が比率の悪化に大きく影響していることから、旧町村ごとに異なる料金の統一化による収入の増及び歳出の削減により、繰出金の抑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91198</xdr:rowOff>
    </xdr:from>
    <xdr:to>
      <xdr:col>81</xdr:col>
      <xdr:colOff>44450</xdr:colOff>
      <xdr:row>18</xdr:row>
      <xdr:rowOff>164737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77298"/>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164737</xdr:rowOff>
    </xdr:from>
    <xdr:to>
      <xdr:col>77</xdr:col>
      <xdr:colOff>44450</xdr:colOff>
      <xdr:row>20</xdr:row>
      <xdr:rowOff>24069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50837"/>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24069</xdr:rowOff>
    </xdr:from>
    <xdr:to>
      <xdr:col>72</xdr:col>
      <xdr:colOff>203200</xdr:colOff>
      <xdr:row>20</xdr:row>
      <xdr:rowOff>89565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5306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67733</xdr:rowOff>
    </xdr:from>
    <xdr:to>
      <xdr:col>68</xdr:col>
      <xdr:colOff>152400</xdr:colOff>
      <xdr:row>20</xdr:row>
      <xdr:rowOff>89565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49673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40398</xdr:rowOff>
    </xdr:from>
    <xdr:to>
      <xdr:col>81</xdr:col>
      <xdr:colOff>95250</xdr:colOff>
      <xdr:row>18</xdr:row>
      <xdr:rowOff>141998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12475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9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113937</xdr:rowOff>
    </xdr:from>
    <xdr:to>
      <xdr:col>77</xdr:col>
      <xdr:colOff>95250</xdr:colOff>
      <xdr:row>19</xdr:row>
      <xdr:rowOff>44087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28864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8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144719</xdr:rowOff>
    </xdr:from>
    <xdr:to>
      <xdr:col>73</xdr:col>
      <xdr:colOff>44450</xdr:colOff>
      <xdr:row>20</xdr:row>
      <xdr:rowOff>74869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59646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8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38765</xdr:rowOff>
    </xdr:from>
    <xdr:to>
      <xdr:col>68</xdr:col>
      <xdr:colOff>203200</xdr:colOff>
      <xdr:row>20</xdr:row>
      <xdr:rowOff>140365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125142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5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16933</xdr:rowOff>
    </xdr:from>
    <xdr:to>
      <xdr:col>64</xdr:col>
      <xdr:colOff>152400</xdr:colOff>
      <xdr:row>20</xdr:row>
      <xdr:rowOff>118533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103310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3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水準が高いため、県、全国平均を上回る人件費水準となっている。定員適正化計画による新規採用職員の抑制及び退職者の不補充、機構改革に伴う課の統合により職員数は減少しているものの、近年ほぼ同水準で推移していることから、今後も職員数の適正化や給与水準の適正化を図り、更な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県、全国平均を下回り、類似団体内平均まであと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ポイントとなった。イニシャルコスト及びランニングコストの抑制、公共施設の統廃合や民間企業による遊休施設の利活用による事務的経費の節減により、更なるコストの削減に努める。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9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4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72390</xdr:rowOff>
    </xdr:from>
    <xdr:to>
      <xdr:col>69</xdr:col>
      <xdr:colOff>142875</xdr:colOff>
      <xdr:row>18</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平成２８年度以降ほぼ同水準で推移しており、類似団体平均を下回っている。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少子高齢化は今後更に進むことが予想され、児童手当等は減額するものの高齢者に対する扶助費の増額が見込まれる。健康増進や食育、障がい者の自立促進等を図り、扶助費の抑制に努める。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152400</xdr:rowOff>
    </xdr:from>
    <xdr:to>
      <xdr:col>11</xdr:col>
      <xdr:colOff>60325</xdr:colOff>
      <xdr:row>59</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下水道事業への繰出金が多額なことが主要因である。老朽化する施設の改良、改修について、国庫補助事業である長寿命化対策事業により計画的に進め、維持経費の削減と平準化を図ることで普通会計の負担額を減らしていくよう努める。また、水道、下水道事業において料金改定を進め、収入増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09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9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115570</xdr:rowOff>
    </xdr:from>
    <xdr:to>
      <xdr:col>73</xdr:col>
      <xdr:colOff>180975</xdr:colOff>
      <xdr:row>60</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231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454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160020</xdr:rowOff>
    </xdr:from>
    <xdr:to>
      <xdr:col>65</xdr:col>
      <xdr:colOff>53975</xdr:colOff>
      <xdr:row>61</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74947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大きく下回っている要因は、消防業務及びごみ・し尿処理業務を町で行っていることから一部事務組合への負担金が少額であることと、各種団体への補助金の抑制・廃止を図っているためである。ごみ処理業務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年度より広域化されることから補助費は増加する見込みであり、今後も適正な水準になるよう努める。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34</xdr:row>
      <xdr:rowOff>163576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83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191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1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県、全国平均を上回っており、公債費負担は非常に重いものになっている。新規発行抑制の取り組みから近年緩やかに改善してきたが、消防庁舎、広域ごみ処理施設等大型建設事業の償還が始まるため今後は横ばい、もしくは人口減・高齢化による税収の落ち込みから、負担は更に重くなっていくことが予想される。新規発行抑制、公営企業会計における収入確保及び歳出削減等、引き続き適正な地方債管理に努める。　</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xdr:rowOff>
    </xdr:from>
    <xdr:to>
      <xdr:col>24</xdr:col>
      <xdr:colOff>25400</xdr:colOff>
      <xdr:row>78</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743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74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42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6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121920</xdr:rowOff>
    </xdr:from>
    <xdr:to>
      <xdr:col>20</xdr:col>
      <xdr:colOff>38100</xdr:colOff>
      <xdr:row>78</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36847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県、全国平均を下回っている。これは、公債費負担が大きい割合を持つことの反動である。今後も施設の老朽化による維持補修費の増加や多様化する町民ニーズにより数値は横ばいで推移すると考えられる。全ての支出について更なる見直しを行い、経常的支出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40132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394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26415</xdr:rowOff>
    </xdr:from>
    <xdr:to>
      <xdr:col>78</xdr:col>
      <xdr:colOff>69850</xdr:colOff>
      <xdr:row>77</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806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124713</xdr:rowOff>
    </xdr:from>
    <xdr:to>
      <xdr:col>73</xdr:col>
      <xdr:colOff>180975</xdr:colOff>
      <xdr:row>77</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5491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124713</xdr:rowOff>
    </xdr:from>
    <xdr:to>
      <xdr:col>69</xdr:col>
      <xdr:colOff>92075</xdr:colOff>
      <xdr:row>76</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5491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160782</xdr:rowOff>
    </xdr:from>
    <xdr:to>
      <xdr:col>82</xdr:col>
      <xdr:colOff>158750</xdr:colOff>
      <xdr:row>77</xdr:row>
      <xdr:rowOff>90932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5859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3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147065</xdr:rowOff>
    </xdr:from>
    <xdr:to>
      <xdr:col>74</xdr:col>
      <xdr:colOff>31750</xdr:colOff>
      <xdr:row>77</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87392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4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73913</xdr:rowOff>
    </xdr:from>
    <xdr:to>
      <xdr:col>69</xdr:col>
      <xdr:colOff>142875</xdr:colOff>
      <xdr:row>77</xdr:row>
      <xdr:rowOff>4063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105918</xdr:rowOff>
    </xdr:from>
    <xdr:to>
      <xdr:col>65</xdr:col>
      <xdr:colOff>53975</xdr:colOff>
      <xdr:row>77</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0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78924</xdr:rowOff>
    </xdr:from>
    <xdr:to>
      <xdr:col>29</xdr:col>
      <xdr:colOff>127000</xdr:colOff>
      <xdr:row>12</xdr:row>
      <xdr:rowOff>140244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83949"/>
          <a:ext cx="647700" cy="6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140244</xdr:rowOff>
    </xdr:from>
    <xdr:to>
      <xdr:col>26</xdr:col>
      <xdr:colOff>50800</xdr:colOff>
      <xdr:row>13</xdr:row>
      <xdr:rowOff>8634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45269"/>
          <a:ext cx="698500" cy="39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8634</xdr:rowOff>
    </xdr:from>
    <xdr:to>
      <xdr:col>22</xdr:col>
      <xdr:colOff>114300</xdr:colOff>
      <xdr:row>14</xdr:row>
      <xdr:rowOff>63205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85109"/>
          <a:ext cx="698500" cy="22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28202</xdr:rowOff>
    </xdr:from>
    <xdr:to>
      <xdr:col>18</xdr:col>
      <xdr:colOff>177800</xdr:colOff>
      <xdr:row>14</xdr:row>
      <xdr:rowOff>63205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476127"/>
          <a:ext cx="698500" cy="35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3984</xdr:rowOff>
    </xdr:from>
    <xdr:to>
      <xdr:col>19</xdr:col>
      <xdr:colOff>38100</xdr:colOff>
      <xdr:row>19</xdr:row>
      <xdr:rowOff>105584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31535</xdr:rowOff>
    </xdr:from>
    <xdr:to>
      <xdr:col>15</xdr:col>
      <xdr:colOff>101600</xdr:colOff>
      <xdr:row>19</xdr:row>
      <xdr:rowOff>133135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117912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28124</xdr:rowOff>
    </xdr:from>
    <xdr:to>
      <xdr:col>29</xdr:col>
      <xdr:colOff>177800</xdr:colOff>
      <xdr:row>12</xdr:row>
      <xdr:rowOff>129724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3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44651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7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89444</xdr:rowOff>
    </xdr:from>
    <xdr:to>
      <xdr:col>26</xdr:col>
      <xdr:colOff>101600</xdr:colOff>
      <xdr:row>13</xdr:row>
      <xdr:rowOff>19594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94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29771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6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129284</xdr:rowOff>
    </xdr:from>
    <xdr:to>
      <xdr:col>22</xdr:col>
      <xdr:colOff>165100</xdr:colOff>
      <xdr:row>13</xdr:row>
      <xdr:rowOff>59434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3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69611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0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12405</xdr:rowOff>
    </xdr:from>
    <xdr:to>
      <xdr:col>19</xdr:col>
      <xdr:colOff>38100</xdr:colOff>
      <xdr:row>14</xdr:row>
      <xdr:rowOff>114005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60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124182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148852</xdr:rowOff>
    </xdr:from>
    <xdr:to>
      <xdr:col>15</xdr:col>
      <xdr:colOff>101600</xdr:colOff>
      <xdr:row>14</xdr:row>
      <xdr:rowOff>79002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25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89179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9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200609</xdr:rowOff>
    </xdr:from>
    <xdr:to>
      <xdr:col>29</xdr:col>
      <xdr:colOff>127000</xdr:colOff>
      <xdr:row>34</xdr:row>
      <xdr:rowOff>212115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68059"/>
          <a:ext cx="647700" cy="1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200609</xdr:rowOff>
    </xdr:from>
    <xdr:to>
      <xdr:col>26</xdr:col>
      <xdr:colOff>50800</xdr:colOff>
      <xdr:row>34</xdr:row>
      <xdr:rowOff>208567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68059"/>
          <a:ext cx="698500" cy="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208567</xdr:rowOff>
    </xdr:from>
    <xdr:to>
      <xdr:col>22</xdr:col>
      <xdr:colOff>114300</xdr:colOff>
      <xdr:row>34</xdr:row>
      <xdr:rowOff>234845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76017"/>
          <a:ext cx="698500" cy="2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234845</xdr:rowOff>
    </xdr:from>
    <xdr:to>
      <xdr:col>18</xdr:col>
      <xdr:colOff>177800</xdr:colOff>
      <xdr:row>35</xdr:row>
      <xdr:rowOff>93059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02295"/>
          <a:ext cx="698500" cy="201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326038</xdr:rowOff>
    </xdr:from>
    <xdr:to>
      <xdr:col>19</xdr:col>
      <xdr:colOff>38100</xdr:colOff>
      <xdr:row>36</xdr:row>
      <xdr:rowOff>84738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3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69515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336641</xdr:rowOff>
    </xdr:from>
    <xdr:to>
      <xdr:col>15</xdr:col>
      <xdr:colOff>101600</xdr:colOff>
      <xdr:row>36</xdr:row>
      <xdr:rowOff>95341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46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80118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3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161315</xdr:rowOff>
    </xdr:from>
    <xdr:to>
      <xdr:col>29</xdr:col>
      <xdr:colOff>177800</xdr:colOff>
      <xdr:row>34</xdr:row>
      <xdr:rowOff>262916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287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6392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149809</xdr:rowOff>
    </xdr:from>
    <xdr:to>
      <xdr:col>26</xdr:col>
      <xdr:colOff>101600</xdr:colOff>
      <xdr:row>34</xdr:row>
      <xdr:rowOff>251409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17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261586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86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157767</xdr:rowOff>
    </xdr:from>
    <xdr:to>
      <xdr:col>22</xdr:col>
      <xdr:colOff>165100</xdr:colOff>
      <xdr:row>34</xdr:row>
      <xdr:rowOff>259367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2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269544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184045</xdr:rowOff>
    </xdr:from>
    <xdr:to>
      <xdr:col>19</xdr:col>
      <xdr:colOff>38100</xdr:colOff>
      <xdr:row>34</xdr:row>
      <xdr:rowOff>285645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295822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42259</xdr:rowOff>
    </xdr:from>
    <xdr:to>
      <xdr:col>15</xdr:col>
      <xdr:colOff>101600</xdr:colOff>
      <xdr:row>35</xdr:row>
      <xdr:rowOff>143859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2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2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151880</xdr:rowOff>
    </xdr:from>
    <xdr:to>
      <xdr:col>24</xdr:col>
      <xdr:colOff>63500</xdr:colOff>
      <xdr:row>31</xdr:row>
      <xdr:rowOff>45919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95380"/>
          <a:ext cx="838200" cy="6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45919</xdr:rowOff>
    </xdr:from>
    <xdr:to>
      <xdr:col>19</xdr:col>
      <xdr:colOff>177800</xdr:colOff>
      <xdr:row>31</xdr:row>
      <xdr:rowOff>82641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60869"/>
          <a:ext cx="889000" cy="3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82641</xdr:rowOff>
    </xdr:from>
    <xdr:to>
      <xdr:col>15</xdr:col>
      <xdr:colOff>50800</xdr:colOff>
      <xdr:row>33</xdr:row>
      <xdr:rowOff>80118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97591"/>
          <a:ext cx="889000" cy="34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80118</xdr:rowOff>
    </xdr:from>
    <xdr:to>
      <xdr:col>10</xdr:col>
      <xdr:colOff>114300</xdr:colOff>
      <xdr:row>33</xdr:row>
      <xdr:rowOff>88366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37968"/>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17476</xdr:rowOff>
    </xdr:from>
    <xdr:to>
      <xdr:col>10</xdr:col>
      <xdr:colOff>165100</xdr:colOff>
      <xdr:row>39</xdr:row>
      <xdr:rowOff>119076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110203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30552</xdr:rowOff>
    </xdr:from>
    <xdr:to>
      <xdr:col>6</xdr:col>
      <xdr:colOff>38100</xdr:colOff>
      <xdr:row>39</xdr:row>
      <xdr:rowOff>132152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1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123279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8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101080</xdr:rowOff>
    </xdr:from>
    <xdr:to>
      <xdr:col>24</xdr:col>
      <xdr:colOff>114300</xdr:colOff>
      <xdr:row>31</xdr:row>
      <xdr:rowOff>31230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54107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9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166569</xdr:rowOff>
    </xdr:from>
    <xdr:to>
      <xdr:col>20</xdr:col>
      <xdr:colOff>38100</xdr:colOff>
      <xdr:row>31</xdr:row>
      <xdr:rowOff>96719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113246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08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31841</xdr:rowOff>
    </xdr:from>
    <xdr:to>
      <xdr:col>15</xdr:col>
      <xdr:colOff>101600</xdr:colOff>
      <xdr:row>31</xdr:row>
      <xdr:rowOff>133441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4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149968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2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29318</xdr:rowOff>
    </xdr:from>
    <xdr:to>
      <xdr:col>10</xdr:col>
      <xdr:colOff>165100</xdr:colOff>
      <xdr:row>33</xdr:row>
      <xdr:rowOff>130918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147445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46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37566</xdr:rowOff>
    </xdr:from>
    <xdr:to>
      <xdr:col>6</xdr:col>
      <xdr:colOff>38100</xdr:colOff>
      <xdr:row>33</xdr:row>
      <xdr:rowOff>139166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155693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47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44010</xdr:rowOff>
    </xdr:from>
    <xdr:to>
      <xdr:col>24</xdr:col>
      <xdr:colOff>63500</xdr:colOff>
      <xdr:row>58</xdr:row>
      <xdr:rowOff>83700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8110"/>
          <a:ext cx="838200" cy="3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83700</xdr:rowOff>
    </xdr:from>
    <xdr:to>
      <xdr:col>19</xdr:col>
      <xdr:colOff>177800</xdr:colOff>
      <xdr:row>58</xdr:row>
      <xdr:rowOff>95340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7800"/>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79832</xdr:rowOff>
    </xdr:from>
    <xdr:to>
      <xdr:col>15</xdr:col>
      <xdr:colOff>50800</xdr:colOff>
      <xdr:row>58</xdr:row>
      <xdr:rowOff>95340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23932"/>
          <a:ext cx="88900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79832</xdr:rowOff>
    </xdr:from>
    <xdr:to>
      <xdr:col>10</xdr:col>
      <xdr:colOff>114300</xdr:colOff>
      <xdr:row>58</xdr:row>
      <xdr:rowOff>82593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3932"/>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113052</xdr:rowOff>
    </xdr:from>
    <xdr:to>
      <xdr:col>10</xdr:col>
      <xdr:colOff>165100</xdr:colOff>
      <xdr:row>59</xdr:row>
      <xdr:rowOff>43202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126219</xdr:rowOff>
    </xdr:from>
    <xdr:to>
      <xdr:col>6</xdr:col>
      <xdr:colOff>38100</xdr:colOff>
      <xdr:row>59</xdr:row>
      <xdr:rowOff>56369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47496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164660</xdr:rowOff>
    </xdr:from>
    <xdr:to>
      <xdr:col>24</xdr:col>
      <xdr:colOff>114300</xdr:colOff>
      <xdr:row>58</xdr:row>
      <xdr:rowOff>94810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16087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32900</xdr:rowOff>
    </xdr:from>
    <xdr:to>
      <xdr:col>20</xdr:col>
      <xdr:colOff>38100</xdr:colOff>
      <xdr:row>58</xdr:row>
      <xdr:rowOff>134500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151027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44540</xdr:rowOff>
    </xdr:from>
    <xdr:to>
      <xdr:col>15</xdr:col>
      <xdr:colOff>101600</xdr:colOff>
      <xdr:row>58</xdr:row>
      <xdr:rowOff>146140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162667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29032</xdr:rowOff>
    </xdr:from>
    <xdr:to>
      <xdr:col>10</xdr:col>
      <xdr:colOff>165100</xdr:colOff>
      <xdr:row>58</xdr:row>
      <xdr:rowOff>130632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147159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31793</xdr:rowOff>
    </xdr:from>
    <xdr:to>
      <xdr:col>6</xdr:col>
      <xdr:colOff>38100</xdr:colOff>
      <xdr:row>58</xdr:row>
      <xdr:rowOff>133393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149920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67488</xdr:rowOff>
    </xdr:from>
    <xdr:to>
      <xdr:col>24</xdr:col>
      <xdr:colOff>62865</xdr:colOff>
      <xdr:row>79</xdr:row>
      <xdr:rowOff>31674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411888"/>
          <a:ext cx="127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35501</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31674</xdr:rowOff>
    </xdr:from>
    <xdr:to>
      <xdr:col>24</xdr:col>
      <xdr:colOff>152400</xdr:colOff>
      <xdr:row>79</xdr:row>
      <xdr:rowOff>31674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14165</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67488</xdr:rowOff>
    </xdr:from>
    <xdr:to>
      <xdr:col>24</xdr:col>
      <xdr:colOff>152400</xdr:colOff>
      <xdr:row>72</xdr:row>
      <xdr:rowOff>67488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4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20168</xdr:rowOff>
    </xdr:from>
    <xdr:to>
      <xdr:col>24</xdr:col>
      <xdr:colOff>63500</xdr:colOff>
      <xdr:row>72</xdr:row>
      <xdr:rowOff>156870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193118"/>
          <a:ext cx="838200" cy="30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85741</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87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107314</xdr:rowOff>
    </xdr:from>
    <xdr:to>
      <xdr:col>24</xdr:col>
      <xdr:colOff>114300</xdr:colOff>
      <xdr:row>78</xdr:row>
      <xdr:rowOff>37464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20168</xdr:rowOff>
    </xdr:from>
    <xdr:to>
      <xdr:col>19</xdr:col>
      <xdr:colOff>177800</xdr:colOff>
      <xdr:row>71</xdr:row>
      <xdr:rowOff>29870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193118"/>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101727</xdr:rowOff>
    </xdr:from>
    <xdr:to>
      <xdr:col>20</xdr:col>
      <xdr:colOff>38100</xdr:colOff>
      <xdr:row>78</xdr:row>
      <xdr:rowOff>31877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23004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29870</xdr:rowOff>
    </xdr:from>
    <xdr:to>
      <xdr:col>15</xdr:col>
      <xdr:colOff>50800</xdr:colOff>
      <xdr:row>76</xdr:row>
      <xdr:rowOff>122340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202820"/>
          <a:ext cx="889000" cy="9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147993</xdr:rowOff>
    </xdr:from>
    <xdr:to>
      <xdr:col>15</xdr:col>
      <xdr:colOff>101600</xdr:colOff>
      <xdr:row>78</xdr:row>
      <xdr:rowOff>78143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69270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3848</xdr:rowOff>
    </xdr:from>
    <xdr:to>
      <xdr:col>10</xdr:col>
      <xdr:colOff>114300</xdr:colOff>
      <xdr:row>76</xdr:row>
      <xdr:rowOff>122340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862598"/>
          <a:ext cx="889000" cy="28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87161</xdr:rowOff>
    </xdr:from>
    <xdr:to>
      <xdr:col>10</xdr:col>
      <xdr:colOff>165100</xdr:colOff>
      <xdr:row>79</xdr:row>
      <xdr:rowOff>17311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5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79287</xdr:rowOff>
    </xdr:from>
    <xdr:to>
      <xdr:col>6</xdr:col>
      <xdr:colOff>38100</xdr:colOff>
      <xdr:row>79</xdr:row>
      <xdr:rowOff>9437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106070</xdr:rowOff>
    </xdr:from>
    <xdr:to>
      <xdr:col>24</xdr:col>
      <xdr:colOff>114300</xdr:colOff>
      <xdr:row>73</xdr:row>
      <xdr:rowOff>36220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4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20997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3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140818</xdr:rowOff>
    </xdr:from>
    <xdr:to>
      <xdr:col>20</xdr:col>
      <xdr:colOff>38100</xdr:colOff>
      <xdr:row>71</xdr:row>
      <xdr:rowOff>70968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1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87495</xdr:rowOff>
    </xdr:from>
    <xdr:ext cx="59901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497795" y="119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150520</xdr:rowOff>
    </xdr:from>
    <xdr:to>
      <xdr:col>15</xdr:col>
      <xdr:colOff>101600</xdr:colOff>
      <xdr:row>71</xdr:row>
      <xdr:rowOff>80670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1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97197</xdr:rowOff>
    </xdr:from>
    <xdr:ext cx="59901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08795" y="1192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71540</xdr:rowOff>
    </xdr:from>
    <xdr:to>
      <xdr:col>10</xdr:col>
      <xdr:colOff>165100</xdr:colOff>
      <xdr:row>77</xdr:row>
      <xdr:rowOff>1690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18216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124498</xdr:rowOff>
    </xdr:from>
    <xdr:to>
      <xdr:col>6</xdr:col>
      <xdr:colOff>38100</xdr:colOff>
      <xdr:row>75</xdr:row>
      <xdr:rowOff>54648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71175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73647</xdr:rowOff>
    </xdr:from>
    <xdr:to>
      <xdr:col>24</xdr:col>
      <xdr:colOff>63500</xdr:colOff>
      <xdr:row>96</xdr:row>
      <xdr:rowOff>5944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61397"/>
          <a:ext cx="838200" cy="10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73647</xdr:rowOff>
    </xdr:from>
    <xdr:to>
      <xdr:col>19</xdr:col>
      <xdr:colOff>177800</xdr:colOff>
      <xdr:row>97</xdr:row>
      <xdr:rowOff>24498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61397"/>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24498</xdr:rowOff>
    </xdr:from>
    <xdr:to>
      <xdr:col>15</xdr:col>
      <xdr:colOff>50800</xdr:colOff>
      <xdr:row>97</xdr:row>
      <xdr:rowOff>71958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5148"/>
          <a:ext cx="8890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71958</xdr:rowOff>
    </xdr:from>
    <xdr:to>
      <xdr:col>10</xdr:col>
      <xdr:colOff>114300</xdr:colOff>
      <xdr:row>97</xdr:row>
      <xdr:rowOff>84976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02608"/>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97549</xdr:rowOff>
    </xdr:from>
    <xdr:to>
      <xdr:col>10</xdr:col>
      <xdr:colOff>165100</xdr:colOff>
      <xdr:row>97</xdr:row>
      <xdr:rowOff>27699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44226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110489</xdr:rowOff>
    </xdr:from>
    <xdr:to>
      <xdr:col>6</xdr:col>
      <xdr:colOff>38100</xdr:colOff>
      <xdr:row>97</xdr:row>
      <xdr:rowOff>40639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57166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126594</xdr:rowOff>
    </xdr:from>
    <xdr:to>
      <xdr:col>24</xdr:col>
      <xdr:colOff>114300</xdr:colOff>
      <xdr:row>96</xdr:row>
      <xdr:rowOff>56744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149471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22847</xdr:rowOff>
    </xdr:from>
    <xdr:to>
      <xdr:col>20</xdr:col>
      <xdr:colOff>38100</xdr:colOff>
      <xdr:row>95</xdr:row>
      <xdr:rowOff>124447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115574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145148</xdr:rowOff>
    </xdr:from>
    <xdr:to>
      <xdr:col>15</xdr:col>
      <xdr:colOff>101600</xdr:colOff>
      <xdr:row>97</xdr:row>
      <xdr:rowOff>75298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66425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21158</xdr:rowOff>
    </xdr:from>
    <xdr:to>
      <xdr:col>10</xdr:col>
      <xdr:colOff>165100</xdr:colOff>
      <xdr:row>97</xdr:row>
      <xdr:rowOff>122758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113885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34176</xdr:rowOff>
    </xdr:from>
    <xdr:to>
      <xdr:col>6</xdr:col>
      <xdr:colOff>38100</xdr:colOff>
      <xdr:row>97</xdr:row>
      <xdr:rowOff>135776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126903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61930</xdr:rowOff>
    </xdr:from>
    <xdr:to>
      <xdr:col>55</xdr:col>
      <xdr:colOff>0</xdr:colOff>
      <xdr:row>35</xdr:row>
      <xdr:rowOff>42125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91230"/>
          <a:ext cx="838200" cy="1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63128</xdr:rowOff>
    </xdr:from>
    <xdr:to>
      <xdr:col>50</xdr:col>
      <xdr:colOff>114300</xdr:colOff>
      <xdr:row>35</xdr:row>
      <xdr:rowOff>42125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549528"/>
          <a:ext cx="889000" cy="4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63128</xdr:rowOff>
    </xdr:from>
    <xdr:to>
      <xdr:col>45</xdr:col>
      <xdr:colOff>177800</xdr:colOff>
      <xdr:row>36</xdr:row>
      <xdr:rowOff>97926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549528"/>
          <a:ext cx="889000" cy="7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97926</xdr:rowOff>
    </xdr:from>
    <xdr:to>
      <xdr:col>41</xdr:col>
      <xdr:colOff>50800</xdr:colOff>
      <xdr:row>36</xdr:row>
      <xdr:rowOff>122102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70126"/>
          <a:ext cx="8890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11130</xdr:rowOff>
    </xdr:from>
    <xdr:to>
      <xdr:col>55</xdr:col>
      <xdr:colOff>50800</xdr:colOff>
      <xdr:row>34</xdr:row>
      <xdr:rowOff>112730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34007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9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162775</xdr:rowOff>
    </xdr:from>
    <xdr:to>
      <xdr:col>50</xdr:col>
      <xdr:colOff>165100</xdr:colOff>
      <xdr:row>35</xdr:row>
      <xdr:rowOff>92925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109452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6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12328</xdr:rowOff>
    </xdr:from>
    <xdr:to>
      <xdr:col>46</xdr:col>
      <xdr:colOff>38100</xdr:colOff>
      <xdr:row>32</xdr:row>
      <xdr:rowOff>113928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4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130455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2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47126</xdr:rowOff>
    </xdr:from>
    <xdr:to>
      <xdr:col>41</xdr:col>
      <xdr:colOff>101600</xdr:colOff>
      <xdr:row>36</xdr:row>
      <xdr:rowOff>148726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1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139853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1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71302</xdr:rowOff>
    </xdr:from>
    <xdr:to>
      <xdr:col>36</xdr:col>
      <xdr:colOff>165100</xdr:colOff>
      <xdr:row>37</xdr:row>
      <xdr:rowOff>1452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164029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3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64561</xdr:rowOff>
    </xdr:from>
    <xdr:to>
      <xdr:col>55</xdr:col>
      <xdr:colOff>0</xdr:colOff>
      <xdr:row>58</xdr:row>
      <xdr:rowOff>99533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8661"/>
          <a:ext cx="838200" cy="3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64561</xdr:rowOff>
    </xdr:from>
    <xdr:to>
      <xdr:col>50</xdr:col>
      <xdr:colOff>114300</xdr:colOff>
      <xdr:row>58</xdr:row>
      <xdr:rowOff>88721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8661"/>
          <a:ext cx="889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36605</xdr:rowOff>
    </xdr:from>
    <xdr:to>
      <xdr:col>45</xdr:col>
      <xdr:colOff>177800</xdr:colOff>
      <xdr:row>58</xdr:row>
      <xdr:rowOff>88721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0705"/>
          <a:ext cx="889000" cy="5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36605</xdr:rowOff>
    </xdr:from>
    <xdr:to>
      <xdr:col>41</xdr:col>
      <xdr:colOff>50800</xdr:colOff>
      <xdr:row>58</xdr:row>
      <xdr:rowOff>127568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80705"/>
          <a:ext cx="889000" cy="9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66870</xdr:rowOff>
    </xdr:from>
    <xdr:to>
      <xdr:col>41</xdr:col>
      <xdr:colOff>101600</xdr:colOff>
      <xdr:row>58</xdr:row>
      <xdr:rowOff>168470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42769</xdr:rowOff>
    </xdr:from>
    <xdr:to>
      <xdr:col>36</xdr:col>
      <xdr:colOff>165100</xdr:colOff>
      <xdr:row>58</xdr:row>
      <xdr:rowOff>144369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160896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48733</xdr:rowOff>
    </xdr:from>
    <xdr:to>
      <xdr:col>55</xdr:col>
      <xdr:colOff>50800</xdr:colOff>
      <xdr:row>58</xdr:row>
      <xdr:rowOff>150333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27160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13761</xdr:rowOff>
    </xdr:from>
    <xdr:to>
      <xdr:col>50</xdr:col>
      <xdr:colOff>165100</xdr:colOff>
      <xdr:row>58</xdr:row>
      <xdr:rowOff>115361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131888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37921</xdr:rowOff>
    </xdr:from>
    <xdr:to>
      <xdr:col>46</xdr:col>
      <xdr:colOff>38100</xdr:colOff>
      <xdr:row>58</xdr:row>
      <xdr:rowOff>139521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130648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157255</xdr:rowOff>
    </xdr:from>
    <xdr:to>
      <xdr:col>41</xdr:col>
      <xdr:colOff>101600</xdr:colOff>
      <xdr:row>58</xdr:row>
      <xdr:rowOff>87405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103932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0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76768</xdr:rowOff>
    </xdr:from>
    <xdr:to>
      <xdr:col>36</xdr:col>
      <xdr:colOff>165100</xdr:colOff>
      <xdr:row>59</xdr:row>
      <xdr:rowOff>6918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169495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1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50482</xdr:rowOff>
    </xdr:from>
    <xdr:to>
      <xdr:col>55</xdr:col>
      <xdr:colOff>0</xdr:colOff>
      <xdr:row>78</xdr:row>
      <xdr:rowOff>50597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2358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25175</xdr:rowOff>
    </xdr:from>
    <xdr:to>
      <xdr:col>50</xdr:col>
      <xdr:colOff>114300</xdr:colOff>
      <xdr:row>78</xdr:row>
      <xdr:rowOff>50482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98275"/>
          <a:ext cx="889000" cy="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25175</xdr:rowOff>
    </xdr:from>
    <xdr:to>
      <xdr:col>45</xdr:col>
      <xdr:colOff>177800</xdr:colOff>
      <xdr:row>78</xdr:row>
      <xdr:rowOff>87272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98275"/>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44534</xdr:rowOff>
    </xdr:from>
    <xdr:to>
      <xdr:col>41</xdr:col>
      <xdr:colOff>50800</xdr:colOff>
      <xdr:row>78</xdr:row>
      <xdr:rowOff>87272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17634"/>
          <a:ext cx="889000" cy="4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171247</xdr:rowOff>
    </xdr:from>
    <xdr:to>
      <xdr:col>55</xdr:col>
      <xdr:colOff>50800</xdr:colOff>
      <xdr:row>78</xdr:row>
      <xdr:rowOff>101397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171132</xdr:rowOff>
    </xdr:from>
    <xdr:to>
      <xdr:col>50</xdr:col>
      <xdr:colOff>165100</xdr:colOff>
      <xdr:row>78</xdr:row>
      <xdr:rowOff>101282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92409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6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145825</xdr:rowOff>
    </xdr:from>
    <xdr:to>
      <xdr:col>46</xdr:col>
      <xdr:colOff>38100</xdr:colOff>
      <xdr:row>78</xdr:row>
      <xdr:rowOff>75975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67102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36472</xdr:rowOff>
    </xdr:from>
    <xdr:to>
      <xdr:col>41</xdr:col>
      <xdr:colOff>101600</xdr:colOff>
      <xdr:row>78</xdr:row>
      <xdr:rowOff>138072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129199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0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165184</xdr:rowOff>
    </xdr:from>
    <xdr:to>
      <xdr:col>36</xdr:col>
      <xdr:colOff>165100</xdr:colOff>
      <xdr:row>78</xdr:row>
      <xdr:rowOff>95334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86461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46468</xdr:rowOff>
    </xdr:from>
    <xdr:to>
      <xdr:col>55</xdr:col>
      <xdr:colOff>0</xdr:colOff>
      <xdr:row>96</xdr:row>
      <xdr:rowOff>122706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05668"/>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46468</xdr:rowOff>
    </xdr:from>
    <xdr:to>
      <xdr:col>50</xdr:col>
      <xdr:colOff>114300</xdr:colOff>
      <xdr:row>96</xdr:row>
      <xdr:rowOff>105990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05668"/>
          <a:ext cx="889000" cy="5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69799</xdr:rowOff>
    </xdr:from>
    <xdr:to>
      <xdr:col>45</xdr:col>
      <xdr:colOff>177800</xdr:colOff>
      <xdr:row>96</xdr:row>
      <xdr:rowOff>105990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57549"/>
          <a:ext cx="889000" cy="20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69799</xdr:rowOff>
    </xdr:from>
    <xdr:to>
      <xdr:col>41</xdr:col>
      <xdr:colOff>50800</xdr:colOff>
      <xdr:row>97</xdr:row>
      <xdr:rowOff>27302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57549"/>
          <a:ext cx="889000" cy="30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117646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71906</xdr:rowOff>
    </xdr:from>
    <xdr:to>
      <xdr:col>55</xdr:col>
      <xdr:colOff>50800</xdr:colOff>
      <xdr:row>97</xdr:row>
      <xdr:rowOff>2056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94783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167118</xdr:rowOff>
    </xdr:from>
    <xdr:to>
      <xdr:col>50</xdr:col>
      <xdr:colOff>165100</xdr:colOff>
      <xdr:row>96</xdr:row>
      <xdr:rowOff>97268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113795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55190</xdr:rowOff>
    </xdr:from>
    <xdr:to>
      <xdr:col>46</xdr:col>
      <xdr:colOff>38100</xdr:colOff>
      <xdr:row>96</xdr:row>
      <xdr:rowOff>156790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18999</xdr:rowOff>
    </xdr:from>
    <xdr:to>
      <xdr:col>41</xdr:col>
      <xdr:colOff>101600</xdr:colOff>
      <xdr:row>95</xdr:row>
      <xdr:rowOff>120599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137126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08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147952</xdr:rowOff>
    </xdr:from>
    <xdr:to>
      <xdr:col>36</xdr:col>
      <xdr:colOff>165100</xdr:colOff>
      <xdr:row>97</xdr:row>
      <xdr:rowOff>78102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107733</xdr:rowOff>
    </xdr:from>
    <xdr:to>
      <xdr:col>85</xdr:col>
      <xdr:colOff>127000</xdr:colOff>
      <xdr:row>37</xdr:row>
      <xdr:rowOff>148606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51383"/>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107733</xdr:rowOff>
    </xdr:from>
    <xdr:to>
      <xdr:col>81</xdr:col>
      <xdr:colOff>50800</xdr:colOff>
      <xdr:row>38</xdr:row>
      <xdr:rowOff>18377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51383"/>
          <a:ext cx="889000" cy="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18377</xdr:rowOff>
    </xdr:from>
    <xdr:to>
      <xdr:col>76</xdr:col>
      <xdr:colOff>114300</xdr:colOff>
      <xdr:row>38</xdr:row>
      <xdr:rowOff>82861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3477"/>
          <a:ext cx="889000" cy="6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27284</xdr:rowOff>
    </xdr:from>
    <xdr:to>
      <xdr:col>71</xdr:col>
      <xdr:colOff>177800</xdr:colOff>
      <xdr:row>38</xdr:row>
      <xdr:rowOff>82861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2384"/>
          <a:ext cx="889000" cy="5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136687</xdr:rowOff>
    </xdr:from>
    <xdr:to>
      <xdr:col>72</xdr:col>
      <xdr:colOff>38100</xdr:colOff>
      <xdr:row>38</xdr:row>
      <xdr:rowOff>66836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803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83364</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2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4300</xdr:rowOff>
    </xdr:from>
    <xdr:to>
      <xdr:col>67</xdr:col>
      <xdr:colOff>101600</xdr:colOff>
      <xdr:row>38</xdr:row>
      <xdr:rowOff>105900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97027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1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97806</xdr:rowOff>
    </xdr:from>
    <xdr:to>
      <xdr:col>85</xdr:col>
      <xdr:colOff>177800</xdr:colOff>
      <xdr:row>38</xdr:row>
      <xdr:rowOff>27956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120683</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9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56933</xdr:rowOff>
    </xdr:from>
    <xdr:to>
      <xdr:col>81</xdr:col>
      <xdr:colOff>101600</xdr:colOff>
      <xdr:row>37</xdr:row>
      <xdr:rowOff>158533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3610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139028</xdr:rowOff>
    </xdr:from>
    <xdr:to>
      <xdr:col>76</xdr:col>
      <xdr:colOff>165100</xdr:colOff>
      <xdr:row>38</xdr:row>
      <xdr:rowOff>69177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2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85705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32061</xdr:rowOff>
    </xdr:from>
    <xdr:to>
      <xdr:col>72</xdr:col>
      <xdr:colOff>38100</xdr:colOff>
      <xdr:row>38</xdr:row>
      <xdr:rowOff>133661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124788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147934</xdr:rowOff>
    </xdr:from>
    <xdr:to>
      <xdr:col>67</xdr:col>
      <xdr:colOff>101600</xdr:colOff>
      <xdr:row>38</xdr:row>
      <xdr:rowOff>78084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94611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2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106311</xdr:rowOff>
    </xdr:from>
    <xdr:to>
      <xdr:col>85</xdr:col>
      <xdr:colOff>127000</xdr:colOff>
      <xdr:row>73</xdr:row>
      <xdr:rowOff>137469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622161"/>
          <a:ext cx="8382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120872</xdr:rowOff>
    </xdr:from>
    <xdr:to>
      <xdr:col>81</xdr:col>
      <xdr:colOff>50800</xdr:colOff>
      <xdr:row>73</xdr:row>
      <xdr:rowOff>137469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636722"/>
          <a:ext cx="8890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120872</xdr:rowOff>
    </xdr:from>
    <xdr:to>
      <xdr:col>76</xdr:col>
      <xdr:colOff>114300</xdr:colOff>
      <xdr:row>73</xdr:row>
      <xdr:rowOff>123593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63672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96151</xdr:rowOff>
    </xdr:from>
    <xdr:to>
      <xdr:col>71</xdr:col>
      <xdr:colOff>177800</xdr:colOff>
      <xdr:row>73</xdr:row>
      <xdr:rowOff>123593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612001"/>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156789</xdr:rowOff>
    </xdr:from>
    <xdr:to>
      <xdr:col>72</xdr:col>
      <xdr:colOff>38100</xdr:colOff>
      <xdr:row>77</xdr:row>
      <xdr:rowOff>86939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78066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2082</xdr:rowOff>
    </xdr:from>
    <xdr:to>
      <xdr:col>67</xdr:col>
      <xdr:colOff>101600</xdr:colOff>
      <xdr:row>77</xdr:row>
      <xdr:rowOff>103682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94809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55511</xdr:rowOff>
    </xdr:from>
    <xdr:to>
      <xdr:col>85</xdr:col>
      <xdr:colOff>177800</xdr:colOff>
      <xdr:row>73</xdr:row>
      <xdr:rowOff>157111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5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78388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42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86669</xdr:rowOff>
    </xdr:from>
    <xdr:to>
      <xdr:col>81</xdr:col>
      <xdr:colOff>101600</xdr:colOff>
      <xdr:row>74</xdr:row>
      <xdr:rowOff>16819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6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33346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37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70072</xdr:rowOff>
    </xdr:from>
    <xdr:to>
      <xdr:col>76</xdr:col>
      <xdr:colOff>165100</xdr:colOff>
      <xdr:row>74</xdr:row>
      <xdr:rowOff>222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5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16749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36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72793</xdr:rowOff>
    </xdr:from>
    <xdr:to>
      <xdr:col>72</xdr:col>
      <xdr:colOff>38100</xdr:colOff>
      <xdr:row>74</xdr:row>
      <xdr:rowOff>2943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5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19470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36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45351</xdr:rowOff>
    </xdr:from>
    <xdr:to>
      <xdr:col>67</xdr:col>
      <xdr:colOff>101600</xdr:colOff>
      <xdr:row>73</xdr:row>
      <xdr:rowOff>146951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5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163478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33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149307</xdr:rowOff>
    </xdr:from>
    <xdr:to>
      <xdr:col>85</xdr:col>
      <xdr:colOff>127000</xdr:colOff>
      <xdr:row>98</xdr:row>
      <xdr:rowOff>161274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51407"/>
          <a:ext cx="8382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149307</xdr:rowOff>
    </xdr:from>
    <xdr:to>
      <xdr:col>81</xdr:col>
      <xdr:colOff>50800</xdr:colOff>
      <xdr:row>99</xdr:row>
      <xdr:rowOff>63179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51407"/>
          <a:ext cx="889000" cy="8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170800</xdr:rowOff>
    </xdr:from>
    <xdr:to>
      <xdr:col>76</xdr:col>
      <xdr:colOff>114300</xdr:colOff>
      <xdr:row>99</xdr:row>
      <xdr:rowOff>63179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72900"/>
          <a:ext cx="889000" cy="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170800</xdr:rowOff>
    </xdr:from>
    <xdr:to>
      <xdr:col>71</xdr:col>
      <xdr:colOff>177800</xdr:colOff>
      <xdr:row>99</xdr:row>
      <xdr:rowOff>11821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72900"/>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3418</xdr:rowOff>
    </xdr:from>
    <xdr:to>
      <xdr:col>72</xdr:col>
      <xdr:colOff>38100</xdr:colOff>
      <xdr:row>99</xdr:row>
      <xdr:rowOff>105018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96145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70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6645</xdr:rowOff>
    </xdr:from>
    <xdr:to>
      <xdr:col>67</xdr:col>
      <xdr:colOff>101600</xdr:colOff>
      <xdr:row>99</xdr:row>
      <xdr:rowOff>108245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8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99372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70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110474</xdr:rowOff>
    </xdr:from>
    <xdr:to>
      <xdr:col>85</xdr:col>
      <xdr:colOff>177800</xdr:colOff>
      <xdr:row>99</xdr:row>
      <xdr:rowOff>40624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69851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0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98507</xdr:rowOff>
    </xdr:from>
    <xdr:to>
      <xdr:col>81</xdr:col>
      <xdr:colOff>101600</xdr:colOff>
      <xdr:row>99</xdr:row>
      <xdr:rowOff>28657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19784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9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12379</xdr:rowOff>
    </xdr:from>
    <xdr:to>
      <xdr:col>76</xdr:col>
      <xdr:colOff>165100</xdr:colOff>
      <xdr:row>99</xdr:row>
      <xdr:rowOff>113979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105106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70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120000</xdr:rowOff>
    </xdr:from>
    <xdr:to>
      <xdr:col>72</xdr:col>
      <xdr:colOff>38100</xdr:colOff>
      <xdr:row>99</xdr:row>
      <xdr:rowOff>50150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66677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132471</xdr:rowOff>
    </xdr:from>
    <xdr:to>
      <xdr:col>67</xdr:col>
      <xdr:colOff>101600</xdr:colOff>
      <xdr:row>99</xdr:row>
      <xdr:rowOff>62621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79148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7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111858</xdr:rowOff>
    </xdr:from>
    <xdr:to>
      <xdr:col>102</xdr:col>
      <xdr:colOff>165100</xdr:colOff>
      <xdr:row>39</xdr:row>
      <xdr:rowOff>42008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58535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140825</xdr:rowOff>
    </xdr:from>
    <xdr:to>
      <xdr:col>98</xdr:col>
      <xdr:colOff>38100</xdr:colOff>
      <xdr:row>39</xdr:row>
      <xdr:rowOff>70975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87502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85522</xdr:rowOff>
    </xdr:from>
    <xdr:to>
      <xdr:col>116</xdr:col>
      <xdr:colOff>63500</xdr:colOff>
      <xdr:row>58</xdr:row>
      <xdr:rowOff>92380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296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92380</xdr:rowOff>
    </xdr:from>
    <xdr:to>
      <xdr:col>111</xdr:col>
      <xdr:colOff>177800</xdr:colOff>
      <xdr:row>58</xdr:row>
      <xdr:rowOff>98226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36480"/>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98226</xdr:rowOff>
    </xdr:from>
    <xdr:to>
      <xdr:col>107</xdr:col>
      <xdr:colOff>50800</xdr:colOff>
      <xdr:row>58</xdr:row>
      <xdr:rowOff>104496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42326"/>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11096</xdr:rowOff>
    </xdr:from>
    <xdr:to>
      <xdr:col>102</xdr:col>
      <xdr:colOff>114300</xdr:colOff>
      <xdr:row>58</xdr:row>
      <xdr:rowOff>104496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55196"/>
          <a:ext cx="889000" cy="9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63036</xdr:rowOff>
    </xdr:from>
    <xdr:to>
      <xdr:col>102</xdr:col>
      <xdr:colOff>165100</xdr:colOff>
      <xdr:row>58</xdr:row>
      <xdr:rowOff>164636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155763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69012</xdr:rowOff>
    </xdr:from>
    <xdr:to>
      <xdr:col>98</xdr:col>
      <xdr:colOff>38100</xdr:colOff>
      <xdr:row>58</xdr:row>
      <xdr:rowOff>170612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161739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34722</xdr:rowOff>
    </xdr:from>
    <xdr:to>
      <xdr:col>116</xdr:col>
      <xdr:colOff>114300</xdr:colOff>
      <xdr:row>58</xdr:row>
      <xdr:rowOff>136322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57599</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3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41580</xdr:rowOff>
    </xdr:from>
    <xdr:to>
      <xdr:col>112</xdr:col>
      <xdr:colOff>38100</xdr:colOff>
      <xdr:row>58</xdr:row>
      <xdr:rowOff>143180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159707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6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47426</xdr:rowOff>
    </xdr:from>
    <xdr:to>
      <xdr:col>107</xdr:col>
      <xdr:colOff>101600</xdr:colOff>
      <xdr:row>58</xdr:row>
      <xdr:rowOff>149026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9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165553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76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53696</xdr:rowOff>
    </xdr:from>
    <xdr:to>
      <xdr:col>102</xdr:col>
      <xdr:colOff>165100</xdr:colOff>
      <xdr:row>58</xdr:row>
      <xdr:rowOff>155296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7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131746</xdr:rowOff>
    </xdr:from>
    <xdr:to>
      <xdr:col>98</xdr:col>
      <xdr:colOff>38100</xdr:colOff>
      <xdr:row>58</xdr:row>
      <xdr:rowOff>61896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78423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27443</xdr:rowOff>
    </xdr:from>
    <xdr:to>
      <xdr:col>116</xdr:col>
      <xdr:colOff>63500</xdr:colOff>
      <xdr:row>73</xdr:row>
      <xdr:rowOff>69870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543293"/>
          <a:ext cx="838200" cy="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69870</xdr:rowOff>
    </xdr:from>
    <xdr:to>
      <xdr:col>111</xdr:col>
      <xdr:colOff>177800</xdr:colOff>
      <xdr:row>73</xdr:row>
      <xdr:rowOff>102911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585720"/>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157157</xdr:rowOff>
    </xdr:from>
    <xdr:to>
      <xdr:col>107</xdr:col>
      <xdr:colOff>50800</xdr:colOff>
      <xdr:row>73</xdr:row>
      <xdr:rowOff>102911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330107"/>
          <a:ext cx="889000" cy="28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157157</xdr:rowOff>
    </xdr:from>
    <xdr:to>
      <xdr:col>102</xdr:col>
      <xdr:colOff>114300</xdr:colOff>
      <xdr:row>72</xdr:row>
      <xdr:rowOff>42751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330107"/>
          <a:ext cx="889000" cy="5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30111</xdr:rowOff>
    </xdr:from>
    <xdr:to>
      <xdr:col>102</xdr:col>
      <xdr:colOff>165100</xdr:colOff>
      <xdr:row>76</xdr:row>
      <xdr:rowOff>131711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6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122838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15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31262</xdr:rowOff>
    </xdr:from>
    <xdr:to>
      <xdr:col>98</xdr:col>
      <xdr:colOff>38100</xdr:colOff>
      <xdr:row>76</xdr:row>
      <xdr:rowOff>132862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6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123989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1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148093</xdr:rowOff>
    </xdr:from>
    <xdr:to>
      <xdr:col>116</xdr:col>
      <xdr:colOff>114300</xdr:colOff>
      <xdr:row>73</xdr:row>
      <xdr:rowOff>78243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4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170970</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19070</xdr:rowOff>
    </xdr:from>
    <xdr:to>
      <xdr:col>112</xdr:col>
      <xdr:colOff>38100</xdr:colOff>
      <xdr:row>73</xdr:row>
      <xdr:rowOff>120670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137197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31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52111</xdr:rowOff>
    </xdr:from>
    <xdr:to>
      <xdr:col>107</xdr:col>
      <xdr:colOff>101600</xdr:colOff>
      <xdr:row>73</xdr:row>
      <xdr:rowOff>153711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5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170238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34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106357</xdr:rowOff>
    </xdr:from>
    <xdr:to>
      <xdr:col>102</xdr:col>
      <xdr:colOff>165100</xdr:colOff>
      <xdr:row>72</xdr:row>
      <xdr:rowOff>36507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2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53034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05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163401</xdr:rowOff>
    </xdr:from>
    <xdr:to>
      <xdr:col>98</xdr:col>
      <xdr:colOff>38100</xdr:colOff>
      <xdr:row>72</xdr:row>
      <xdr:rowOff>93551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3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110078</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11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１，３０９，６１８円となり、昨年度と比較すると２３，７３３円の増となった。主な構成項目である人件費は、住民一人当たり２４８，６６８円となっており、類似団体平均値の約１．８倍の数値である。阿賀町集中改革プランにより職員数は平成１７年度の合併当初から減少したが、合併以前の採用数が類似団体平均と比較して多いことから、人口に対する人件費の割合が高くなっている。その他にも維持補修費及び公債費、繰出金において類似団体平均を大幅に超える数値となっている。これは、一人当たりの財政支出が人口密度、高齢化率等との相関が高いため、当町においては広大な面積等地理的条件や厳しい気候条件に加えて、急激な人口減少により人口１人当たりの決算額の増加要因となっている。 今後は道路や上下水道など広域的なインフラの長寿命化による維持補修費の抑制や遊休施設の有効活用等による普通建設事業費の更なる削減により、数値の健全化に努める。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9,779
9,738
952.89
13,503,403
12,806,759
564,800
7,749,343
12,692,520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41728</xdr:rowOff>
    </xdr:from>
    <xdr:to>
      <xdr:col>24</xdr:col>
      <xdr:colOff>63500</xdr:colOff>
      <xdr:row>36</xdr:row>
      <xdr:rowOff>110635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13928"/>
          <a:ext cx="8382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110635</xdr:rowOff>
    </xdr:from>
    <xdr:to>
      <xdr:col>19</xdr:col>
      <xdr:colOff>177800</xdr:colOff>
      <xdr:row>36</xdr:row>
      <xdr:rowOff>110853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8283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106934</xdr:rowOff>
    </xdr:from>
    <xdr:to>
      <xdr:col>15</xdr:col>
      <xdr:colOff>50800</xdr:colOff>
      <xdr:row>36</xdr:row>
      <xdr:rowOff>110853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7913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106934</xdr:rowOff>
    </xdr:from>
    <xdr:to>
      <xdr:col>10</xdr:col>
      <xdr:colOff>114300</xdr:colOff>
      <xdr:row>36</xdr:row>
      <xdr:rowOff>150912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79134"/>
          <a:ext cx="8890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142240</xdr:rowOff>
    </xdr:from>
    <xdr:to>
      <xdr:col>10</xdr:col>
      <xdr:colOff>165100</xdr:colOff>
      <xdr:row>37</xdr:row>
      <xdr:rowOff>72390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63517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160093</xdr:rowOff>
    </xdr:from>
    <xdr:to>
      <xdr:col>6</xdr:col>
      <xdr:colOff>38100</xdr:colOff>
      <xdr:row>37</xdr:row>
      <xdr:rowOff>90243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3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81370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42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140805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59835</xdr:rowOff>
    </xdr:from>
    <xdr:to>
      <xdr:col>20</xdr:col>
      <xdr:colOff>38100</xdr:colOff>
      <xdr:row>36</xdr:row>
      <xdr:rowOff>161435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152562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60053</xdr:rowOff>
    </xdr:from>
    <xdr:to>
      <xdr:col>15</xdr:col>
      <xdr:colOff>101600</xdr:colOff>
      <xdr:row>36</xdr:row>
      <xdr:rowOff>161653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152780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2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56134</xdr:rowOff>
    </xdr:from>
    <xdr:to>
      <xdr:col>10</xdr:col>
      <xdr:colOff>165100</xdr:colOff>
      <xdr:row>36</xdr:row>
      <xdr:rowOff>157734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0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100112</xdr:rowOff>
    </xdr:from>
    <xdr:to>
      <xdr:col>6</xdr:col>
      <xdr:colOff>38100</xdr:colOff>
      <xdr:row>37</xdr:row>
      <xdr:rowOff>30262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46789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8341</xdr:rowOff>
    </xdr:from>
    <xdr:to>
      <xdr:col>24</xdr:col>
      <xdr:colOff>63500</xdr:colOff>
      <xdr:row>58</xdr:row>
      <xdr:rowOff>30840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2441"/>
          <a:ext cx="838200" cy="2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xdr:rowOff>
    </xdr:from>
    <xdr:to>
      <xdr:col>19</xdr:col>
      <xdr:colOff>177800</xdr:colOff>
      <xdr:row>58</xdr:row>
      <xdr:rowOff>30840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4196"/>
          <a:ext cx="889000" cy="2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10096</xdr:rowOff>
    </xdr:from>
    <xdr:to>
      <xdr:col>15</xdr:col>
      <xdr:colOff>50800</xdr:colOff>
      <xdr:row>58</xdr:row>
      <xdr:rowOff>59668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4196"/>
          <a:ext cx="889000" cy="4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59668</xdr:rowOff>
    </xdr:from>
    <xdr:to>
      <xdr:col>10</xdr:col>
      <xdr:colOff>114300</xdr:colOff>
      <xdr:row>58</xdr:row>
      <xdr:rowOff>74164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3768"/>
          <a:ext cx="889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80487</xdr:rowOff>
    </xdr:from>
    <xdr:to>
      <xdr:col>10</xdr:col>
      <xdr:colOff>165100</xdr:colOff>
      <xdr:row>59</xdr:row>
      <xdr:rowOff>10637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1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83629</xdr:rowOff>
    </xdr:from>
    <xdr:to>
      <xdr:col>6</xdr:col>
      <xdr:colOff>38100</xdr:colOff>
      <xdr:row>59</xdr:row>
      <xdr:rowOff>13779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4906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128991</xdr:rowOff>
    </xdr:from>
    <xdr:to>
      <xdr:col>24</xdr:col>
      <xdr:colOff>114300</xdr:colOff>
      <xdr:row>58</xdr:row>
      <xdr:rowOff>59141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151868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151490</xdr:rowOff>
    </xdr:from>
    <xdr:to>
      <xdr:col>20</xdr:col>
      <xdr:colOff>38100</xdr:colOff>
      <xdr:row>58</xdr:row>
      <xdr:rowOff>81640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98167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9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130746</xdr:rowOff>
    </xdr:from>
    <xdr:to>
      <xdr:col>15</xdr:col>
      <xdr:colOff>101600</xdr:colOff>
      <xdr:row>58</xdr:row>
      <xdr:rowOff>60896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77423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8868</xdr:rowOff>
    </xdr:from>
    <xdr:to>
      <xdr:col>10</xdr:col>
      <xdr:colOff>165100</xdr:colOff>
      <xdr:row>58</xdr:row>
      <xdr:rowOff>110468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126995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2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23364</xdr:rowOff>
    </xdr:from>
    <xdr:to>
      <xdr:col>6</xdr:col>
      <xdr:colOff>38100</xdr:colOff>
      <xdr:row>58</xdr:row>
      <xdr:rowOff>124964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141491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166538</xdr:rowOff>
    </xdr:from>
    <xdr:to>
      <xdr:col>24</xdr:col>
      <xdr:colOff>63500</xdr:colOff>
      <xdr:row>74</xdr:row>
      <xdr:rowOff>30185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82388"/>
          <a:ext cx="838200" cy="3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166538</xdr:rowOff>
    </xdr:from>
    <xdr:to>
      <xdr:col>19</xdr:col>
      <xdr:colOff>177800</xdr:colOff>
      <xdr:row>75</xdr:row>
      <xdr:rowOff>6975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82388"/>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6975</xdr:rowOff>
    </xdr:from>
    <xdr:to>
      <xdr:col>15</xdr:col>
      <xdr:colOff>50800</xdr:colOff>
      <xdr:row>75</xdr:row>
      <xdr:rowOff>99985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65725"/>
          <a:ext cx="889000" cy="9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99985</xdr:rowOff>
    </xdr:from>
    <xdr:to>
      <xdr:col>10</xdr:col>
      <xdr:colOff>114300</xdr:colOff>
      <xdr:row>75</xdr:row>
      <xdr:rowOff>130000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58735"/>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123372</xdr:rowOff>
    </xdr:from>
    <xdr:to>
      <xdr:col>10</xdr:col>
      <xdr:colOff>165100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157891</xdr:rowOff>
    </xdr:from>
    <xdr:to>
      <xdr:col>6</xdr:col>
      <xdr:colOff>38100</xdr:colOff>
      <xdr:row>77</xdr:row>
      <xdr:rowOff>88041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79168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150835</xdr:rowOff>
    </xdr:from>
    <xdr:to>
      <xdr:col>24</xdr:col>
      <xdr:colOff>114300</xdr:colOff>
      <xdr:row>74</xdr:row>
      <xdr:rowOff>80985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115738</xdr:rowOff>
    </xdr:from>
    <xdr:to>
      <xdr:col>20</xdr:col>
      <xdr:colOff>38100</xdr:colOff>
      <xdr:row>74</xdr:row>
      <xdr:rowOff>45888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3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62415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0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127625</xdr:rowOff>
    </xdr:from>
    <xdr:to>
      <xdr:col>15</xdr:col>
      <xdr:colOff>101600</xdr:colOff>
      <xdr:row>75</xdr:row>
      <xdr:rowOff>57775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74302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49185</xdr:rowOff>
    </xdr:from>
    <xdr:to>
      <xdr:col>10</xdr:col>
      <xdr:colOff>165100</xdr:colOff>
      <xdr:row>75</xdr:row>
      <xdr:rowOff>150785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167312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79200</xdr:rowOff>
    </xdr:from>
    <xdr:to>
      <xdr:col>6</xdr:col>
      <xdr:colOff>38100</xdr:colOff>
      <xdr:row>76</xdr:row>
      <xdr:rowOff>9350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25877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1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89629</xdr:rowOff>
    </xdr:from>
    <xdr:to>
      <xdr:col>24</xdr:col>
      <xdr:colOff>63500</xdr:colOff>
      <xdr:row>92</xdr:row>
      <xdr:rowOff>121549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863029"/>
          <a:ext cx="838200" cy="3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89629</xdr:rowOff>
    </xdr:from>
    <xdr:to>
      <xdr:col>19</xdr:col>
      <xdr:colOff>177800</xdr:colOff>
      <xdr:row>93</xdr:row>
      <xdr:rowOff>39131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863029"/>
          <a:ext cx="889000" cy="1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39131</xdr:rowOff>
    </xdr:from>
    <xdr:to>
      <xdr:col>15</xdr:col>
      <xdr:colOff>50800</xdr:colOff>
      <xdr:row>93</xdr:row>
      <xdr:rowOff>139677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83981"/>
          <a:ext cx="889000" cy="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139677</xdr:rowOff>
    </xdr:from>
    <xdr:to>
      <xdr:col>10</xdr:col>
      <xdr:colOff>114300</xdr:colOff>
      <xdr:row>94</xdr:row>
      <xdr:rowOff>15723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84527"/>
          <a:ext cx="889000" cy="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133454</xdr:rowOff>
    </xdr:from>
    <xdr:to>
      <xdr:col>10</xdr:col>
      <xdr:colOff>165100</xdr:colOff>
      <xdr:row>97</xdr:row>
      <xdr:rowOff>63604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54731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151270</xdr:rowOff>
    </xdr:from>
    <xdr:to>
      <xdr:col>6</xdr:col>
      <xdr:colOff>38100</xdr:colOff>
      <xdr:row>97</xdr:row>
      <xdr:rowOff>81420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72547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70749</xdr:rowOff>
    </xdr:from>
    <xdr:to>
      <xdr:col>24</xdr:col>
      <xdr:colOff>114300</xdr:colOff>
      <xdr:row>93</xdr:row>
      <xdr:rowOff>899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84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93626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9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38829</xdr:rowOff>
    </xdr:from>
    <xdr:to>
      <xdr:col>20</xdr:col>
      <xdr:colOff>38100</xdr:colOff>
      <xdr:row>92</xdr:row>
      <xdr:rowOff>140429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156956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58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159781</xdr:rowOff>
    </xdr:from>
    <xdr:to>
      <xdr:col>15</xdr:col>
      <xdr:colOff>101600</xdr:colOff>
      <xdr:row>93</xdr:row>
      <xdr:rowOff>89931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3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106458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70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88877</xdr:rowOff>
    </xdr:from>
    <xdr:to>
      <xdr:col>10</xdr:col>
      <xdr:colOff>165100</xdr:colOff>
      <xdr:row>94</xdr:row>
      <xdr:rowOff>19027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35554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80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136373</xdr:rowOff>
    </xdr:from>
    <xdr:to>
      <xdr:col>6</xdr:col>
      <xdr:colOff>38100</xdr:colOff>
      <xdr:row>94</xdr:row>
      <xdr:rowOff>66523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83050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85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108610</xdr:rowOff>
    </xdr:from>
    <xdr:to>
      <xdr:col>55</xdr:col>
      <xdr:colOff>0</xdr:colOff>
      <xdr:row>30</xdr:row>
      <xdr:rowOff>151587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252110"/>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151587</xdr:rowOff>
    </xdr:from>
    <xdr:to>
      <xdr:col>50</xdr:col>
      <xdr:colOff>114300</xdr:colOff>
      <xdr:row>31</xdr:row>
      <xdr:rowOff>15799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295087"/>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15799</xdr:rowOff>
    </xdr:from>
    <xdr:to>
      <xdr:col>45</xdr:col>
      <xdr:colOff>177800</xdr:colOff>
      <xdr:row>31</xdr:row>
      <xdr:rowOff>59690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33074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59690</xdr:rowOff>
    </xdr:from>
    <xdr:to>
      <xdr:col>41</xdr:col>
      <xdr:colOff>50800</xdr:colOff>
      <xdr:row>31</xdr:row>
      <xdr:rowOff>101752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374640"/>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22064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28922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57810</xdr:rowOff>
    </xdr:from>
    <xdr:to>
      <xdr:col>55</xdr:col>
      <xdr:colOff>50800</xdr:colOff>
      <xdr:row>30</xdr:row>
      <xdr:rowOff>159410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2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10837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1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100787</xdr:rowOff>
    </xdr:from>
    <xdr:to>
      <xdr:col>50</xdr:col>
      <xdr:colOff>165100</xdr:colOff>
      <xdr:row>31</xdr:row>
      <xdr:rowOff>30937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2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47464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0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136449</xdr:rowOff>
    </xdr:from>
    <xdr:to>
      <xdr:col>46</xdr:col>
      <xdr:colOff>38100</xdr:colOff>
      <xdr:row>31</xdr:row>
      <xdr:rowOff>66599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2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83126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05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8890</xdr:rowOff>
    </xdr:from>
    <xdr:to>
      <xdr:col>41</xdr:col>
      <xdr:colOff>101600</xdr:colOff>
      <xdr:row>31</xdr:row>
      <xdr:rowOff>110490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127017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0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50952</xdr:rowOff>
    </xdr:from>
    <xdr:to>
      <xdr:col>36</xdr:col>
      <xdr:colOff>165100</xdr:colOff>
      <xdr:row>31</xdr:row>
      <xdr:rowOff>152552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3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169079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14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158312</xdr:rowOff>
    </xdr:from>
    <xdr:to>
      <xdr:col>55</xdr:col>
      <xdr:colOff>0</xdr:colOff>
      <xdr:row>57</xdr:row>
      <xdr:rowOff>169658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30962"/>
          <a:ext cx="8382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161234</xdr:rowOff>
    </xdr:from>
    <xdr:to>
      <xdr:col>50</xdr:col>
      <xdr:colOff>114300</xdr:colOff>
      <xdr:row>57</xdr:row>
      <xdr:rowOff>169658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33884"/>
          <a:ext cx="8890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159444</xdr:rowOff>
    </xdr:from>
    <xdr:to>
      <xdr:col>45</xdr:col>
      <xdr:colOff>177800</xdr:colOff>
      <xdr:row>57</xdr:row>
      <xdr:rowOff>161234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32094"/>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145586</xdr:rowOff>
    </xdr:from>
    <xdr:to>
      <xdr:col>41</xdr:col>
      <xdr:colOff>50800</xdr:colOff>
      <xdr:row>57</xdr:row>
      <xdr:rowOff>159444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18236"/>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20228</xdr:rowOff>
    </xdr:from>
    <xdr:to>
      <xdr:col>41</xdr:col>
      <xdr:colOff>101600</xdr:colOff>
      <xdr:row>58</xdr:row>
      <xdr:rowOff>121828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6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112955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5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19314</xdr:rowOff>
    </xdr:from>
    <xdr:to>
      <xdr:col>36</xdr:col>
      <xdr:colOff>165100</xdr:colOff>
      <xdr:row>58</xdr:row>
      <xdr:rowOff>120914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112041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107512</xdr:rowOff>
    </xdr:from>
    <xdr:to>
      <xdr:col>55</xdr:col>
      <xdr:colOff>50800</xdr:colOff>
      <xdr:row>58</xdr:row>
      <xdr:rowOff>37662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130389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118858</xdr:rowOff>
    </xdr:from>
    <xdr:to>
      <xdr:col>50</xdr:col>
      <xdr:colOff>165100</xdr:colOff>
      <xdr:row>58</xdr:row>
      <xdr:rowOff>49008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40135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110434</xdr:rowOff>
    </xdr:from>
    <xdr:to>
      <xdr:col>46</xdr:col>
      <xdr:colOff>38100</xdr:colOff>
      <xdr:row>58</xdr:row>
      <xdr:rowOff>40584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57111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5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108644</xdr:rowOff>
    </xdr:from>
    <xdr:to>
      <xdr:col>41</xdr:col>
      <xdr:colOff>101600</xdr:colOff>
      <xdr:row>58</xdr:row>
      <xdr:rowOff>38794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55321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94786</xdr:rowOff>
    </xdr:from>
    <xdr:to>
      <xdr:col>36</xdr:col>
      <xdr:colOff>165100</xdr:colOff>
      <xdr:row>58</xdr:row>
      <xdr:rowOff>24936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41463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141975</xdr:rowOff>
    </xdr:from>
    <xdr:to>
      <xdr:col>55</xdr:col>
      <xdr:colOff>0</xdr:colOff>
      <xdr:row>76</xdr:row>
      <xdr:rowOff>6328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00725"/>
          <a:ext cx="838200" cy="3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59777</xdr:rowOff>
    </xdr:from>
    <xdr:to>
      <xdr:col>50</xdr:col>
      <xdr:colOff>114300</xdr:colOff>
      <xdr:row>75</xdr:row>
      <xdr:rowOff>141975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18527"/>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59777</xdr:rowOff>
    </xdr:from>
    <xdr:to>
      <xdr:col>45</xdr:col>
      <xdr:colOff>177800</xdr:colOff>
      <xdr:row>76</xdr:row>
      <xdr:rowOff>148332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18527"/>
          <a:ext cx="889000" cy="26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61813</xdr:rowOff>
    </xdr:from>
    <xdr:to>
      <xdr:col>41</xdr:col>
      <xdr:colOff>50800</xdr:colOff>
      <xdr:row>76</xdr:row>
      <xdr:rowOff>148332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92013"/>
          <a:ext cx="889000" cy="8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6583</xdr:rowOff>
    </xdr:from>
    <xdr:to>
      <xdr:col>41</xdr:col>
      <xdr:colOff>101600</xdr:colOff>
      <xdr:row>78</xdr:row>
      <xdr:rowOff>108183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99310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31576</xdr:rowOff>
    </xdr:from>
    <xdr:to>
      <xdr:col>36</xdr:col>
      <xdr:colOff>165100</xdr:colOff>
      <xdr:row>78</xdr:row>
      <xdr:rowOff>133176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126978</xdr:rowOff>
    </xdr:from>
    <xdr:to>
      <xdr:col>55</xdr:col>
      <xdr:colOff>50800</xdr:colOff>
      <xdr:row>76</xdr:row>
      <xdr:rowOff>57128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8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149855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3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91175</xdr:rowOff>
    </xdr:from>
    <xdr:to>
      <xdr:col>50</xdr:col>
      <xdr:colOff>165100</xdr:colOff>
      <xdr:row>76</xdr:row>
      <xdr:rowOff>21326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499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37852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2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8977</xdr:rowOff>
    </xdr:from>
    <xdr:to>
      <xdr:col>46</xdr:col>
      <xdr:colOff>38100</xdr:colOff>
      <xdr:row>75</xdr:row>
      <xdr:rowOff>110577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127104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97532</xdr:rowOff>
    </xdr:from>
    <xdr:to>
      <xdr:col>41</xdr:col>
      <xdr:colOff>101600</xdr:colOff>
      <xdr:row>77</xdr:row>
      <xdr:rowOff>27682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44209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0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11013</xdr:rowOff>
    </xdr:from>
    <xdr:to>
      <xdr:col>36</xdr:col>
      <xdr:colOff>165100</xdr:colOff>
      <xdr:row>76</xdr:row>
      <xdr:rowOff>112613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129140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89461</xdr:rowOff>
    </xdr:from>
    <xdr:to>
      <xdr:col>55</xdr:col>
      <xdr:colOff>0</xdr:colOff>
      <xdr:row>94</xdr:row>
      <xdr:rowOff>156913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205761"/>
          <a:ext cx="8382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89461</xdr:rowOff>
    </xdr:from>
    <xdr:to>
      <xdr:col>50</xdr:col>
      <xdr:colOff>114300</xdr:colOff>
      <xdr:row>94</xdr:row>
      <xdr:rowOff>89960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205761"/>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89960</xdr:rowOff>
    </xdr:from>
    <xdr:to>
      <xdr:col>45</xdr:col>
      <xdr:colOff>177800</xdr:colOff>
      <xdr:row>96</xdr:row>
      <xdr:rowOff>75845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206260"/>
          <a:ext cx="889000" cy="3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154529</xdr:rowOff>
    </xdr:from>
    <xdr:to>
      <xdr:col>41</xdr:col>
      <xdr:colOff>50800</xdr:colOff>
      <xdr:row>96</xdr:row>
      <xdr:rowOff>75845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42279"/>
          <a:ext cx="889000" cy="9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148922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107889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106113</xdr:rowOff>
    </xdr:from>
    <xdr:to>
      <xdr:col>55</xdr:col>
      <xdr:colOff>50800</xdr:colOff>
      <xdr:row>95</xdr:row>
      <xdr:rowOff>36263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128990</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7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38661</xdr:rowOff>
    </xdr:from>
    <xdr:to>
      <xdr:col>50</xdr:col>
      <xdr:colOff>165100</xdr:colOff>
      <xdr:row>94</xdr:row>
      <xdr:rowOff>140261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156788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93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39160</xdr:rowOff>
    </xdr:from>
    <xdr:to>
      <xdr:col>46</xdr:col>
      <xdr:colOff>38100</xdr:colOff>
      <xdr:row>94</xdr:row>
      <xdr:rowOff>140760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1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157287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9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25045</xdr:rowOff>
    </xdr:from>
    <xdr:to>
      <xdr:col>41</xdr:col>
      <xdr:colOff>101600</xdr:colOff>
      <xdr:row>96</xdr:row>
      <xdr:rowOff>126645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143172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25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103729</xdr:rowOff>
    </xdr:from>
    <xdr:to>
      <xdr:col>36</xdr:col>
      <xdr:colOff>165100</xdr:colOff>
      <xdr:row>96</xdr:row>
      <xdr:rowOff>33879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50406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16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50497</xdr:rowOff>
    </xdr:from>
    <xdr:to>
      <xdr:col>85</xdr:col>
      <xdr:colOff>126364</xdr:colOff>
      <xdr:row>39</xdr:row>
      <xdr:rowOff>130458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879797"/>
          <a:ext cx="1269" cy="937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134285</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2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130458</xdr:rowOff>
    </xdr:from>
    <xdr:to>
      <xdr:col>86</xdr:col>
      <xdr:colOff>25400</xdr:colOff>
      <xdr:row>39</xdr:row>
      <xdr:rowOff>130458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1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168624</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65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50497</xdr:rowOff>
    </xdr:from>
    <xdr:to>
      <xdr:col>86</xdr:col>
      <xdr:colOff>25400</xdr:colOff>
      <xdr:row>34</xdr:row>
      <xdr:rowOff>50497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879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30135</xdr:rowOff>
    </xdr:from>
    <xdr:to>
      <xdr:col>85</xdr:col>
      <xdr:colOff>127000</xdr:colOff>
      <xdr:row>36</xdr:row>
      <xdr:rowOff>101687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02335"/>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127678</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71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149251</xdr:rowOff>
    </xdr:from>
    <xdr:to>
      <xdr:col>85</xdr:col>
      <xdr:colOff>177800</xdr:colOff>
      <xdr:row>38</xdr:row>
      <xdr:rowOff>79401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101687</xdr:rowOff>
    </xdr:from>
    <xdr:to>
      <xdr:col>81</xdr:col>
      <xdr:colOff>50800</xdr:colOff>
      <xdr:row>36</xdr:row>
      <xdr:rowOff>159523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73887"/>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9510</xdr:rowOff>
    </xdr:from>
    <xdr:to>
      <xdr:col>81</xdr:col>
      <xdr:colOff>101600</xdr:colOff>
      <xdr:row>38</xdr:row>
      <xdr:rowOff>111110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102237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79497</xdr:rowOff>
    </xdr:from>
    <xdr:to>
      <xdr:col>76</xdr:col>
      <xdr:colOff>114300</xdr:colOff>
      <xdr:row>36</xdr:row>
      <xdr:rowOff>159523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222997"/>
          <a:ext cx="889000" cy="110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51475</xdr:rowOff>
    </xdr:from>
    <xdr:to>
      <xdr:col>76</xdr:col>
      <xdr:colOff>165100</xdr:colOff>
      <xdr:row>37</xdr:row>
      <xdr:rowOff>153075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79497</xdr:rowOff>
    </xdr:from>
    <xdr:to>
      <xdr:col>71</xdr:col>
      <xdr:colOff>177800</xdr:colOff>
      <xdr:row>37</xdr:row>
      <xdr:rowOff>35295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222997"/>
          <a:ext cx="889000" cy="115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64913</xdr:rowOff>
    </xdr:from>
    <xdr:to>
      <xdr:col>72</xdr:col>
      <xdr:colOff>38100</xdr:colOff>
      <xdr:row>38</xdr:row>
      <xdr:rowOff>166513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157640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138098</xdr:rowOff>
    </xdr:from>
    <xdr:to>
      <xdr:col>67</xdr:col>
      <xdr:colOff>101600</xdr:colOff>
      <xdr:row>39</xdr:row>
      <xdr:rowOff>68248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65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59375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74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150785</xdr:rowOff>
    </xdr:from>
    <xdr:to>
      <xdr:col>85</xdr:col>
      <xdr:colOff>177800</xdr:colOff>
      <xdr:row>36</xdr:row>
      <xdr:rowOff>80935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2212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50887</xdr:rowOff>
    </xdr:from>
    <xdr:to>
      <xdr:col>81</xdr:col>
      <xdr:colOff>101600</xdr:colOff>
      <xdr:row>36</xdr:row>
      <xdr:rowOff>152487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169014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108723</xdr:rowOff>
    </xdr:from>
    <xdr:to>
      <xdr:col>76</xdr:col>
      <xdr:colOff>165100</xdr:colOff>
      <xdr:row>37</xdr:row>
      <xdr:rowOff>38873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55400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28697</xdr:rowOff>
    </xdr:from>
    <xdr:to>
      <xdr:col>72</xdr:col>
      <xdr:colOff>38100</xdr:colOff>
      <xdr:row>30</xdr:row>
      <xdr:rowOff>130297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17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146824</xdr:rowOff>
    </xdr:from>
    <xdr:ext cx="59901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03795" y="494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155945</xdr:rowOff>
    </xdr:from>
    <xdr:to>
      <xdr:col>67</xdr:col>
      <xdr:colOff>101600</xdr:colOff>
      <xdr:row>37</xdr:row>
      <xdr:rowOff>86095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2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102622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1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117932</xdr:rowOff>
    </xdr:from>
    <xdr:to>
      <xdr:col>85</xdr:col>
      <xdr:colOff>127000</xdr:colOff>
      <xdr:row>57</xdr:row>
      <xdr:rowOff>148940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90582"/>
          <a:ext cx="838200" cy="3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138788</xdr:rowOff>
    </xdr:from>
    <xdr:to>
      <xdr:col>81</xdr:col>
      <xdr:colOff>50800</xdr:colOff>
      <xdr:row>57</xdr:row>
      <xdr:rowOff>148940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11438"/>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138788</xdr:rowOff>
    </xdr:from>
    <xdr:to>
      <xdr:col>76</xdr:col>
      <xdr:colOff>114300</xdr:colOff>
      <xdr:row>58</xdr:row>
      <xdr:rowOff>8682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11438"/>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158054</xdr:rowOff>
    </xdr:from>
    <xdr:to>
      <xdr:col>71</xdr:col>
      <xdr:colOff>177800</xdr:colOff>
      <xdr:row>58</xdr:row>
      <xdr:rowOff>8682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30704"/>
          <a:ext cx="889000" cy="2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119107</xdr:rowOff>
    </xdr:from>
    <xdr:to>
      <xdr:col>72</xdr:col>
      <xdr:colOff>38100</xdr:colOff>
      <xdr:row>58</xdr:row>
      <xdr:rowOff>49257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65784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119525</xdr:rowOff>
    </xdr:from>
    <xdr:to>
      <xdr:col>67</xdr:col>
      <xdr:colOff>101600</xdr:colOff>
      <xdr:row>58</xdr:row>
      <xdr:rowOff>49675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9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67132</xdr:rowOff>
    </xdr:from>
    <xdr:to>
      <xdr:col>85</xdr:col>
      <xdr:colOff>177800</xdr:colOff>
      <xdr:row>57</xdr:row>
      <xdr:rowOff>168732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0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98140</xdr:rowOff>
    </xdr:from>
    <xdr:to>
      <xdr:col>81</xdr:col>
      <xdr:colOff>101600</xdr:colOff>
      <xdr:row>58</xdr:row>
      <xdr:rowOff>28290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19417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87988</xdr:rowOff>
    </xdr:from>
    <xdr:to>
      <xdr:col>76</xdr:col>
      <xdr:colOff>165100</xdr:colOff>
      <xdr:row>58</xdr:row>
      <xdr:rowOff>18138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6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9265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129332</xdr:rowOff>
    </xdr:from>
    <xdr:to>
      <xdr:col>72</xdr:col>
      <xdr:colOff>38100</xdr:colOff>
      <xdr:row>58</xdr:row>
      <xdr:rowOff>59482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50609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107254</xdr:rowOff>
    </xdr:from>
    <xdr:to>
      <xdr:col>67</xdr:col>
      <xdr:colOff>101600</xdr:colOff>
      <xdr:row>58</xdr:row>
      <xdr:rowOff>37404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53931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107733</xdr:rowOff>
    </xdr:from>
    <xdr:to>
      <xdr:col>85</xdr:col>
      <xdr:colOff>127000</xdr:colOff>
      <xdr:row>77</xdr:row>
      <xdr:rowOff>148606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09383"/>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107733</xdr:rowOff>
    </xdr:from>
    <xdr:to>
      <xdr:col>81</xdr:col>
      <xdr:colOff>50800</xdr:colOff>
      <xdr:row>78</xdr:row>
      <xdr:rowOff>18377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09383"/>
          <a:ext cx="889000" cy="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18377</xdr:rowOff>
    </xdr:from>
    <xdr:to>
      <xdr:col>76</xdr:col>
      <xdr:colOff>114300</xdr:colOff>
      <xdr:row>78</xdr:row>
      <xdr:rowOff>82862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91477"/>
          <a:ext cx="889000" cy="6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27284</xdr:rowOff>
    </xdr:from>
    <xdr:to>
      <xdr:col>71</xdr:col>
      <xdr:colOff>177800</xdr:colOff>
      <xdr:row>78</xdr:row>
      <xdr:rowOff>82862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00384"/>
          <a:ext cx="8890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136668</xdr:rowOff>
    </xdr:from>
    <xdr:to>
      <xdr:col>72</xdr:col>
      <xdr:colOff>38100</xdr:colOff>
      <xdr:row>78</xdr:row>
      <xdr:rowOff>66818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83345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4299</xdr:rowOff>
    </xdr:from>
    <xdr:to>
      <xdr:col>67</xdr:col>
      <xdr:colOff>101600</xdr:colOff>
      <xdr:row>78</xdr:row>
      <xdr:rowOff>105899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97026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47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97806</xdr:rowOff>
    </xdr:from>
    <xdr:to>
      <xdr:col>85</xdr:col>
      <xdr:colOff>177800</xdr:colOff>
      <xdr:row>78</xdr:row>
      <xdr:rowOff>27956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120683</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56933</xdr:rowOff>
    </xdr:from>
    <xdr:to>
      <xdr:col>81</xdr:col>
      <xdr:colOff>101600</xdr:colOff>
      <xdr:row>77</xdr:row>
      <xdr:rowOff>158533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2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3610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139027</xdr:rowOff>
    </xdr:from>
    <xdr:to>
      <xdr:col>76</xdr:col>
      <xdr:colOff>165100</xdr:colOff>
      <xdr:row>78</xdr:row>
      <xdr:rowOff>69177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85704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32062</xdr:rowOff>
    </xdr:from>
    <xdr:to>
      <xdr:col>72</xdr:col>
      <xdr:colOff>38100</xdr:colOff>
      <xdr:row>78</xdr:row>
      <xdr:rowOff>133662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124789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49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147934</xdr:rowOff>
    </xdr:from>
    <xdr:to>
      <xdr:col>67</xdr:col>
      <xdr:colOff>101600</xdr:colOff>
      <xdr:row>78</xdr:row>
      <xdr:rowOff>78084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94611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106311</xdr:rowOff>
    </xdr:from>
    <xdr:to>
      <xdr:col>85</xdr:col>
      <xdr:colOff>127000</xdr:colOff>
      <xdr:row>93</xdr:row>
      <xdr:rowOff>137469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051161"/>
          <a:ext cx="8382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120873</xdr:rowOff>
    </xdr:from>
    <xdr:to>
      <xdr:col>81</xdr:col>
      <xdr:colOff>50800</xdr:colOff>
      <xdr:row>93</xdr:row>
      <xdr:rowOff>137469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06572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120873</xdr:rowOff>
    </xdr:from>
    <xdr:to>
      <xdr:col>76</xdr:col>
      <xdr:colOff>114300</xdr:colOff>
      <xdr:row>93</xdr:row>
      <xdr:rowOff>123592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065723"/>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96152</xdr:rowOff>
    </xdr:from>
    <xdr:to>
      <xdr:col>71</xdr:col>
      <xdr:colOff>177800</xdr:colOff>
      <xdr:row>93</xdr:row>
      <xdr:rowOff>123592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041002"/>
          <a:ext cx="889000" cy="2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156786</xdr:rowOff>
    </xdr:from>
    <xdr:to>
      <xdr:col>72</xdr:col>
      <xdr:colOff>38100</xdr:colOff>
      <xdr:row>97</xdr:row>
      <xdr:rowOff>86936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78063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2073</xdr:rowOff>
    </xdr:from>
    <xdr:to>
      <xdr:col>67</xdr:col>
      <xdr:colOff>101600</xdr:colOff>
      <xdr:row>97</xdr:row>
      <xdr:rowOff>103673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94800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55511</xdr:rowOff>
    </xdr:from>
    <xdr:to>
      <xdr:col>85</xdr:col>
      <xdr:colOff>177800</xdr:colOff>
      <xdr:row>93</xdr:row>
      <xdr:rowOff>157111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0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78388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85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86669</xdr:rowOff>
    </xdr:from>
    <xdr:to>
      <xdr:col>81</xdr:col>
      <xdr:colOff>101600</xdr:colOff>
      <xdr:row>94</xdr:row>
      <xdr:rowOff>16819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33346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8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70073</xdr:rowOff>
    </xdr:from>
    <xdr:to>
      <xdr:col>76</xdr:col>
      <xdr:colOff>165100</xdr:colOff>
      <xdr:row>94</xdr:row>
      <xdr:rowOff>223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0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16750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79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72792</xdr:rowOff>
    </xdr:from>
    <xdr:to>
      <xdr:col>72</xdr:col>
      <xdr:colOff>38100</xdr:colOff>
      <xdr:row>94</xdr:row>
      <xdr:rowOff>2942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1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19469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79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45352</xdr:rowOff>
    </xdr:from>
    <xdr:to>
      <xdr:col>67</xdr:col>
      <xdr:colOff>101600</xdr:colOff>
      <xdr:row>93</xdr:row>
      <xdr:rowOff>146952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99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163479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76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164973</xdr:rowOff>
    </xdr:from>
    <xdr:to>
      <xdr:col>102</xdr:col>
      <xdr:colOff>165100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164973</xdr:rowOff>
    </xdr:from>
    <xdr:to>
      <xdr:col>98</xdr:col>
      <xdr:colOff>38100</xdr:colOff>
      <xdr:row>39</xdr:row>
      <xdr:rowOff>95123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111650</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及び消防費に係る住民一人あたりのコストが平均を上回っている要因は、ごみ・し尿処理及び消防業務を町単独で行っているためである。ごみ処理業務については、近隣市町との広域運営が軌道に乗るまでは建設負担金等の経費がかかり、すぐには削減されないと思われる。その他、公債費において類似団体平均を大幅に超える数値となっている。今後長いスパンで見れば減少はしていくが、広大な面積に集落が点在する当町では除排雪経費やインフラ整備・管理費等により引き続き多額の経費がかかると推測される。全ての項目について、一人当たりの財政支出が人口密度や高齢化率等との相関が高いため、当町においては地理的条件や厳しい気候条件に加えて、急激な人口減少が要因となり人口１人当たりの決算額の増加を招いている。 今後も町債の新規発行の制限等による公債費の抑制、遊休施設の有効活用等による普通建設事業費の削減により、数値の健全化に努める。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特定目的金である町有施設建設準備基金へ</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億円積み立てたことから、実質収支は昨年に比べ</a:t>
          </a:r>
          <a:r>
            <a:rPr kumimoji="1" lang="en-US" altLang="ja-JP" sz="1400">
              <a:latin typeface="ＭＳ ゴシック" pitchFamily="49" charset="-128"/>
              <a:ea typeface="ＭＳ ゴシック" pitchFamily="49" charset="-128"/>
            </a:rPr>
            <a:t>2.95</a:t>
          </a:r>
          <a:r>
            <a:rPr kumimoji="1" lang="ja-JP" altLang="en-US" sz="1400">
              <a:latin typeface="ＭＳ ゴシック" pitchFamily="49" charset="-128"/>
              <a:ea typeface="ＭＳ ゴシック" pitchFamily="49" charset="-128"/>
            </a:rPr>
            <a:t>ポイント悪化した。財政調整基金は積み増しできたものの、実質単年度収支も</a:t>
          </a:r>
          <a:r>
            <a:rPr kumimoji="1" lang="en-US" altLang="ja-JP" sz="1400">
              <a:latin typeface="ＭＳ ゴシック" pitchFamily="49" charset="-128"/>
              <a:ea typeface="ＭＳ ゴシック" pitchFamily="49" charset="-128"/>
            </a:rPr>
            <a:t>9.32</a:t>
          </a:r>
          <a:r>
            <a:rPr kumimoji="1" lang="ja-JP" altLang="en-US" sz="1400">
              <a:latin typeface="ＭＳ ゴシック" pitchFamily="49" charset="-128"/>
              <a:ea typeface="ＭＳ ゴシック" pitchFamily="49" charset="-128"/>
            </a:rPr>
            <a:t>ポイント悪化した。当町は自主財源に乏しく依存財源である普通交付税の増減に大きく左右されることから、税の徴収率向上など自主財源の確保を図るとともに、歳出の徹底した見直しに努める。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に対する一般会計からの基準外繰出金は増加しており、大きな財政負担となっている。老朽化する施設の改良、改修について、国庫補助事業である長寿命化対策事業により計画的に進め、維持経費の削減と平準化を図るとともに、上下水道事業における基本料金の統一による収入の確保により繰出金の抑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83</v>
      </c>
      <c r="C2" s="182"/>
      <c r="D2" s="183"/>
    </row>
    <row r="3" spans="1:119" ht="18.75" customHeight="1" thickBot="1" x14ac:dyDescent="0.3">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13503403</v>
      </c>
      <c r="BO4" s="407"/>
      <c r="BP4" s="407"/>
      <c r="BQ4" s="407"/>
      <c r="BR4" s="407"/>
      <c r="BS4" s="407"/>
      <c r="BT4" s="407"/>
      <c r="BU4" s="408"/>
      <c r="BV4" s="406">
        <v>13885677</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7.3</v>
      </c>
      <c r="CU4" s="413"/>
      <c r="CV4" s="413"/>
      <c r="CW4" s="413"/>
      <c r="CX4" s="413"/>
      <c r="CY4" s="413"/>
      <c r="CZ4" s="413"/>
      <c r="DA4" s="414"/>
      <c r="DB4" s="412">
        <v>10.199999999999999</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12806759</v>
      </c>
      <c r="BO5" s="444"/>
      <c r="BP5" s="444"/>
      <c r="BQ5" s="444"/>
      <c r="BR5" s="444"/>
      <c r="BS5" s="444"/>
      <c r="BT5" s="444"/>
      <c r="BU5" s="445"/>
      <c r="BV5" s="443">
        <v>12974579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92.7</v>
      </c>
      <c r="CU5" s="441"/>
      <c r="CV5" s="441"/>
      <c r="CW5" s="441"/>
      <c r="CX5" s="441"/>
      <c r="CY5" s="441"/>
      <c r="CZ5" s="441"/>
      <c r="DA5" s="442"/>
      <c r="DB5" s="440">
        <v>91.3</v>
      </c>
      <c r="DC5" s="441"/>
      <c r="DD5" s="441"/>
      <c r="DE5" s="441"/>
      <c r="DF5" s="441"/>
      <c r="DG5" s="441"/>
      <c r="DH5" s="441"/>
      <c r="DI5" s="442"/>
    </row>
    <row r="6" spans="1:119" ht="18.75" customHeight="1" x14ac:dyDescent="0.2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696644</v>
      </c>
      <c r="BO6" s="444"/>
      <c r="BP6" s="444"/>
      <c r="BQ6" s="444"/>
      <c r="BR6" s="444"/>
      <c r="BS6" s="444"/>
      <c r="BT6" s="444"/>
      <c r="BU6" s="445"/>
      <c r="BV6" s="443">
        <v>911098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93.5</v>
      </c>
      <c r="CU6" s="481"/>
      <c r="CV6" s="481"/>
      <c r="CW6" s="481"/>
      <c r="CX6" s="481"/>
      <c r="CY6" s="481"/>
      <c r="CZ6" s="481"/>
      <c r="DA6" s="482"/>
      <c r="DB6" s="480">
        <v>94.3</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131844</v>
      </c>
      <c r="BO7" s="444"/>
      <c r="BP7" s="444"/>
      <c r="BQ7" s="444"/>
      <c r="BR7" s="444"/>
      <c r="BS7" s="444"/>
      <c r="BT7" s="444"/>
      <c r="BU7" s="445"/>
      <c r="BV7" s="443">
        <v>81159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7749343</v>
      </c>
      <c r="CU7" s="444"/>
      <c r="CV7" s="444"/>
      <c r="CW7" s="444"/>
      <c r="CX7" s="444"/>
      <c r="CY7" s="444"/>
      <c r="CZ7" s="444"/>
      <c r="DA7" s="445"/>
      <c r="DB7" s="443">
        <v>8102513</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564800</v>
      </c>
      <c r="BO8" s="444"/>
      <c r="BP8" s="444"/>
      <c r="BQ8" s="444"/>
      <c r="BR8" s="444"/>
      <c r="BS8" s="444"/>
      <c r="BT8" s="444"/>
      <c r="BU8" s="445"/>
      <c r="BV8" s="443">
        <v>829939</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v>
      </c>
      <c r="CU8" s="484"/>
      <c r="CV8" s="484"/>
      <c r="CW8" s="484"/>
      <c r="CX8" s="484"/>
      <c r="CY8" s="484"/>
      <c r="CZ8" s="484"/>
      <c r="DA8" s="485"/>
      <c r="DB8" s="483">
        <v>0.2</v>
      </c>
      <c r="DC8" s="484"/>
      <c r="DD8" s="484"/>
      <c r="DE8" s="484"/>
      <c r="DF8" s="484"/>
      <c r="DG8" s="484"/>
      <c r="DH8" s="484"/>
      <c r="DI8" s="485"/>
    </row>
    <row r="9" spans="1:119" ht="18.75" customHeight="1" thickBot="1" x14ac:dyDescent="0.3">
      <c r="A9" s="181"/>
      <c r="B9" s="437" t="s">
        <v>114</v>
      </c>
      <c r="C9" s="438"/>
      <c r="D9" s="438"/>
      <c r="E9" s="438"/>
      <c r="F9" s="438"/>
      <c r="G9" s="438"/>
      <c r="H9" s="438"/>
      <c r="I9" s="438"/>
      <c r="J9" s="438"/>
      <c r="K9" s="486"/>
      <c r="L9" s="487" t="s">
        <v>115</v>
      </c>
      <c r="M9" s="488"/>
      <c r="N9" s="488"/>
      <c r="O9" s="488"/>
      <c r="P9" s="488"/>
      <c r="Q9" s="489"/>
      <c r="R9" s="490">
        <v>9965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-265139</v>
      </c>
      <c r="BO9" s="444"/>
      <c r="BP9" s="444"/>
      <c r="BQ9" s="444"/>
      <c r="BR9" s="444"/>
      <c r="BS9" s="444"/>
      <c r="BT9" s="444"/>
      <c r="BU9" s="445"/>
      <c r="BV9" s="443">
        <v>431662</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17.5</v>
      </c>
      <c r="CU9" s="441"/>
      <c r="CV9" s="441"/>
      <c r="CW9" s="441"/>
      <c r="CX9" s="441"/>
      <c r="CY9" s="441"/>
      <c r="CZ9" s="441"/>
      <c r="DA9" s="442"/>
      <c r="DB9" s="440">
        <v>17.3</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120</v>
      </c>
      <c r="M10" s="473"/>
      <c r="N10" s="473"/>
      <c r="O10" s="473"/>
      <c r="P10" s="473"/>
      <c r="Q10" s="474"/>
      <c r="R10" s="494">
        <v>11680</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207820</v>
      </c>
      <c r="BO10" s="444"/>
      <c r="BP10" s="444"/>
      <c r="BQ10" s="444"/>
      <c r="BR10" s="444"/>
      <c r="BS10" s="444"/>
      <c r="BT10" s="444"/>
      <c r="BU10" s="445"/>
      <c r="BV10" s="443">
        <v>263479</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5">
      <c r="A12" s="181"/>
      <c r="B12" s="503" t="s">
        <v>132</v>
      </c>
      <c r="C12" s="504"/>
      <c r="D12" s="504"/>
      <c r="E12" s="504"/>
      <c r="F12" s="504"/>
      <c r="G12" s="504"/>
      <c r="H12" s="504"/>
      <c r="I12" s="504"/>
      <c r="J12" s="504"/>
      <c r="K12" s="505"/>
      <c r="L12" s="512" t="s">
        <v>133</v>
      </c>
      <c r="M12" s="513"/>
      <c r="N12" s="513"/>
      <c r="O12" s="513"/>
      <c r="P12" s="513"/>
      <c r="Q12" s="514"/>
      <c r="R12" s="515">
        <v>9779</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111</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139</v>
      </c>
      <c r="N13" s="535"/>
      <c r="O13" s="535"/>
      <c r="P13" s="535"/>
      <c r="Q13" s="536"/>
      <c r="R13" s="527">
        <v>9738</v>
      </c>
      <c r="S13" s="528"/>
      <c r="T13" s="528"/>
      <c r="U13" s="528"/>
      <c r="V13" s="529"/>
      <c r="W13" s="459" t="s">
        <v>140</v>
      </c>
      <c r="X13" s="460"/>
      <c r="Y13" s="460"/>
      <c r="Z13" s="460"/>
      <c r="AA13" s="460"/>
      <c r="AB13" s="450"/>
      <c r="AC13" s="494">
        <v>356</v>
      </c>
      <c r="AD13" s="495"/>
      <c r="AE13" s="495"/>
      <c r="AF13" s="495"/>
      <c r="AG13" s="537"/>
      <c r="AH13" s="494">
        <v>456</v>
      </c>
      <c r="AI13" s="495"/>
      <c r="AJ13" s="495"/>
      <c r="AK13" s="495"/>
      <c r="AL13" s="496"/>
      <c r="AM13" s="472" t="s">
        <v>141</v>
      </c>
      <c r="AN13" s="473"/>
      <c r="AO13" s="473"/>
      <c r="AP13" s="473"/>
      <c r="AQ13" s="473"/>
      <c r="AR13" s="473"/>
      <c r="AS13" s="473"/>
      <c r="AT13" s="474"/>
      <c r="AU13" s="475" t="s">
        <v>122</v>
      </c>
      <c r="AV13" s="476"/>
      <c r="AW13" s="476"/>
      <c r="AX13" s="476"/>
      <c r="AY13" s="477" t="s">
        <v>142</v>
      </c>
      <c r="AZ13" s="478"/>
      <c r="BA13" s="478"/>
      <c r="BB13" s="478"/>
      <c r="BC13" s="478"/>
      <c r="BD13" s="478"/>
      <c r="BE13" s="478"/>
      <c r="BF13" s="478"/>
      <c r="BG13" s="478"/>
      <c r="BH13" s="478"/>
      <c r="BI13" s="478"/>
      <c r="BJ13" s="478"/>
      <c r="BK13" s="478"/>
      <c r="BL13" s="478"/>
      <c r="BM13" s="479"/>
      <c r="BN13" s="443">
        <v>-57319</v>
      </c>
      <c r="BO13" s="444"/>
      <c r="BP13" s="444"/>
      <c r="BQ13" s="444"/>
      <c r="BR13" s="444"/>
      <c r="BS13" s="444"/>
      <c r="BT13" s="444"/>
      <c r="BU13" s="445"/>
      <c r="BV13" s="443">
        <v>695141</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12.6</v>
      </c>
      <c r="CU13" s="441"/>
      <c r="CV13" s="441"/>
      <c r="CW13" s="441"/>
      <c r="CX13" s="441"/>
      <c r="CY13" s="441"/>
      <c r="CZ13" s="441"/>
      <c r="DA13" s="442"/>
      <c r="DB13" s="440">
        <v>12.8</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144</v>
      </c>
      <c r="M14" s="525"/>
      <c r="N14" s="525"/>
      <c r="O14" s="525"/>
      <c r="P14" s="525"/>
      <c r="Q14" s="526"/>
      <c r="R14" s="527">
        <v>10090</v>
      </c>
      <c r="S14" s="528"/>
      <c r="T14" s="528"/>
      <c r="U14" s="528"/>
      <c r="V14" s="529"/>
      <c r="W14" s="433"/>
      <c r="X14" s="434"/>
      <c r="Y14" s="434"/>
      <c r="Z14" s="434"/>
      <c r="AA14" s="434"/>
      <c r="AB14" s="423"/>
      <c r="AC14" s="530">
        <v>8</v>
      </c>
      <c r="AD14" s="531"/>
      <c r="AE14" s="531"/>
      <c r="AF14" s="531"/>
      <c r="AG14" s="532"/>
      <c r="AH14" s="530">
        <v>8.9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75.2</v>
      </c>
      <c r="CU14" s="542"/>
      <c r="CV14" s="542"/>
      <c r="CW14" s="542"/>
      <c r="CX14" s="542"/>
      <c r="CY14" s="542"/>
      <c r="CZ14" s="542"/>
      <c r="DA14" s="543"/>
      <c r="DB14" s="541">
        <v>81.599999999999994</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146</v>
      </c>
      <c r="N15" s="535"/>
      <c r="O15" s="535"/>
      <c r="P15" s="535"/>
      <c r="Q15" s="536"/>
      <c r="R15" s="527">
        <v>10046</v>
      </c>
      <c r="S15" s="528"/>
      <c r="T15" s="528"/>
      <c r="U15" s="528"/>
      <c r="V15" s="529"/>
      <c r="W15" s="459" t="s">
        <v>147</v>
      </c>
      <c r="X15" s="460"/>
      <c r="Y15" s="460"/>
      <c r="Z15" s="460"/>
      <c r="AA15" s="460"/>
      <c r="AB15" s="450"/>
      <c r="AC15" s="494">
        <v>1415</v>
      </c>
      <c r="AD15" s="495"/>
      <c r="AE15" s="495"/>
      <c r="AF15" s="495"/>
      <c r="AG15" s="537"/>
      <c r="AH15" s="494">
        <v>1640</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1443380</v>
      </c>
      <c r="BO15" s="407"/>
      <c r="BP15" s="407"/>
      <c r="BQ15" s="407"/>
      <c r="BR15" s="407"/>
      <c r="BS15" s="407"/>
      <c r="BT15" s="407"/>
      <c r="BU15" s="408"/>
      <c r="BV15" s="406">
        <v>1432845</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31.8</v>
      </c>
      <c r="AD16" s="531"/>
      <c r="AE16" s="531"/>
      <c r="AF16" s="531"/>
      <c r="AG16" s="532"/>
      <c r="AH16" s="530">
        <v>32.1</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7363694</v>
      </c>
      <c r="BO16" s="444"/>
      <c r="BP16" s="444"/>
      <c r="BQ16" s="444"/>
      <c r="BR16" s="444"/>
      <c r="BS16" s="444"/>
      <c r="BT16" s="444"/>
      <c r="BU16" s="445"/>
      <c r="BV16" s="443">
        <v>7483300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2675</v>
      </c>
      <c r="AD17" s="495"/>
      <c r="AE17" s="495"/>
      <c r="AF17" s="495"/>
      <c r="AG17" s="537"/>
      <c r="AH17" s="494">
        <v>3014</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1805883</v>
      </c>
      <c r="BO17" s="444"/>
      <c r="BP17" s="444"/>
      <c r="BQ17" s="444"/>
      <c r="BR17" s="444"/>
      <c r="BS17" s="444"/>
      <c r="BT17" s="444"/>
      <c r="BU17" s="445"/>
      <c r="BV17" s="443">
        <v>1791830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8" t="s">
        <v>157</v>
      </c>
      <c r="C18" s="486"/>
      <c r="D18" s="486"/>
      <c r="E18" s="569"/>
      <c r="F18" s="569"/>
      <c r="G18" s="569"/>
      <c r="H18" s="569"/>
      <c r="I18" s="569"/>
      <c r="J18" s="569"/>
      <c r="K18" s="569"/>
      <c r="L18" s="570">
        <v>952.89</v>
      </c>
      <c r="M18" s="570"/>
      <c r="N18" s="570"/>
      <c r="O18" s="570"/>
      <c r="P18" s="570"/>
      <c r="Q18" s="570"/>
      <c r="R18" s="571"/>
      <c r="S18" s="571"/>
      <c r="T18" s="571"/>
      <c r="U18" s="571"/>
      <c r="V18" s="572"/>
      <c r="W18" s="461"/>
      <c r="X18" s="462"/>
      <c r="Y18" s="462"/>
      <c r="Z18" s="462"/>
      <c r="AA18" s="462"/>
      <c r="AB18" s="453"/>
      <c r="AC18" s="573">
        <v>60.2</v>
      </c>
      <c r="AD18" s="574"/>
      <c r="AE18" s="574"/>
      <c r="AF18" s="574"/>
      <c r="AG18" s="575"/>
      <c r="AH18" s="573">
        <v>59</v>
      </c>
      <c r="AI18" s="574"/>
      <c r="AJ18" s="574"/>
      <c r="AK18" s="574"/>
      <c r="AL18" s="576"/>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7212711</v>
      </c>
      <c r="BO18" s="444"/>
      <c r="BP18" s="444"/>
      <c r="BQ18" s="444"/>
      <c r="BR18" s="444"/>
      <c r="BS18" s="444"/>
      <c r="BT18" s="444"/>
      <c r="BU18" s="445"/>
      <c r="BV18" s="443">
        <v>7437652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8" t="s">
        <v>159</v>
      </c>
      <c r="C19" s="486"/>
      <c r="D19" s="486"/>
      <c r="E19" s="569"/>
      <c r="F19" s="569"/>
      <c r="G19" s="569"/>
      <c r="H19" s="569"/>
      <c r="I19" s="569"/>
      <c r="J19" s="569"/>
      <c r="K19" s="569"/>
      <c r="L19" s="577">
        <v>10</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10625882</v>
      </c>
      <c r="BO19" s="444"/>
      <c r="BP19" s="444"/>
      <c r="BQ19" s="444"/>
      <c r="BR19" s="444"/>
      <c r="BS19" s="444"/>
      <c r="BT19" s="444"/>
      <c r="BU19" s="445"/>
      <c r="BV19" s="443">
        <v>10649686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8" t="s">
        <v>161</v>
      </c>
      <c r="C20" s="486"/>
      <c r="D20" s="486"/>
      <c r="E20" s="569"/>
      <c r="F20" s="569"/>
      <c r="G20" s="569"/>
      <c r="H20" s="569"/>
      <c r="I20" s="569"/>
      <c r="J20" s="569"/>
      <c r="K20" s="569"/>
      <c r="L20" s="577">
        <v>4061</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12692520</v>
      </c>
      <c r="BO22" s="407"/>
      <c r="BP22" s="407"/>
      <c r="BQ22" s="407"/>
      <c r="BR22" s="407"/>
      <c r="BS22" s="407"/>
      <c r="BT22" s="407"/>
      <c r="BU22" s="408"/>
      <c r="BV22" s="406">
        <v>13683999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8438058</v>
      </c>
      <c r="BO23" s="444"/>
      <c r="BP23" s="444"/>
      <c r="BQ23" s="444"/>
      <c r="BR23" s="444"/>
      <c r="BS23" s="444"/>
      <c r="BT23" s="444"/>
      <c r="BU23" s="445"/>
      <c r="BV23" s="443">
        <v>9168838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171</v>
      </c>
      <c r="F24" s="473"/>
      <c r="G24" s="473"/>
      <c r="H24" s="473"/>
      <c r="I24" s="473"/>
      <c r="J24" s="473"/>
      <c r="K24" s="474"/>
      <c r="L24" s="494">
        <v>1</v>
      </c>
      <c r="M24" s="495"/>
      <c r="N24" s="495"/>
      <c r="O24" s="495"/>
      <c r="P24" s="537"/>
      <c r="Q24" s="494">
        <v>7500</v>
      </c>
      <c r="R24" s="495"/>
      <c r="S24" s="495"/>
      <c r="T24" s="495"/>
      <c r="U24" s="495"/>
      <c r="V24" s="537"/>
      <c r="W24" s="589"/>
      <c r="X24" s="590"/>
      <c r="Y24" s="591"/>
      <c r="Z24" s="493" t="s">
        <v>172</v>
      </c>
      <c r="AA24" s="473"/>
      <c r="AB24" s="473"/>
      <c r="AC24" s="473"/>
      <c r="AD24" s="473"/>
      <c r="AE24" s="473"/>
      <c r="AF24" s="473"/>
      <c r="AG24" s="474"/>
      <c r="AH24" s="494">
        <v>266</v>
      </c>
      <c r="AI24" s="495"/>
      <c r="AJ24" s="495"/>
      <c r="AK24" s="495"/>
      <c r="AL24" s="537"/>
      <c r="AM24" s="494">
        <v>802788</v>
      </c>
      <c r="AN24" s="495"/>
      <c r="AO24" s="495"/>
      <c r="AP24" s="495"/>
      <c r="AQ24" s="495"/>
      <c r="AR24" s="537"/>
      <c r="AS24" s="494">
        <v>3018</v>
      </c>
      <c r="AT24" s="495"/>
      <c r="AU24" s="495"/>
      <c r="AV24" s="495"/>
      <c r="AW24" s="495"/>
      <c r="AX24" s="496"/>
      <c r="AY24" s="562" t="s">
        <v>173</v>
      </c>
      <c r="AZ24" s="563"/>
      <c r="BA24" s="563"/>
      <c r="BB24" s="563"/>
      <c r="BC24" s="563"/>
      <c r="BD24" s="563"/>
      <c r="BE24" s="563"/>
      <c r="BF24" s="563"/>
      <c r="BG24" s="563"/>
      <c r="BH24" s="563"/>
      <c r="BI24" s="563"/>
      <c r="BJ24" s="563"/>
      <c r="BK24" s="563"/>
      <c r="BL24" s="563"/>
      <c r="BM24" s="564"/>
      <c r="BN24" s="443">
        <v>8379441</v>
      </c>
      <c r="BO24" s="444"/>
      <c r="BP24" s="444"/>
      <c r="BQ24" s="444"/>
      <c r="BR24" s="444"/>
      <c r="BS24" s="444"/>
      <c r="BT24" s="444"/>
      <c r="BU24" s="445"/>
      <c r="BV24" s="443">
        <v>8932636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174</v>
      </c>
      <c r="F25" s="473"/>
      <c r="G25" s="473"/>
      <c r="H25" s="473"/>
      <c r="I25" s="473"/>
      <c r="J25" s="473"/>
      <c r="K25" s="474"/>
      <c r="L25" s="494">
        <v>1</v>
      </c>
      <c r="M25" s="495"/>
      <c r="N25" s="495"/>
      <c r="O25" s="495"/>
      <c r="P25" s="537"/>
      <c r="Q25" s="494">
        <v>5900</v>
      </c>
      <c r="R25" s="495"/>
      <c r="S25" s="495"/>
      <c r="T25" s="495"/>
      <c r="U25" s="495"/>
      <c r="V25" s="537"/>
      <c r="W25" s="589"/>
      <c r="X25" s="590"/>
      <c r="Y25" s="591"/>
      <c r="Z25" s="493" t="s">
        <v>175</v>
      </c>
      <c r="AA25" s="473"/>
      <c r="AB25" s="473"/>
      <c r="AC25" s="473"/>
      <c r="AD25" s="473"/>
      <c r="AE25" s="473"/>
      <c r="AF25" s="473"/>
      <c r="AG25" s="474"/>
      <c r="AH25" s="494">
        <v>62</v>
      </c>
      <c r="AI25" s="495"/>
      <c r="AJ25" s="495"/>
      <c r="AK25" s="495"/>
      <c r="AL25" s="537"/>
      <c r="AM25" s="494">
        <v>158720</v>
      </c>
      <c r="AN25" s="495"/>
      <c r="AO25" s="495"/>
      <c r="AP25" s="495"/>
      <c r="AQ25" s="495"/>
      <c r="AR25" s="537"/>
      <c r="AS25" s="494">
        <v>2560</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114760</v>
      </c>
      <c r="BO25" s="407"/>
      <c r="BP25" s="407"/>
      <c r="BQ25" s="407"/>
      <c r="BR25" s="407"/>
      <c r="BS25" s="407"/>
      <c r="BT25" s="407"/>
      <c r="BU25" s="408"/>
      <c r="BV25" s="406">
        <v>118000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177</v>
      </c>
      <c r="F26" s="473"/>
      <c r="G26" s="473"/>
      <c r="H26" s="473"/>
      <c r="I26" s="473"/>
      <c r="J26" s="473"/>
      <c r="K26" s="474"/>
      <c r="L26" s="494">
        <v>1</v>
      </c>
      <c r="M26" s="495"/>
      <c r="N26" s="495"/>
      <c r="O26" s="495"/>
      <c r="P26" s="537"/>
      <c r="Q26" s="494">
        <v>5000</v>
      </c>
      <c r="R26" s="495"/>
      <c r="S26" s="495"/>
      <c r="T26" s="495"/>
      <c r="U26" s="495"/>
      <c r="V26" s="537"/>
      <c r="W26" s="589"/>
      <c r="X26" s="590"/>
      <c r="Y26" s="591"/>
      <c r="Z26" s="493" t="s">
        <v>178</v>
      </c>
      <c r="AA26" s="595"/>
      <c r="AB26" s="595"/>
      <c r="AC26" s="595"/>
      <c r="AD26" s="595"/>
      <c r="AE26" s="595"/>
      <c r="AF26" s="595"/>
      <c r="AG26" s="596"/>
      <c r="AH26" s="494">
        <v>8</v>
      </c>
      <c r="AI26" s="495"/>
      <c r="AJ26" s="495"/>
      <c r="AK26" s="495"/>
      <c r="AL26" s="537"/>
      <c r="AM26" s="494">
        <v>21792</v>
      </c>
      <c r="AN26" s="495"/>
      <c r="AO26" s="495"/>
      <c r="AP26" s="495"/>
      <c r="AQ26" s="495"/>
      <c r="AR26" s="537"/>
      <c r="AS26" s="494">
        <v>2724</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180</v>
      </c>
      <c r="BO26" s="444"/>
      <c r="BP26" s="444"/>
      <c r="BQ26" s="444"/>
      <c r="BR26" s="444"/>
      <c r="BS26" s="444"/>
      <c r="BT26" s="444"/>
      <c r="BU26" s="445"/>
      <c r="BV26" s="443" t="s">
        <v>180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181</v>
      </c>
      <c r="F27" s="473"/>
      <c r="G27" s="473"/>
      <c r="H27" s="473"/>
      <c r="I27" s="473"/>
      <c r="J27" s="473"/>
      <c r="K27" s="474"/>
      <c r="L27" s="494">
        <v>1</v>
      </c>
      <c r="M27" s="495"/>
      <c r="N27" s="495"/>
      <c r="O27" s="495"/>
      <c r="P27" s="537"/>
      <c r="Q27" s="494">
        <v>2900</v>
      </c>
      <c r="R27" s="495"/>
      <c r="S27" s="495"/>
      <c r="T27" s="495"/>
      <c r="U27" s="495"/>
      <c r="V27" s="537"/>
      <c r="W27" s="589"/>
      <c r="X27" s="590"/>
      <c r="Y27" s="591"/>
      <c r="Z27" s="493" t="s">
        <v>182</v>
      </c>
      <c r="AA27" s="473"/>
      <c r="AB27" s="473"/>
      <c r="AC27" s="473"/>
      <c r="AD27" s="473"/>
      <c r="AE27" s="473"/>
      <c r="AF27" s="473"/>
      <c r="AG27" s="474"/>
      <c r="AH27" s="494">
        <v>1</v>
      </c>
      <c r="AI27" s="495"/>
      <c r="AJ27" s="495"/>
      <c r="AK27" s="495"/>
      <c r="AL27" s="537"/>
      <c r="AM27" s="494" t="s">
        <v>183</v>
      </c>
      <c r="AN27" s="495"/>
      <c r="AO27" s="495"/>
      <c r="AP27" s="495"/>
      <c r="AQ27" s="495"/>
      <c r="AR27" s="537"/>
      <c r="AS27" s="494" t="s">
        <v>183</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5">
        <v>211991</v>
      </c>
      <c r="BO27" s="566"/>
      <c r="BP27" s="566"/>
      <c r="BQ27" s="566"/>
      <c r="BR27" s="566"/>
      <c r="BS27" s="566"/>
      <c r="BT27" s="566"/>
      <c r="BU27" s="567"/>
      <c r="BV27" s="565">
        <v>211857</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185</v>
      </c>
      <c r="F28" s="473"/>
      <c r="G28" s="473"/>
      <c r="H28" s="473"/>
      <c r="I28" s="473"/>
      <c r="J28" s="473"/>
      <c r="K28" s="474"/>
      <c r="L28" s="494">
        <v>1</v>
      </c>
      <c r="M28" s="495"/>
      <c r="N28" s="495"/>
      <c r="O28" s="495"/>
      <c r="P28" s="537"/>
      <c r="Q28" s="494">
        <v>2300</v>
      </c>
      <c r="R28" s="495"/>
      <c r="S28" s="495"/>
      <c r="T28" s="495"/>
      <c r="U28" s="495"/>
      <c r="V28" s="537"/>
      <c r="W28" s="589"/>
      <c r="X28" s="590"/>
      <c r="Y28" s="591"/>
      <c r="Z28" s="493" t="s">
        <v>186</v>
      </c>
      <c r="AA28" s="473"/>
      <c r="AB28" s="473"/>
      <c r="AC28" s="473"/>
      <c r="AD28" s="473"/>
      <c r="AE28" s="473"/>
      <c r="AF28" s="473"/>
      <c r="AG28" s="474"/>
      <c r="AH28" s="494" t="s">
        <v>180</v>
      </c>
      <c r="AI28" s="495"/>
      <c r="AJ28" s="495"/>
      <c r="AK28" s="495"/>
      <c r="AL28" s="537"/>
      <c r="AM28" s="494" t="s">
        <v>130</v>
      </c>
      <c r="AN28" s="495"/>
      <c r="AO28" s="495"/>
      <c r="AP28" s="495"/>
      <c r="AQ28" s="495"/>
      <c r="AR28" s="537"/>
      <c r="AS28" s="494" t="s">
        <v>130</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2568517</v>
      </c>
      <c r="BO28" s="407"/>
      <c r="BP28" s="407"/>
      <c r="BQ28" s="407"/>
      <c r="BR28" s="407"/>
      <c r="BS28" s="407"/>
      <c r="BT28" s="407"/>
      <c r="BU28" s="408"/>
      <c r="BV28" s="406">
        <v>2360697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188</v>
      </c>
      <c r="F29" s="473"/>
      <c r="G29" s="473"/>
      <c r="H29" s="473"/>
      <c r="I29" s="473"/>
      <c r="J29" s="473"/>
      <c r="K29" s="474"/>
      <c r="L29" s="494">
        <v>10</v>
      </c>
      <c r="M29" s="495"/>
      <c r="N29" s="495"/>
      <c r="O29" s="495"/>
      <c r="P29" s="537"/>
      <c r="Q29" s="494">
        <v>2100</v>
      </c>
      <c r="R29" s="495"/>
      <c r="S29" s="495"/>
      <c r="T29" s="495"/>
      <c r="U29" s="495"/>
      <c r="V29" s="537"/>
      <c r="W29" s="592"/>
      <c r="X29" s="593"/>
      <c r="Y29" s="594"/>
      <c r="Z29" s="493" t="s">
        <v>189</v>
      </c>
      <c r="AA29" s="473"/>
      <c r="AB29" s="473"/>
      <c r="AC29" s="473"/>
      <c r="AD29" s="473"/>
      <c r="AE29" s="473"/>
      <c r="AF29" s="473"/>
      <c r="AG29" s="474"/>
      <c r="AH29" s="494">
        <v>267</v>
      </c>
      <c r="AI29" s="495"/>
      <c r="AJ29" s="495"/>
      <c r="AK29" s="495"/>
      <c r="AL29" s="537"/>
      <c r="AM29" s="494">
        <v>807086</v>
      </c>
      <c r="AN29" s="495"/>
      <c r="AO29" s="495"/>
      <c r="AP29" s="495"/>
      <c r="AQ29" s="495"/>
      <c r="AR29" s="537"/>
      <c r="AS29" s="494">
        <v>3023</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632255</v>
      </c>
      <c r="BO29" s="444"/>
      <c r="BP29" s="444"/>
      <c r="BQ29" s="444"/>
      <c r="BR29" s="444"/>
      <c r="BS29" s="444"/>
      <c r="BT29" s="444"/>
      <c r="BU29" s="445"/>
      <c r="BV29" s="443">
        <v>631139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3">
        <v>92.2</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3692967</v>
      </c>
      <c r="BO30" s="566"/>
      <c r="BP30" s="566"/>
      <c r="BQ30" s="566"/>
      <c r="BR30" s="566"/>
      <c r="BS30" s="566"/>
      <c r="BT30" s="566"/>
      <c r="BU30" s="567"/>
      <c r="BV30" s="565">
        <v>3451127</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198</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205</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さくら福祉保健事務組合【一般会計】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上川農業振興公社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f>IF(E35="","",C34+1)</f>
        <v>2</v>
      </c>
      <c r="D35" s="633"/>
      <c r="E35" s="634" t="str">
        <f>IF('各会計、関係団体の財政状況及び健全化判断比率'!B8="","",'各会計、関係団体の財政状況及び健全化判断比率'!B8)</f>
        <v>診療所特別会計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さくら福祉保健事務組合【病院事業会計】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三川農業振興公社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f>IF(E36="","",C35+1)</f>
        <v>3</v>
      </c>
      <c r="D36" s="633"/>
      <c r="E36" s="634" t="str">
        <f>IF('各会計、関係団体の財政状況及び健全化判断比率'!B9="","",'各会計、関係団体の財政状況及び健全化判断比率'!B9)</f>
        <v>町営スキー場事業特別会計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新潟県中東福祉事務組合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阿賀の里</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五泉地域衛生施設組合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新潟県市町村総合事務組合【一般会計】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新潟県市町村総合事務組合【職員退職手当支給事業特別会計】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新潟県市町村総合事務組合【消防団員等公務災害補償事業特別会計】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新潟県市町村総合事務組合【消防賞じゅつ金支給事業特別会計】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新潟県市町村総合事務組合【非常勤職員公務災害補償等特別会計】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新潟県市町村総合事務組合【交通災害共済事業特別会計】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jwbAs5kmD8bSmY4KIFVq2iVFFyPM5claETXsFTITyANC6oL6lYZt+MqLhvoq/RH56orsUbkAveSmeVbPsqTebg==" saltValue="ZAznufsg+A2DoYjH2S5A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5">
      <c r="A34" s="22"/>
      <c r="B34" s="31"/>
      <c r="C34" s="1187" t="s">
        <v>574</v>
      </c>
      <c r="D34" s="1187"/>
      <c r="E34" s="1188"/>
      <c r="F34" s="32">
        <v>5.3</v>
      </c>
      <c r="G34" s="33">
        <v>7.05</v>
      </c>
      <c r="H34" s="33">
        <v>5.01</v>
      </c>
      <c r="I34" s="33">
        <v>10.23</v>
      </c>
      <c r="J34" s="34">
        <v>7.27</v>
      </c>
      <c r="K34" s="22"/>
      <c r="L34" s="22"/>
      <c r="M34" s="22"/>
      <c r="N34" s="22"/>
      <c r="O34" s="22"/>
      <c r="P34" s="22"/>
    </row>
    <row r="35" spans="1:16" ht="39" customHeight="1" x14ac:dyDescent="0.25">
      <c r="A35" s="22"/>
      <c r="B35" s="35"/>
      <c r="C35" s="1181" t="s">
        <v>575</v>
      </c>
      <c r="D35" s="1182"/>
      <c r="E35" s="1183"/>
      <c r="F35" s="36">
        <v>2</v>
      </c>
      <c r="G35" s="37">
        <v>1.96</v>
      </c>
      <c r="H35" s="37">
        <v>3.3</v>
      </c>
      <c r="I35" s="37">
        <v>2.71</v>
      </c>
      <c r="J35" s="38">
        <v>0.54</v>
      </c>
      <c r="K35" s="22"/>
      <c r="L35" s="22"/>
      <c r="M35" s="22"/>
      <c r="N35" s="22"/>
      <c r="O35" s="22"/>
      <c r="P35" s="22"/>
    </row>
    <row r="36" spans="1:16" ht="39" customHeight="1" x14ac:dyDescent="0.25">
      <c r="A36" s="22"/>
      <c r="B36" s="35"/>
      <c r="C36" s="1181" t="s">
        <v>576</v>
      </c>
      <c r="D36" s="1182"/>
      <c r="E36" s="1183"/>
      <c r="F36" s="36">
        <v>0.22</v>
      </c>
      <c r="G36" s="37">
        <v>0.04</v>
      </c>
      <c r="H36" s="37">
        <v>0.13</v>
      </c>
      <c r="I36" s="37">
        <v>0.35</v>
      </c>
      <c r="J36" s="38">
        <v>0.5</v>
      </c>
      <c r="K36" s="22"/>
      <c r="L36" s="22"/>
      <c r="M36" s="22"/>
      <c r="N36" s="22"/>
      <c r="O36" s="22"/>
      <c r="P36" s="22"/>
    </row>
    <row r="37" spans="1:16" ht="39" customHeight="1" x14ac:dyDescent="0.25">
      <c r="A37" s="22"/>
      <c r="B37" s="35"/>
      <c r="C37" s="1181" t="s">
        <v>577</v>
      </c>
      <c r="D37" s="1182"/>
      <c r="E37" s="1183"/>
      <c r="F37" s="36">
        <v>0.46</v>
      </c>
      <c r="G37" s="37">
        <v>0.37</v>
      </c>
      <c r="H37" s="37">
        <v>0.36</v>
      </c>
      <c r="I37" s="37">
        <v>0.19</v>
      </c>
      <c r="J37" s="38">
        <v>0.1</v>
      </c>
      <c r="K37" s="22"/>
      <c r="L37" s="22"/>
      <c r="M37" s="22"/>
      <c r="N37" s="22"/>
      <c r="O37" s="22"/>
      <c r="P37" s="22"/>
    </row>
    <row r="38" spans="1:16" ht="39" customHeight="1" x14ac:dyDescent="0.25">
      <c r="A38" s="22"/>
      <c r="B38" s="35"/>
      <c r="C38" s="1181" t="s">
        <v>578</v>
      </c>
      <c r="D38" s="1182"/>
      <c r="E38" s="1183"/>
      <c r="F38" s="36">
        <v>0</v>
      </c>
      <c r="G38" s="37">
        <v>0</v>
      </c>
      <c r="H38" s="37">
        <v>0.05</v>
      </c>
      <c r="I38" s="37">
        <v>0.16</v>
      </c>
      <c r="J38" s="38">
        <v>0.01</v>
      </c>
      <c r="K38" s="22"/>
      <c r="L38" s="22"/>
      <c r="M38" s="22"/>
      <c r="N38" s="22"/>
      <c r="O38" s="22"/>
      <c r="P38" s="22"/>
    </row>
    <row r="39" spans="1:16" ht="39" customHeight="1" x14ac:dyDescent="0.25">
      <c r="A39" s="22"/>
      <c r="B39" s="35"/>
      <c r="C39" s="1181" t="s">
        <v>579</v>
      </c>
      <c r="D39" s="1182"/>
      <c r="E39" s="1183"/>
      <c r="F39" s="36">
        <v>0.02</v>
      </c>
      <c r="G39" s="37">
        <v>0.01</v>
      </c>
      <c r="H39" s="37">
        <v>0</v>
      </c>
      <c r="I39" s="37">
        <v>0</v>
      </c>
      <c r="J39" s="38">
        <v>0</v>
      </c>
      <c r="K39" s="22"/>
      <c r="L39" s="22"/>
      <c r="M39" s="22"/>
      <c r="N39" s="22"/>
      <c r="O39" s="22"/>
      <c r="P39" s="22"/>
    </row>
    <row r="40" spans="1:16" ht="39" customHeight="1" x14ac:dyDescent="0.25">
      <c r="A40" s="22"/>
      <c r="B40" s="35"/>
      <c r="C40" s="1181" t="s">
        <v>580</v>
      </c>
      <c r="D40" s="1182"/>
      <c r="E40" s="1183"/>
      <c r="F40" s="36">
        <v>0.02</v>
      </c>
      <c r="G40" s="37">
        <v>0</v>
      </c>
      <c r="H40" s="37">
        <v>0</v>
      </c>
      <c r="I40" s="37">
        <v>0</v>
      </c>
      <c r="J40" s="38">
        <v>0</v>
      </c>
      <c r="K40" s="22"/>
      <c r="L40" s="22"/>
      <c r="M40" s="22"/>
      <c r="N40" s="22"/>
      <c r="O40" s="22"/>
      <c r="P40" s="22"/>
    </row>
    <row r="41" spans="1:16" ht="39" customHeight="1" x14ac:dyDescent="0.25">
      <c r="A41" s="22"/>
      <c r="B41" s="35"/>
      <c r="C41" s="1181" t="s">
        <v>581</v>
      </c>
      <c r="D41" s="1182"/>
      <c r="E41" s="1183"/>
      <c r="F41" s="36">
        <v>0</v>
      </c>
      <c r="G41" s="37">
        <v>0</v>
      </c>
      <c r="H41" s="37">
        <v>0</v>
      </c>
      <c r="I41" s="37">
        <v>0</v>
      </c>
      <c r="J41" s="38">
        <v>0</v>
      </c>
      <c r="K41" s="22"/>
      <c r="L41" s="22"/>
      <c r="M41" s="22"/>
      <c r="N41" s="22"/>
      <c r="O41" s="22"/>
      <c r="P41" s="22"/>
    </row>
    <row r="42" spans="1:16" ht="39" customHeight="1" x14ac:dyDescent="0.25">
      <c r="A42" s="22"/>
      <c r="B42" s="39"/>
      <c r="C42" s="1181" t="s">
        <v>582</v>
      </c>
      <c r="D42" s="1182"/>
      <c r="E42" s="1183"/>
      <c r="F42" s="36" t="s">
        <v>525</v>
      </c>
      <c r="G42" s="37" t="s">
        <v>583</v>
      </c>
      <c r="H42" s="37" t="s">
        <v>525</v>
      </c>
      <c r="I42" s="37" t="s">
        <v>525</v>
      </c>
      <c r="J42" s="38" t="s">
        <v>525</v>
      </c>
      <c r="K42" s="22"/>
      <c r="L42" s="22"/>
      <c r="M42" s="22"/>
      <c r="N42" s="22"/>
      <c r="O42" s="22"/>
      <c r="P42" s="22"/>
    </row>
    <row r="43" spans="1:16" ht="39" customHeight="1" thickBot="1" x14ac:dyDescent="0.3">
      <c r="A43" s="22"/>
      <c r="B43" s="40"/>
      <c r="C43" s="1184" t="s">
        <v>584</v>
      </c>
      <c r="D43" s="1185"/>
      <c r="E43" s="1186"/>
      <c r="F43" s="41">
        <v>0</v>
      </c>
      <c r="G43" s="42">
        <v>0</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dzMJNSJsm+HHKHfYErcXzk0srakd8QBv5TFIScj4PWsaN7LqrfzmgQYvqXhMRRQuG/NFF4ZgfnancEWBwLIzrg==" saltValue="gT4AQfEDbC0o//zumGF7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5">
      <c r="A45" s="48"/>
      <c r="B45" s="1189" t="s">
        <v>11</v>
      </c>
      <c r="C45" s="1190"/>
      <c r="D45" s="58"/>
      <c r="E45" s="1195" t="s">
        <v>12</v>
      </c>
      <c r="F45" s="1195"/>
      <c r="G45" s="1195"/>
      <c r="H45" s="1195"/>
      <c r="I45" s="1195"/>
      <c r="J45" s="1196"/>
      <c r="K45" s="59">
        <v>1978</v>
      </c>
      <c r="L45" s="60">
        <v>2046</v>
      </c>
      <c r="M45" s="60">
        <v>1984</v>
      </c>
      <c r="N45" s="60">
        <v>1896</v>
      </c>
      <c r="O45" s="61">
        <v>1904</v>
      </c>
      <c r="P45" s="48"/>
      <c r="Q45" s="48"/>
      <c r="R45" s="48"/>
      <c r="S45" s="48"/>
      <c r="T45" s="48"/>
      <c r="U45" s="48"/>
    </row>
    <row r="46" spans="1:21" ht="30.75" customHeight="1" x14ac:dyDescent="0.25">
      <c r="A46" s="48"/>
      <c r="B46" s="1191"/>
      <c r="C46" s="1192"/>
      <c r="D46" s="62"/>
      <c r="E46" s="1197" t="s">
        <v>13</v>
      </c>
      <c r="F46" s="1197"/>
      <c r="G46" s="1197"/>
      <c r="H46" s="1197"/>
      <c r="I46" s="1197"/>
      <c r="J46" s="1198"/>
      <c r="K46" s="63" t="s">
        <v>525</v>
      </c>
      <c r="L46" s="64" t="s">
        <v>525</v>
      </c>
      <c r="M46" s="64" t="s">
        <v>525</v>
      </c>
      <c r="N46" s="64" t="s">
        <v>525</v>
      </c>
      <c r="O46" s="65" t="s">
        <v>525</v>
      </c>
      <c r="P46" s="48"/>
      <c r="Q46" s="48"/>
      <c r="R46" s="48"/>
      <c r="S46" s="48"/>
      <c r="T46" s="48"/>
      <c r="U46" s="48"/>
    </row>
    <row r="47" spans="1:21" ht="30.75" customHeight="1" x14ac:dyDescent="0.25">
      <c r="A47" s="48"/>
      <c r="B47" s="1191"/>
      <c r="C47" s="1192"/>
      <c r="D47" s="62"/>
      <c r="E47" s="1197" t="s">
        <v>14</v>
      </c>
      <c r="F47" s="1197"/>
      <c r="G47" s="1197"/>
      <c r="H47" s="1197"/>
      <c r="I47" s="1197"/>
      <c r="J47" s="1198"/>
      <c r="K47" s="63" t="s">
        <v>525</v>
      </c>
      <c r="L47" s="64" t="s">
        <v>525</v>
      </c>
      <c r="M47" s="64" t="s">
        <v>525</v>
      </c>
      <c r="N47" s="64" t="s">
        <v>525</v>
      </c>
      <c r="O47" s="65" t="s">
        <v>525</v>
      </c>
      <c r="P47" s="48"/>
      <c r="Q47" s="48"/>
      <c r="R47" s="48"/>
      <c r="S47" s="48"/>
      <c r="T47" s="48"/>
      <c r="U47" s="48"/>
    </row>
    <row r="48" spans="1:21" ht="30.75" customHeight="1" x14ac:dyDescent="0.25">
      <c r="A48" s="48"/>
      <c r="B48" s="1191"/>
      <c r="C48" s="1192"/>
      <c r="D48" s="62"/>
      <c r="E48" s="1197" t="s">
        <v>15</v>
      </c>
      <c r="F48" s="1197"/>
      <c r="G48" s="1197"/>
      <c r="H48" s="1197"/>
      <c r="I48" s="1197"/>
      <c r="J48" s="1198"/>
      <c r="K48" s="63">
        <v>838</v>
      </c>
      <c r="L48" s="64">
        <v>847</v>
      </c>
      <c r="M48" s="64">
        <v>875</v>
      </c>
      <c r="N48" s="64">
        <v>852</v>
      </c>
      <c r="O48" s="65">
        <v>866</v>
      </c>
      <c r="P48" s="48"/>
      <c r="Q48" s="48"/>
      <c r="R48" s="48"/>
      <c r="S48" s="48"/>
      <c r="T48" s="48"/>
      <c r="U48" s="48"/>
    </row>
    <row r="49" spans="1:21" ht="30.75" customHeight="1" x14ac:dyDescent="0.25">
      <c r="A49" s="48"/>
      <c r="B49" s="1191"/>
      <c r="C49" s="1192"/>
      <c r="D49" s="62"/>
      <c r="E49" s="1197" t="s">
        <v>16</v>
      </c>
      <c r="F49" s="1197"/>
      <c r="G49" s="1197"/>
      <c r="H49" s="1197"/>
      <c r="I49" s="1197"/>
      <c r="J49" s="1198"/>
      <c r="K49" s="63" t="s">
        <v>525</v>
      </c>
      <c r="L49" s="64" t="s">
        <v>525</v>
      </c>
      <c r="M49" s="64" t="s">
        <v>525</v>
      </c>
      <c r="N49" s="64" t="s">
        <v>525</v>
      </c>
      <c r="O49" s="65" t="s">
        <v>525</v>
      </c>
      <c r="P49" s="48"/>
      <c r="Q49" s="48"/>
      <c r="R49" s="48"/>
      <c r="S49" s="48"/>
      <c r="T49" s="48"/>
      <c r="U49" s="48"/>
    </row>
    <row r="50" spans="1:21" ht="30.75" customHeight="1" x14ac:dyDescent="0.25">
      <c r="A50" s="48"/>
      <c r="B50" s="1191"/>
      <c r="C50" s="1192"/>
      <c r="D50" s="62"/>
      <c r="E50" s="1197" t="s">
        <v>17</v>
      </c>
      <c r="F50" s="1197"/>
      <c r="G50" s="1197"/>
      <c r="H50" s="1197"/>
      <c r="I50" s="1197"/>
      <c r="J50" s="1198"/>
      <c r="K50" s="63">
        <v>1</v>
      </c>
      <c r="L50" s="64">
        <v>1</v>
      </c>
      <c r="M50" s="64" t="s">
        <v>525</v>
      </c>
      <c r="N50" s="64" t="s">
        <v>525</v>
      </c>
      <c r="O50" s="65" t="s">
        <v>525</v>
      </c>
      <c r="P50" s="48"/>
      <c r="Q50" s="48"/>
      <c r="R50" s="48"/>
      <c r="S50" s="48"/>
      <c r="T50" s="48"/>
      <c r="U50" s="48"/>
    </row>
    <row r="51" spans="1:21" ht="30.75" customHeight="1" x14ac:dyDescent="0.25">
      <c r="A51" s="48"/>
      <c r="B51" s="1193"/>
      <c r="C51" s="1194"/>
      <c r="D51" s="66"/>
      <c r="E51" s="1197" t="s">
        <v>18</v>
      </c>
      <c r="F51" s="1197"/>
      <c r="G51" s="1197"/>
      <c r="H51" s="1197"/>
      <c r="I51" s="1197"/>
      <c r="J51" s="1198"/>
      <c r="K51" s="63">
        <v>0</v>
      </c>
      <c r="L51" s="64">
        <v>2</v>
      </c>
      <c r="M51" s="64">
        <v>2</v>
      </c>
      <c r="N51" s="64">
        <v>1</v>
      </c>
      <c r="O51" s="65">
        <v>1</v>
      </c>
      <c r="P51" s="48"/>
      <c r="Q51" s="48"/>
      <c r="R51" s="48"/>
      <c r="S51" s="48"/>
      <c r="T51" s="48"/>
      <c r="U51" s="48"/>
    </row>
    <row r="52" spans="1:21" ht="30.75" customHeight="1" x14ac:dyDescent="0.25">
      <c r="A52" s="48"/>
      <c r="B52" s="1199" t="s">
        <v>19</v>
      </c>
      <c r="C52" s="1200"/>
      <c r="D52" s="66"/>
      <c r="E52" s="1197" t="s">
        <v>20</v>
      </c>
      <c r="F52" s="1197"/>
      <c r="G52" s="1197"/>
      <c r="H52" s="1197"/>
      <c r="I52" s="1197"/>
      <c r="J52" s="1198"/>
      <c r="K52" s="63">
        <v>2226</v>
      </c>
      <c r="L52" s="64">
        <v>2126</v>
      </c>
      <c r="M52" s="64">
        <v>2092</v>
      </c>
      <c r="N52" s="64">
        <v>1993</v>
      </c>
      <c r="O52" s="65">
        <v>2048</v>
      </c>
      <c r="P52" s="48"/>
      <c r="Q52" s="48"/>
      <c r="R52" s="48"/>
      <c r="S52" s="48"/>
      <c r="T52" s="48"/>
      <c r="U52" s="48"/>
    </row>
    <row r="53" spans="1:21" ht="30.75" customHeight="1" thickBot="1" x14ac:dyDescent="0.3">
      <c r="A53" s="48"/>
      <c r="B53" s="1201" t="s">
        <v>21</v>
      </c>
      <c r="C53" s="1202"/>
      <c r="D53" s="67"/>
      <c r="E53" s="1203" t="s">
        <v>22</v>
      </c>
      <c r="F53" s="1203"/>
      <c r="G53" s="1203"/>
      <c r="H53" s="1203"/>
      <c r="I53" s="1203"/>
      <c r="J53" s="1204"/>
      <c r="K53" s="68">
        <v>591</v>
      </c>
      <c r="L53" s="69">
        <v>770</v>
      </c>
      <c r="M53" s="69">
        <v>769</v>
      </c>
      <c r="N53" s="69">
        <v>756</v>
      </c>
      <c r="O53" s="70">
        <v>723</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35">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25">
      <c r="B58" s="1205" t="s">
        <v>26</v>
      </c>
      <c r="C58" s="1206"/>
      <c r="D58" s="1211" t="s">
        <v>27</v>
      </c>
      <c r="E58" s="1212"/>
      <c r="F58" s="1212"/>
      <c r="G58" s="1212"/>
      <c r="H58" s="1212"/>
      <c r="I58" s="1212"/>
      <c r="J58" s="1213"/>
      <c r="K58" s="83"/>
      <c r="L58" s="84"/>
      <c r="M58" s="84"/>
      <c r="N58" s="84"/>
      <c r="O58" s="85"/>
    </row>
    <row r="59" spans="1:21" ht="31.5" customHeight="1" x14ac:dyDescent="0.25">
      <c r="B59" s="1207"/>
      <c r="C59" s="1208"/>
      <c r="D59" s="1214" t="s">
        <v>28</v>
      </c>
      <c r="E59" s="1215"/>
      <c r="F59" s="1215"/>
      <c r="G59" s="1215"/>
      <c r="H59" s="1215"/>
      <c r="I59" s="1215"/>
      <c r="J59" s="1216"/>
      <c r="K59" s="86"/>
      <c r="L59" s="87"/>
      <c r="M59" s="87"/>
      <c r="N59" s="87"/>
      <c r="O59" s="88"/>
    </row>
    <row r="60" spans="1:21" ht="31.5" customHeight="1" thickBot="1" x14ac:dyDescent="0.3">
      <c r="B60" s="1209"/>
      <c r="C60" s="1210"/>
      <c r="D60" s="1217" t="s">
        <v>29</v>
      </c>
      <c r="E60" s="1218"/>
      <c r="F60" s="1218"/>
      <c r="G60" s="1218"/>
      <c r="H60" s="1218"/>
      <c r="I60" s="1218"/>
      <c r="J60" s="1219"/>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RdG2QAWfAooP2enXuaCpLfUaHKUcWewHHszpmbVKd9s1vRjCxtHVyV9GTnOuJ6kSZv47GWxstoIjZZ7W1vXZg==" saltValue="eXcMJ3IKv73trSFlvKkQ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567</v>
      </c>
      <c r="J40" s="103" t="s">
        <v>568</v>
      </c>
      <c r="K40" s="103" t="s">
        <v>569</v>
      </c>
      <c r="L40" s="103" t="s">
        <v>570</v>
      </c>
      <c r="M40" s="104" t="s">
        <v>571</v>
      </c>
    </row>
    <row r="41" spans="2:13" ht="27.75" customHeight="1" x14ac:dyDescent="0.25">
      <c r="B41" s="1220" t="s">
        <v>32</v>
      </c>
      <c r="C41" s="1221"/>
      <c r="D41" s="105"/>
      <c r="E41" s="1226" t="s">
        <v>33</v>
      </c>
      <c r="F41" s="1226"/>
      <c r="G41" s="1226"/>
      <c r="H41" s="1227"/>
      <c r="I41" s="355">
        <v>15904</v>
      </c>
      <c r="J41" s="356">
        <v>15437</v>
      </c>
      <c r="K41" s="356">
        <v>14396</v>
      </c>
      <c r="L41" s="356">
        <v>13684</v>
      </c>
      <c r="M41" s="357">
        <v>12693</v>
      </c>
    </row>
    <row r="42" spans="2:13" ht="27.75" customHeight="1" x14ac:dyDescent="0.25">
      <c r="B42" s="1222"/>
      <c r="C42" s="1223"/>
      <c r="D42" s="106"/>
      <c r="E42" s="1228" t="s">
        <v>34</v>
      </c>
      <c r="F42" s="1228"/>
      <c r="G42" s="1228"/>
      <c r="H42" s="1229"/>
      <c r="I42" s="358">
        <v>1</v>
      </c>
      <c r="J42" s="359" t="s">
        <v>525</v>
      </c>
      <c r="K42" s="359" t="s">
        <v>525</v>
      </c>
      <c r="L42" s="359" t="s">
        <v>525</v>
      </c>
      <c r="M42" s="360" t="s">
        <v>525</v>
      </c>
    </row>
    <row r="43" spans="2:13" ht="27.75" customHeight="1" x14ac:dyDescent="0.25">
      <c r="B43" s="1222"/>
      <c r="C43" s="1223"/>
      <c r="D43" s="106"/>
      <c r="E43" s="1228" t="s">
        <v>35</v>
      </c>
      <c r="F43" s="1228"/>
      <c r="G43" s="1228"/>
      <c r="H43" s="1229"/>
      <c r="I43" s="358">
        <v>7847</v>
      </c>
      <c r="J43" s="359">
        <v>7333</v>
      </c>
      <c r="K43" s="359">
        <v>7033</v>
      </c>
      <c r="L43" s="359">
        <v>6494</v>
      </c>
      <c r="M43" s="360">
        <v>5900</v>
      </c>
    </row>
    <row r="44" spans="2:13" ht="27.75" customHeight="1" x14ac:dyDescent="0.25">
      <c r="B44" s="1222"/>
      <c r="C44" s="1223"/>
      <c r="D44" s="106"/>
      <c r="E44" s="1228" t="s">
        <v>36</v>
      </c>
      <c r="F44" s="1228"/>
      <c r="G44" s="1228"/>
      <c r="H44" s="1229"/>
      <c r="I44" s="358">
        <v>12</v>
      </c>
      <c r="J44" s="359">
        <v>6</v>
      </c>
      <c r="K44" s="359">
        <v>6</v>
      </c>
      <c r="L44" s="359">
        <v>36</v>
      </c>
      <c r="M44" s="360">
        <v>34</v>
      </c>
    </row>
    <row r="45" spans="2:13" ht="27.75" customHeight="1" x14ac:dyDescent="0.25">
      <c r="B45" s="1222"/>
      <c r="C45" s="1223"/>
      <c r="D45" s="106"/>
      <c r="E45" s="1228" t="s">
        <v>37</v>
      </c>
      <c r="F45" s="1228"/>
      <c r="G45" s="1228"/>
      <c r="H45" s="1229"/>
      <c r="I45" s="358">
        <v>2733</v>
      </c>
      <c r="J45" s="359">
        <v>2701</v>
      </c>
      <c r="K45" s="359">
        <v>2483</v>
      </c>
      <c r="L45" s="359">
        <v>2460</v>
      </c>
      <c r="M45" s="360">
        <v>2532</v>
      </c>
    </row>
    <row r="46" spans="2:13" ht="27.75" customHeight="1" x14ac:dyDescent="0.25">
      <c r="B46" s="1222"/>
      <c r="C46" s="1223"/>
      <c r="D46" s="107"/>
      <c r="E46" s="1228" t="s">
        <v>38</v>
      </c>
      <c r="F46" s="1228"/>
      <c r="G46" s="1228"/>
      <c r="H46" s="1229"/>
      <c r="I46" s="358">
        <v>120</v>
      </c>
      <c r="J46" s="359">
        <v>108</v>
      </c>
      <c r="K46" s="359">
        <v>106</v>
      </c>
      <c r="L46" s="359">
        <v>106</v>
      </c>
      <c r="M46" s="360">
        <v>106</v>
      </c>
    </row>
    <row r="47" spans="2:13" ht="27.75" customHeight="1" x14ac:dyDescent="0.25">
      <c r="B47" s="1222"/>
      <c r="C47" s="1223"/>
      <c r="D47" s="108"/>
      <c r="E47" s="1230" t="s">
        <v>39</v>
      </c>
      <c r="F47" s="1231"/>
      <c r="G47" s="1231"/>
      <c r="H47" s="1232"/>
      <c r="I47" s="358" t="s">
        <v>525</v>
      </c>
      <c r="J47" s="359" t="s">
        <v>525</v>
      </c>
      <c r="K47" s="359" t="s">
        <v>525</v>
      </c>
      <c r="L47" s="359" t="s">
        <v>525</v>
      </c>
      <c r="M47" s="360" t="s">
        <v>525</v>
      </c>
    </row>
    <row r="48" spans="2:13" ht="27.75" customHeight="1" x14ac:dyDescent="0.25">
      <c r="B48" s="1222"/>
      <c r="C48" s="1223"/>
      <c r="D48" s="106"/>
      <c r="E48" s="1228" t="s">
        <v>40</v>
      </c>
      <c r="F48" s="1228"/>
      <c r="G48" s="1228"/>
      <c r="H48" s="1229"/>
      <c r="I48" s="358" t="s">
        <v>525</v>
      </c>
      <c r="J48" s="359" t="s">
        <v>525</v>
      </c>
      <c r="K48" s="359" t="s">
        <v>525</v>
      </c>
      <c r="L48" s="359" t="s">
        <v>525</v>
      </c>
      <c r="M48" s="360" t="s">
        <v>525</v>
      </c>
    </row>
    <row r="49" spans="2:13" ht="27.75" customHeight="1" x14ac:dyDescent="0.25">
      <c r="B49" s="1224"/>
      <c r="C49" s="1225"/>
      <c r="D49" s="106"/>
      <c r="E49" s="1228" t="s">
        <v>41</v>
      </c>
      <c r="F49" s="1228"/>
      <c r="G49" s="1228"/>
      <c r="H49" s="1229"/>
      <c r="I49" s="358" t="s">
        <v>525</v>
      </c>
      <c r="J49" s="359" t="s">
        <v>525</v>
      </c>
      <c r="K49" s="359" t="s">
        <v>525</v>
      </c>
      <c r="L49" s="359" t="s">
        <v>525</v>
      </c>
      <c r="M49" s="360" t="s">
        <v>525</v>
      </c>
    </row>
    <row r="50" spans="2:13" ht="27.75" customHeight="1" x14ac:dyDescent="0.25">
      <c r="B50" s="1233" t="s">
        <v>42</v>
      </c>
      <c r="C50" s="1234"/>
      <c r="D50" s="109"/>
      <c r="E50" s="1228" t="s">
        <v>43</v>
      </c>
      <c r="F50" s="1228"/>
      <c r="G50" s="1228"/>
      <c r="H50" s="1229"/>
      <c r="I50" s="358">
        <v>3074</v>
      </c>
      <c r="J50" s="359">
        <v>3561</v>
      </c>
      <c r="K50" s="359">
        <v>3462</v>
      </c>
      <c r="L50" s="359">
        <v>4022</v>
      </c>
      <c r="M50" s="360">
        <v>4481</v>
      </c>
    </row>
    <row r="51" spans="2:13" ht="27.75" customHeight="1" x14ac:dyDescent="0.25">
      <c r="B51" s="1222"/>
      <c r="C51" s="1223"/>
      <c r="D51" s="106"/>
      <c r="E51" s="1228" t="s">
        <v>44</v>
      </c>
      <c r="F51" s="1228"/>
      <c r="G51" s="1228"/>
      <c r="H51" s="1229"/>
      <c r="I51" s="358">
        <v>299</v>
      </c>
      <c r="J51" s="359">
        <v>279</v>
      </c>
      <c r="K51" s="359">
        <v>255</v>
      </c>
      <c r="L51" s="359">
        <v>234</v>
      </c>
      <c r="M51" s="360">
        <v>211</v>
      </c>
    </row>
    <row r="52" spans="2:13" ht="27.75" customHeight="1" x14ac:dyDescent="0.25">
      <c r="B52" s="1224"/>
      <c r="C52" s="1225"/>
      <c r="D52" s="106"/>
      <c r="E52" s="1228" t="s">
        <v>45</v>
      </c>
      <c r="F52" s="1228"/>
      <c r="G52" s="1228"/>
      <c r="H52" s="1229"/>
      <c r="I52" s="358">
        <v>17153</v>
      </c>
      <c r="J52" s="359">
        <v>15653</v>
      </c>
      <c r="K52" s="359">
        <v>14469</v>
      </c>
      <c r="L52" s="359">
        <v>13496</v>
      </c>
      <c r="M52" s="360">
        <v>12251</v>
      </c>
    </row>
    <row r="53" spans="2:13" ht="27.75" customHeight="1" thickBot="1" x14ac:dyDescent="0.3">
      <c r="B53" s="1235" t="s">
        <v>46</v>
      </c>
      <c r="C53" s="1236"/>
      <c r="D53" s="110"/>
      <c r="E53" s="1237" t="s">
        <v>47</v>
      </c>
      <c r="F53" s="1237"/>
      <c r="G53" s="1237"/>
      <c r="H53" s="1238"/>
      <c r="I53" s="361">
        <v>6091</v>
      </c>
      <c r="J53" s="362">
        <v>6093</v>
      </c>
      <c r="K53" s="362">
        <v>5839</v>
      </c>
      <c r="L53" s="362">
        <v>5028</v>
      </c>
      <c r="M53" s="363">
        <v>4322</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XQFHvAYLuUTBiFpFvc8I83NRBGIy5WiH24auO6+xv++RCnTn+m9c/owRoomGB/XFWbopjd8XcSQdQe+gGdu3w==" saltValue="CzaD4AWLeJLq4h5gMYjB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569</v>
      </c>
      <c r="G54" s="119" t="s">
        <v>570</v>
      </c>
      <c r="H54" s="120" t="s">
        <v>571</v>
      </c>
    </row>
    <row r="55" spans="2:8" ht="52.5" customHeight="1" x14ac:dyDescent="0.25">
      <c r="B55" s="121"/>
      <c r="C55" s="1247" t="s">
        <v>50</v>
      </c>
      <c r="D55" s="1247"/>
      <c r="E55" s="1248"/>
      <c r="F55" s="122">
        <v>2097</v>
      </c>
      <c r="G55" s="122">
        <v>2361</v>
      </c>
      <c r="H55" s="123">
        <v>2569</v>
      </c>
    </row>
    <row r="56" spans="2:8" ht="52.5" customHeight="1" x14ac:dyDescent="0.25">
      <c r="B56" s="124"/>
      <c r="C56" s="1249" t="s">
        <v>51</v>
      </c>
      <c r="D56" s="1249"/>
      <c r="E56" s="1250"/>
      <c r="F56" s="125">
        <v>559</v>
      </c>
      <c r="G56" s="125">
        <v>631</v>
      </c>
      <c r="H56" s="126">
        <v>632</v>
      </c>
    </row>
    <row r="57" spans="2:8" ht="53.25" customHeight="1" x14ac:dyDescent="0.25">
      <c r="B57" s="124"/>
      <c r="C57" s="1251" t="s">
        <v>52</v>
      </c>
      <c r="D57" s="1251"/>
      <c r="E57" s="1252"/>
      <c r="F57" s="127">
        <v>3241</v>
      </c>
      <c r="G57" s="127">
        <v>3451</v>
      </c>
      <c r="H57" s="128">
        <v>3693</v>
      </c>
    </row>
    <row r="58" spans="2:8" ht="45.75" customHeight="1" x14ac:dyDescent="0.25">
      <c r="B58" s="129"/>
      <c r="C58" s="1239" t="s">
        <v>608</v>
      </c>
      <c r="D58" s="1240"/>
      <c r="E58" s="1241"/>
      <c r="F58" s="130">
        <v>0</v>
      </c>
      <c r="G58" s="130">
        <v>0</v>
      </c>
      <c r="H58" s="131">
        <v>2019</v>
      </c>
    </row>
    <row r="59" spans="2:8" ht="45.75" customHeight="1" x14ac:dyDescent="0.25">
      <c r="B59" s="129"/>
      <c r="C59" s="1239" t="s">
        <v>609</v>
      </c>
      <c r="D59" s="1240"/>
      <c r="E59" s="1241"/>
      <c r="F59" s="130">
        <v>1223</v>
      </c>
      <c r="G59" s="130">
        <v>1023</v>
      </c>
      <c r="H59" s="131">
        <v>823</v>
      </c>
    </row>
    <row r="60" spans="2:8" ht="45.75" customHeight="1" x14ac:dyDescent="0.25">
      <c r="B60" s="129"/>
      <c r="C60" s="1239" t="s">
        <v>610</v>
      </c>
      <c r="D60" s="1240"/>
      <c r="E60" s="1241"/>
      <c r="F60" s="130">
        <v>260</v>
      </c>
      <c r="G60" s="130">
        <v>460</v>
      </c>
      <c r="H60" s="131">
        <v>660</v>
      </c>
    </row>
    <row r="61" spans="2:8" ht="45.75" customHeight="1" x14ac:dyDescent="0.25">
      <c r="B61" s="129"/>
      <c r="C61" s="1239" t="s">
        <v>611</v>
      </c>
      <c r="D61" s="1240"/>
      <c r="E61" s="1241"/>
      <c r="F61" s="130">
        <v>37</v>
      </c>
      <c r="G61" s="130">
        <v>52</v>
      </c>
      <c r="H61" s="131">
        <v>55</v>
      </c>
    </row>
    <row r="62" spans="2:8" ht="45.75" customHeight="1" thickBot="1" x14ac:dyDescent="0.3">
      <c r="B62" s="132"/>
      <c r="C62" s="1242" t="s">
        <v>612</v>
      </c>
      <c r="D62" s="1243"/>
      <c r="E62" s="1244"/>
      <c r="F62" s="133">
        <v>0</v>
      </c>
      <c r="G62" s="133">
        <v>0</v>
      </c>
      <c r="H62" s="134">
        <v>50</v>
      </c>
    </row>
    <row r="63" spans="2:8" ht="52.5" customHeight="1" thickBot="1" x14ac:dyDescent="0.3">
      <c r="B63" s="135"/>
      <c r="C63" s="1245" t="s">
        <v>53</v>
      </c>
      <c r="D63" s="1245"/>
      <c r="E63" s="1246"/>
      <c r="F63" s="136">
        <v>5897</v>
      </c>
      <c r="G63" s="136">
        <v>6443</v>
      </c>
      <c r="H63" s="137">
        <v>6894</v>
      </c>
    </row>
    <row r="64" spans="2:8" ht="12.75" x14ac:dyDescent="0.25"/>
  </sheetData>
  <sheetProtection algorithmName="SHA-512" hashValue="sdmuQwNjoKzpD/TBJF5AL0Ifw/3p/KDEJRuIpPwJbDJb+SEjzihIDJT1SLDHBlVo0togKjHA4Drapek7uTMMmQ==" saltValue="abvTHu9zt8JgDaIjdIdd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E90BE-82B7-48AF-A43C-AEA5EBCB9258}">
  <sheetPr>
    <pageSetUpPr fitToPage="1"/>
  </sheetPr>
  <dimension ref="A1:DE85"/>
  <sheetViews>
    <sheetView showGridLines="0" zoomScaleNormal="100" zoomScaleSheetLayoutView="55" workbookViewId="0"/>
  </sheetViews>
  <sheetFormatPr defaultColWidth="0" defaultRowHeight="0" customHeight="1" zeroHeight="1" x14ac:dyDescent="0.25"/>
  <cols>
    <col min="1" max="1" width="6.3984375" style="364" customWidth="1"/>
    <col min="2" max="107" width="2.46484375" style="364" customWidth="1"/>
    <col min="108" max="108" width="6.1328125" style="366" customWidth="1"/>
    <col min="109" max="109" width="5.86328125" style="365" customWidth="1"/>
    <col min="110" max="16384" width="8.59765625" style="364" hidden="1"/>
  </cols>
  <sheetData>
    <row r="1" spans="1:109" ht="42.75" customHeight="1" x14ac:dyDescent="0.25">
      <c r="A1" s="399"/>
      <c r="B1" s="398"/>
      <c r="DD1" s="364"/>
      <c r="DE1" s="364"/>
    </row>
    <row r="2" spans="1:109" ht="25.5" customHeight="1" x14ac:dyDescent="0.2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2.75" x14ac:dyDescent="0.2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2.75" x14ac:dyDescent="0.2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2.75" x14ac:dyDescent="0.2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2.75" x14ac:dyDescent="0.2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2.75" x14ac:dyDescent="0.2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2.75" x14ac:dyDescent="0.2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2.75" x14ac:dyDescent="0.2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2.75" x14ac:dyDescent="0.2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2.75" x14ac:dyDescent="0.2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2.75" x14ac:dyDescent="0.2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2.75" x14ac:dyDescent="0.2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2.75" x14ac:dyDescent="0.2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2.75" x14ac:dyDescent="0.2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2.75" x14ac:dyDescent="0.2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2.75" x14ac:dyDescent="0.2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2.75" x14ac:dyDescent="0.25">
      <c r="DD19" s="364"/>
      <c r="DE19" s="364"/>
    </row>
    <row r="20" spans="1:109" ht="12.75" x14ac:dyDescent="0.25">
      <c r="DD20" s="364"/>
      <c r="DE20" s="364"/>
    </row>
    <row r="21" spans="1:109" ht="17.25" customHeight="1" x14ac:dyDescent="0.2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5">
      <c r="B22" s="365"/>
    </row>
    <row r="23" spans="1:109" ht="12.75" x14ac:dyDescent="0.25">
      <c r="B23" s="365"/>
    </row>
    <row r="24" spans="1:109" ht="12.75" x14ac:dyDescent="0.25">
      <c r="B24" s="365"/>
    </row>
    <row r="25" spans="1:109" ht="12.75" x14ac:dyDescent="0.25">
      <c r="B25" s="365"/>
    </row>
    <row r="26" spans="1:109" ht="12.75" x14ac:dyDescent="0.25">
      <c r="B26" s="365"/>
    </row>
    <row r="27" spans="1:109" ht="12.75" x14ac:dyDescent="0.25">
      <c r="B27" s="365"/>
    </row>
    <row r="28" spans="1:109" ht="12.75" x14ac:dyDescent="0.25">
      <c r="B28" s="365"/>
    </row>
    <row r="29" spans="1:109" ht="12.75" x14ac:dyDescent="0.25">
      <c r="B29" s="365"/>
    </row>
    <row r="30" spans="1:109" ht="12.75" x14ac:dyDescent="0.25">
      <c r="B30" s="365"/>
    </row>
    <row r="31" spans="1:109" ht="12.75" x14ac:dyDescent="0.25">
      <c r="B31" s="365"/>
    </row>
    <row r="32" spans="1:109" ht="12.75" x14ac:dyDescent="0.25">
      <c r="B32" s="365"/>
    </row>
    <row r="33" spans="2:109" ht="12.75" x14ac:dyDescent="0.25">
      <c r="B33" s="365"/>
    </row>
    <row r="34" spans="2:109" ht="12.75" x14ac:dyDescent="0.25">
      <c r="B34" s="365"/>
    </row>
    <row r="35" spans="2:109" ht="12.75" x14ac:dyDescent="0.25">
      <c r="B35" s="365"/>
    </row>
    <row r="36" spans="2:109" ht="12.75" x14ac:dyDescent="0.25">
      <c r="B36" s="365"/>
    </row>
    <row r="37" spans="2:109" ht="12.75" x14ac:dyDescent="0.25">
      <c r="B37" s="365"/>
    </row>
    <row r="38" spans="2:109" ht="12.75" x14ac:dyDescent="0.25">
      <c r="B38" s="365"/>
    </row>
    <row r="39" spans="2:109" ht="12.75" x14ac:dyDescent="0.2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2.75" x14ac:dyDescent="0.25">
      <c r="B40" s="384"/>
      <c r="DD40" s="384"/>
      <c r="DE40" s="364"/>
    </row>
    <row r="41" spans="2:109" ht="16.149999999999999" x14ac:dyDescent="0.25">
      <c r="B41" s="394"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2.75" x14ac:dyDescent="0.25">
      <c r="B42" s="365"/>
      <c r="G42" s="380"/>
      <c r="I42" s="379"/>
      <c r="J42" s="379"/>
      <c r="K42" s="379"/>
      <c r="AM42" s="380"/>
      <c r="AN42" s="380" t="s">
        <v>618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5">
      <c r="B43" s="365"/>
      <c r="AN43" s="1253" t="s">
        <v>622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2.75" x14ac:dyDescent="0.2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2.75" x14ac:dyDescent="0.2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2.75" x14ac:dyDescent="0.2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2.75" x14ac:dyDescent="0.2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2.75" x14ac:dyDescent="0.2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2.75" x14ac:dyDescent="0.25">
      <c r="B49" s="365"/>
      <c r="AN49" s="364" t="s">
        <v>617</v>
      </c>
    </row>
    <row r="50" spans="1:109" ht="12.75" x14ac:dyDescent="0.2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567</v>
      </c>
      <c r="BQ50" s="1266"/>
      <c r="BR50" s="1266"/>
      <c r="BS50" s="1266"/>
      <c r="BT50" s="1266"/>
      <c r="BU50" s="1266"/>
      <c r="BV50" s="1266"/>
      <c r="BW50" s="1266"/>
      <c r="BX50" s="1266" t="s">
        <v>568</v>
      </c>
      <c r="BY50" s="1266"/>
      <c r="BZ50" s="1266"/>
      <c r="CA50" s="1266"/>
      <c r="CB50" s="1266"/>
      <c r="CC50" s="1266"/>
      <c r="CD50" s="1266"/>
      <c r="CE50" s="1266"/>
      <c r="CF50" s="1266" t="s">
        <v>569</v>
      </c>
      <c r="CG50" s="1266"/>
      <c r="CH50" s="1266"/>
      <c r="CI50" s="1266"/>
      <c r="CJ50" s="1266"/>
      <c r="CK50" s="1266"/>
      <c r="CL50" s="1266"/>
      <c r="CM50" s="1266"/>
      <c r="CN50" s="1266" t="s">
        <v>570</v>
      </c>
      <c r="CO50" s="1266"/>
      <c r="CP50" s="1266"/>
      <c r="CQ50" s="1266"/>
      <c r="CR50" s="1266"/>
      <c r="CS50" s="1266"/>
      <c r="CT50" s="1266"/>
      <c r="CU50" s="1266"/>
      <c r="CV50" s="1266" t="s">
        <v>571</v>
      </c>
      <c r="CW50" s="1266"/>
      <c r="CX50" s="1266"/>
      <c r="CY50" s="1266"/>
      <c r="CZ50" s="1266"/>
      <c r="DA50" s="1266"/>
      <c r="DB50" s="1266"/>
      <c r="DC50" s="1266"/>
    </row>
    <row r="51" spans="1:109" ht="13.5" customHeight="1" x14ac:dyDescent="0.25">
      <c r="B51" s="365"/>
      <c r="G51" s="1271"/>
      <c r="H51" s="1271"/>
      <c r="I51" s="1272"/>
      <c r="J51" s="1272"/>
      <c r="K51" s="1269"/>
      <c r="L51" s="1269"/>
      <c r="M51" s="1269"/>
      <c r="N51" s="1269"/>
      <c r="AM51" s="371"/>
      <c r="AN51" s="1267" t="s">
        <v>616</v>
      </c>
      <c r="AO51" s="1267"/>
      <c r="AP51" s="1267"/>
      <c r="AQ51" s="1267"/>
      <c r="AR51" s="1267"/>
      <c r="AS51" s="1267"/>
      <c r="AT51" s="1267"/>
      <c r="AU51" s="1267"/>
      <c r="AV51" s="1267"/>
      <c r="AW51" s="1267"/>
      <c r="AX51" s="1267"/>
      <c r="AY51" s="1267"/>
      <c r="AZ51" s="1267"/>
      <c r="BA51" s="1267"/>
      <c r="BB51" s="1267" t="s">
        <v>614</v>
      </c>
      <c r="BC51" s="1267"/>
      <c r="BD51" s="1267"/>
      <c r="BE51" s="1267"/>
      <c r="BF51" s="1267"/>
      <c r="BG51" s="1267"/>
      <c r="BH51" s="1267"/>
      <c r="BI51" s="1267"/>
      <c r="BJ51" s="1267"/>
      <c r="BK51" s="1267"/>
      <c r="BL51" s="1267"/>
      <c r="BM51" s="1267"/>
      <c r="BN51" s="1267"/>
      <c r="BO51" s="1267"/>
      <c r="BP51" s="1268">
        <v>103</v>
      </c>
      <c r="BQ51" s="1268"/>
      <c r="BR51" s="1268"/>
      <c r="BS51" s="1268"/>
      <c r="BT51" s="1268"/>
      <c r="BU51" s="1268"/>
      <c r="BV51" s="1268"/>
      <c r="BW51" s="1268"/>
      <c r="BX51" s="1268">
        <v>104.9</v>
      </c>
      <c r="BY51" s="1268"/>
      <c r="BZ51" s="1268"/>
      <c r="CA51" s="1268"/>
      <c r="CB51" s="1268"/>
      <c r="CC51" s="1268"/>
      <c r="CD51" s="1268"/>
      <c r="CE51" s="1268"/>
      <c r="CF51" s="1268">
        <v>99.2</v>
      </c>
      <c r="CG51" s="1268"/>
      <c r="CH51" s="1268"/>
      <c r="CI51" s="1268"/>
      <c r="CJ51" s="1268"/>
      <c r="CK51" s="1268"/>
      <c r="CL51" s="1268"/>
      <c r="CM51" s="1268"/>
      <c r="CN51" s="1268">
        <v>81.599999999999994</v>
      </c>
      <c r="CO51" s="1268"/>
      <c r="CP51" s="1268"/>
      <c r="CQ51" s="1268"/>
      <c r="CR51" s="1268"/>
      <c r="CS51" s="1268"/>
      <c r="CT51" s="1268"/>
      <c r="CU51" s="1268"/>
      <c r="CV51" s="1268">
        <v>75.2</v>
      </c>
      <c r="CW51" s="1268"/>
      <c r="CX51" s="1268"/>
      <c r="CY51" s="1268"/>
      <c r="CZ51" s="1268"/>
      <c r="DA51" s="1268"/>
      <c r="DB51" s="1268"/>
      <c r="DC51" s="1268"/>
    </row>
    <row r="52" spans="1:109" ht="12.75" x14ac:dyDescent="0.25">
      <c r="B52" s="365"/>
      <c r="G52" s="1271"/>
      <c r="H52" s="1271"/>
      <c r="I52" s="1272"/>
      <c r="J52" s="1272"/>
      <c r="K52" s="1269"/>
      <c r="L52" s="1269"/>
      <c r="M52" s="1269"/>
      <c r="N52" s="1269"/>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2.75" x14ac:dyDescent="0.25">
      <c r="A53" s="379"/>
      <c r="B53" s="365"/>
      <c r="G53" s="1271"/>
      <c r="H53" s="1271"/>
      <c r="I53" s="1262"/>
      <c r="J53" s="1262"/>
      <c r="K53" s="1269"/>
      <c r="L53" s="1269"/>
      <c r="M53" s="1269"/>
      <c r="N53" s="1269"/>
      <c r="AM53" s="371"/>
      <c r="AN53" s="1267"/>
      <c r="AO53" s="1267"/>
      <c r="AP53" s="1267"/>
      <c r="AQ53" s="1267"/>
      <c r="AR53" s="1267"/>
      <c r="AS53" s="1267"/>
      <c r="AT53" s="1267"/>
      <c r="AU53" s="1267"/>
      <c r="AV53" s="1267"/>
      <c r="AW53" s="1267"/>
      <c r="AX53" s="1267"/>
      <c r="AY53" s="1267"/>
      <c r="AZ53" s="1267"/>
      <c r="BA53" s="1267"/>
      <c r="BB53" s="1267" t="s">
        <v>620</v>
      </c>
      <c r="BC53" s="1267"/>
      <c r="BD53" s="1267"/>
      <c r="BE53" s="1267"/>
      <c r="BF53" s="1267"/>
      <c r="BG53" s="1267"/>
      <c r="BH53" s="1267"/>
      <c r="BI53" s="1267"/>
      <c r="BJ53" s="1267"/>
      <c r="BK53" s="1267"/>
      <c r="BL53" s="1267"/>
      <c r="BM53" s="1267"/>
      <c r="BN53" s="1267"/>
      <c r="BO53" s="1267"/>
      <c r="BP53" s="1268">
        <v>75.2</v>
      </c>
      <c r="BQ53" s="1268"/>
      <c r="BR53" s="1268"/>
      <c r="BS53" s="1268"/>
      <c r="BT53" s="1268"/>
      <c r="BU53" s="1268"/>
      <c r="BV53" s="1268"/>
      <c r="BW53" s="1268"/>
      <c r="BX53" s="1268">
        <v>75.2</v>
      </c>
      <c r="BY53" s="1268"/>
      <c r="BZ53" s="1268"/>
      <c r="CA53" s="1268"/>
      <c r="CB53" s="1268"/>
      <c r="CC53" s="1268"/>
      <c r="CD53" s="1268"/>
      <c r="CE53" s="1268"/>
      <c r="CF53" s="1268">
        <v>75.599999999999994</v>
      </c>
      <c r="CG53" s="1268"/>
      <c r="CH53" s="1268"/>
      <c r="CI53" s="1268"/>
      <c r="CJ53" s="1268"/>
      <c r="CK53" s="1268"/>
      <c r="CL53" s="1268"/>
      <c r="CM53" s="1268"/>
      <c r="CN53" s="1268">
        <v>76.8</v>
      </c>
      <c r="CO53" s="1268"/>
      <c r="CP53" s="1268"/>
      <c r="CQ53" s="1268"/>
      <c r="CR53" s="1268"/>
      <c r="CS53" s="1268"/>
      <c r="CT53" s="1268"/>
      <c r="CU53" s="1268"/>
      <c r="CV53" s="1268">
        <v>77.8</v>
      </c>
      <c r="CW53" s="1268"/>
      <c r="CX53" s="1268"/>
      <c r="CY53" s="1268"/>
      <c r="CZ53" s="1268"/>
      <c r="DA53" s="1268"/>
      <c r="DB53" s="1268"/>
      <c r="DC53" s="1268"/>
    </row>
    <row r="54" spans="1:109" ht="12.75" x14ac:dyDescent="0.25">
      <c r="A54" s="379"/>
      <c r="B54" s="365"/>
      <c r="G54" s="1271"/>
      <c r="H54" s="1271"/>
      <c r="I54" s="1262"/>
      <c r="J54" s="1262"/>
      <c r="K54" s="1269"/>
      <c r="L54" s="1269"/>
      <c r="M54" s="1269"/>
      <c r="N54" s="1269"/>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2.75" x14ac:dyDescent="0.25">
      <c r="A55" s="379"/>
      <c r="B55" s="365"/>
      <c r="G55" s="1262"/>
      <c r="H55" s="1262"/>
      <c r="I55" s="1262"/>
      <c r="J55" s="1262"/>
      <c r="K55" s="1269"/>
      <c r="L55" s="1269"/>
      <c r="M55" s="1269"/>
      <c r="N55" s="1269"/>
      <c r="AN55" s="1266" t="s">
        <v>615</v>
      </c>
      <c r="AO55" s="1266"/>
      <c r="AP55" s="1266"/>
      <c r="AQ55" s="1266"/>
      <c r="AR55" s="1266"/>
      <c r="AS55" s="1266"/>
      <c r="AT55" s="1266"/>
      <c r="AU55" s="1266"/>
      <c r="AV55" s="1266"/>
      <c r="AW55" s="1266"/>
      <c r="AX55" s="1266"/>
      <c r="AY55" s="1266"/>
      <c r="AZ55" s="1266"/>
      <c r="BA55" s="1266"/>
      <c r="BB55" s="1267" t="s">
        <v>614</v>
      </c>
      <c r="BC55" s="1267"/>
      <c r="BD55" s="1267"/>
      <c r="BE55" s="1267"/>
      <c r="BF55" s="1267"/>
      <c r="BG55" s="1267"/>
      <c r="BH55" s="1267"/>
      <c r="BI55" s="1267"/>
      <c r="BJ55" s="1267"/>
      <c r="BK55" s="1267"/>
      <c r="BL55" s="1267"/>
      <c r="BM55" s="1267"/>
      <c r="BN55" s="1267"/>
      <c r="BO55" s="1267"/>
      <c r="BP55" s="1268">
        <v>20.9</v>
      </c>
      <c r="BQ55" s="1268"/>
      <c r="BR55" s="1268"/>
      <c r="BS55" s="1268"/>
      <c r="BT55" s="1268"/>
      <c r="BU55" s="1268"/>
      <c r="BV55" s="1268"/>
      <c r="BW55" s="1268"/>
      <c r="BX55" s="1268">
        <v>21</v>
      </c>
      <c r="BY55" s="1268"/>
      <c r="BZ55" s="1268"/>
      <c r="CA55" s="1268"/>
      <c r="CB55" s="1268"/>
      <c r="CC55" s="1268"/>
      <c r="CD55" s="1268"/>
      <c r="CE55" s="1268"/>
      <c r="CF55" s="1268">
        <v>0</v>
      </c>
      <c r="CG55" s="1268"/>
      <c r="CH55" s="1268"/>
      <c r="CI55" s="1268"/>
      <c r="CJ55" s="1268"/>
      <c r="CK55" s="1268"/>
      <c r="CL55" s="1268"/>
      <c r="CM55" s="1268"/>
      <c r="CN55" s="1268">
        <v>0</v>
      </c>
      <c r="CO55" s="1268"/>
      <c r="CP55" s="1268"/>
      <c r="CQ55" s="1268"/>
      <c r="CR55" s="1268"/>
      <c r="CS55" s="1268"/>
      <c r="CT55" s="1268"/>
      <c r="CU55" s="1268"/>
      <c r="CV55" s="1268">
        <v>0</v>
      </c>
      <c r="CW55" s="1268"/>
      <c r="CX55" s="1268"/>
      <c r="CY55" s="1268"/>
      <c r="CZ55" s="1268"/>
      <c r="DA55" s="1268"/>
      <c r="DB55" s="1268"/>
      <c r="DC55" s="1268"/>
    </row>
    <row r="56" spans="1:109" ht="12.75" x14ac:dyDescent="0.25">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2.75" x14ac:dyDescent="0.25">
      <c r="B57" s="385"/>
      <c r="G57" s="1262"/>
      <c r="H57" s="1262"/>
      <c r="I57" s="1270"/>
      <c r="J57" s="1270"/>
      <c r="K57" s="1269"/>
      <c r="L57" s="1269"/>
      <c r="M57" s="1269"/>
      <c r="N57" s="1269"/>
      <c r="AM57" s="364"/>
      <c r="AN57" s="1266"/>
      <c r="AO57" s="1266"/>
      <c r="AP57" s="1266"/>
      <c r="AQ57" s="1266"/>
      <c r="AR57" s="1266"/>
      <c r="AS57" s="1266"/>
      <c r="AT57" s="1266"/>
      <c r="AU57" s="1266"/>
      <c r="AV57" s="1266"/>
      <c r="AW57" s="1266"/>
      <c r="AX57" s="1266"/>
      <c r="AY57" s="1266"/>
      <c r="AZ57" s="1266"/>
      <c r="BA57" s="1266"/>
      <c r="BB57" s="1267" t="s">
        <v>620</v>
      </c>
      <c r="BC57" s="1267"/>
      <c r="BD57" s="1267"/>
      <c r="BE57" s="1267"/>
      <c r="BF57" s="1267"/>
      <c r="BG57" s="1267"/>
      <c r="BH57" s="1267"/>
      <c r="BI57" s="1267"/>
      <c r="BJ57" s="1267"/>
      <c r="BK57" s="1267"/>
      <c r="BL57" s="1267"/>
      <c r="BM57" s="1267"/>
      <c r="BN57" s="1267"/>
      <c r="BO57" s="1267"/>
      <c r="BP57" s="1268">
        <v>60.5</v>
      </c>
      <c r="BQ57" s="1268"/>
      <c r="BR57" s="1268"/>
      <c r="BS57" s="1268"/>
      <c r="BT57" s="1268"/>
      <c r="BU57" s="1268"/>
      <c r="BV57" s="1268"/>
      <c r="BW57" s="1268"/>
      <c r="BX57" s="1268">
        <v>61.4</v>
      </c>
      <c r="BY57" s="1268"/>
      <c r="BZ57" s="1268"/>
      <c r="CA57" s="1268"/>
      <c r="CB57" s="1268"/>
      <c r="CC57" s="1268"/>
      <c r="CD57" s="1268"/>
      <c r="CE57" s="1268"/>
      <c r="CF57" s="1268">
        <v>64</v>
      </c>
      <c r="CG57" s="1268"/>
      <c r="CH57" s="1268"/>
      <c r="CI57" s="1268"/>
      <c r="CJ57" s="1268"/>
      <c r="CK57" s="1268"/>
      <c r="CL57" s="1268"/>
      <c r="CM57" s="1268"/>
      <c r="CN57" s="1268">
        <v>66.2</v>
      </c>
      <c r="CO57" s="1268"/>
      <c r="CP57" s="1268"/>
      <c r="CQ57" s="1268"/>
      <c r="CR57" s="1268"/>
      <c r="CS57" s="1268"/>
      <c r="CT57" s="1268"/>
      <c r="CU57" s="1268"/>
      <c r="CV57" s="1268">
        <v>67.099999999999994</v>
      </c>
      <c r="CW57" s="1268"/>
      <c r="CX57" s="1268"/>
      <c r="CY57" s="1268"/>
      <c r="CZ57" s="1268"/>
      <c r="DA57" s="1268"/>
      <c r="DB57" s="1268"/>
      <c r="DC57" s="1268"/>
      <c r="DD57" s="390"/>
      <c r="DE57" s="385"/>
    </row>
    <row r="58" spans="1:109" s="379" customFormat="1" ht="12.75" x14ac:dyDescent="0.25">
      <c r="A58" s="364"/>
      <c r="B58" s="385"/>
      <c r="G58" s="1262"/>
      <c r="H58" s="1262"/>
      <c r="I58" s="1270"/>
      <c r="J58" s="1270"/>
      <c r="K58" s="1269"/>
      <c r="L58" s="1269"/>
      <c r="M58" s="1269"/>
      <c r="N58" s="1269"/>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2.75" x14ac:dyDescent="0.2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2.75" x14ac:dyDescent="0.2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2.75" x14ac:dyDescent="0.2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2.75" x14ac:dyDescent="0.2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149999999999999" x14ac:dyDescent="0.25">
      <c r="B63" s="383" t="s">
        <v>619</v>
      </c>
    </row>
    <row r="64" spans="1:109" ht="12.75" x14ac:dyDescent="0.25">
      <c r="B64" s="365"/>
      <c r="G64" s="380"/>
      <c r="I64" s="382"/>
      <c r="J64" s="382"/>
      <c r="K64" s="382"/>
      <c r="L64" s="382"/>
      <c r="M64" s="382"/>
      <c r="N64" s="381"/>
      <c r="AM64" s="380"/>
      <c r="AN64" s="380" t="s">
        <v>618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2.75" x14ac:dyDescent="0.25">
      <c r="B65" s="365"/>
      <c r="AN65" s="1253" t="s">
        <v>623</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2.75" x14ac:dyDescent="0.2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2.75" x14ac:dyDescent="0.2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2.75" x14ac:dyDescent="0.2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2.75" x14ac:dyDescent="0.2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2.75" x14ac:dyDescent="0.2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2.75" x14ac:dyDescent="0.25">
      <c r="B71" s="365"/>
      <c r="G71" s="374"/>
      <c r="I71" s="377"/>
      <c r="J71" s="376"/>
      <c r="K71" s="376"/>
      <c r="L71" s="375"/>
      <c r="M71" s="376"/>
      <c r="N71" s="375"/>
      <c r="AM71" s="374"/>
      <c r="AN71" s="364" t="s">
        <v>617</v>
      </c>
    </row>
    <row r="72" spans="2:107" ht="12.75" x14ac:dyDescent="0.2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567</v>
      </c>
      <c r="BQ72" s="1266"/>
      <c r="BR72" s="1266"/>
      <c r="BS72" s="1266"/>
      <c r="BT72" s="1266"/>
      <c r="BU72" s="1266"/>
      <c r="BV72" s="1266"/>
      <c r="BW72" s="1266"/>
      <c r="BX72" s="1266" t="s">
        <v>568</v>
      </c>
      <c r="BY72" s="1266"/>
      <c r="BZ72" s="1266"/>
      <c r="CA72" s="1266"/>
      <c r="CB72" s="1266"/>
      <c r="CC72" s="1266"/>
      <c r="CD72" s="1266"/>
      <c r="CE72" s="1266"/>
      <c r="CF72" s="1266" t="s">
        <v>569</v>
      </c>
      <c r="CG72" s="1266"/>
      <c r="CH72" s="1266"/>
      <c r="CI72" s="1266"/>
      <c r="CJ72" s="1266"/>
      <c r="CK72" s="1266"/>
      <c r="CL72" s="1266"/>
      <c r="CM72" s="1266"/>
      <c r="CN72" s="1266" t="s">
        <v>570</v>
      </c>
      <c r="CO72" s="1266"/>
      <c r="CP72" s="1266"/>
      <c r="CQ72" s="1266"/>
      <c r="CR72" s="1266"/>
      <c r="CS72" s="1266"/>
      <c r="CT72" s="1266"/>
      <c r="CU72" s="1266"/>
      <c r="CV72" s="1266" t="s">
        <v>571</v>
      </c>
      <c r="CW72" s="1266"/>
      <c r="CX72" s="1266"/>
      <c r="CY72" s="1266"/>
      <c r="CZ72" s="1266"/>
      <c r="DA72" s="1266"/>
      <c r="DB72" s="1266"/>
      <c r="DC72" s="1266"/>
    </row>
    <row r="73" spans="2:107" ht="12.75" x14ac:dyDescent="0.25">
      <c r="B73" s="365"/>
      <c r="G73" s="1271"/>
      <c r="H73" s="1271"/>
      <c r="I73" s="1271"/>
      <c r="J73" s="1271"/>
      <c r="K73" s="1273"/>
      <c r="L73" s="1273"/>
      <c r="M73" s="1273"/>
      <c r="N73" s="1273"/>
      <c r="AM73" s="371"/>
      <c r="AN73" s="1267" t="s">
        <v>616</v>
      </c>
      <c r="AO73" s="1267"/>
      <c r="AP73" s="1267"/>
      <c r="AQ73" s="1267"/>
      <c r="AR73" s="1267"/>
      <c r="AS73" s="1267"/>
      <c r="AT73" s="1267"/>
      <c r="AU73" s="1267"/>
      <c r="AV73" s="1267"/>
      <c r="AW73" s="1267"/>
      <c r="AX73" s="1267"/>
      <c r="AY73" s="1267"/>
      <c r="AZ73" s="1267"/>
      <c r="BA73" s="1267"/>
      <c r="BB73" s="1267" t="s">
        <v>614</v>
      </c>
      <c r="BC73" s="1267"/>
      <c r="BD73" s="1267"/>
      <c r="BE73" s="1267"/>
      <c r="BF73" s="1267"/>
      <c r="BG73" s="1267"/>
      <c r="BH73" s="1267"/>
      <c r="BI73" s="1267"/>
      <c r="BJ73" s="1267"/>
      <c r="BK73" s="1267"/>
      <c r="BL73" s="1267"/>
      <c r="BM73" s="1267"/>
      <c r="BN73" s="1267"/>
      <c r="BO73" s="1267"/>
      <c r="BP73" s="1268">
        <v>103</v>
      </c>
      <c r="BQ73" s="1268"/>
      <c r="BR73" s="1268"/>
      <c r="BS73" s="1268"/>
      <c r="BT73" s="1268"/>
      <c r="BU73" s="1268"/>
      <c r="BV73" s="1268"/>
      <c r="BW73" s="1268"/>
      <c r="BX73" s="1268">
        <v>104.9</v>
      </c>
      <c r="BY73" s="1268"/>
      <c r="BZ73" s="1268"/>
      <c r="CA73" s="1268"/>
      <c r="CB73" s="1268"/>
      <c r="CC73" s="1268"/>
      <c r="CD73" s="1268"/>
      <c r="CE73" s="1268"/>
      <c r="CF73" s="1268">
        <v>99.2</v>
      </c>
      <c r="CG73" s="1268"/>
      <c r="CH73" s="1268"/>
      <c r="CI73" s="1268"/>
      <c r="CJ73" s="1268"/>
      <c r="CK73" s="1268"/>
      <c r="CL73" s="1268"/>
      <c r="CM73" s="1268"/>
      <c r="CN73" s="1268">
        <v>81.599999999999994</v>
      </c>
      <c r="CO73" s="1268"/>
      <c r="CP73" s="1268"/>
      <c r="CQ73" s="1268"/>
      <c r="CR73" s="1268"/>
      <c r="CS73" s="1268"/>
      <c r="CT73" s="1268"/>
      <c r="CU73" s="1268"/>
      <c r="CV73" s="1268">
        <v>75.2</v>
      </c>
      <c r="CW73" s="1268"/>
      <c r="CX73" s="1268"/>
      <c r="CY73" s="1268"/>
      <c r="CZ73" s="1268"/>
      <c r="DA73" s="1268"/>
      <c r="DB73" s="1268"/>
      <c r="DC73" s="1268"/>
    </row>
    <row r="74" spans="2:107" ht="12.75" x14ac:dyDescent="0.25">
      <c r="B74" s="365"/>
      <c r="G74" s="1271"/>
      <c r="H74" s="1271"/>
      <c r="I74" s="1271"/>
      <c r="J74" s="1271"/>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2.75" x14ac:dyDescent="0.25">
      <c r="B75" s="365"/>
      <c r="G75" s="1271"/>
      <c r="H75" s="1271"/>
      <c r="I75" s="1262"/>
      <c r="J75" s="1262"/>
      <c r="K75" s="1269"/>
      <c r="L75" s="1269"/>
      <c r="M75" s="1269"/>
      <c r="N75" s="1269"/>
      <c r="AM75" s="371"/>
      <c r="AN75" s="1267"/>
      <c r="AO75" s="1267"/>
      <c r="AP75" s="1267"/>
      <c r="AQ75" s="1267"/>
      <c r="AR75" s="1267"/>
      <c r="AS75" s="1267"/>
      <c r="AT75" s="1267"/>
      <c r="AU75" s="1267"/>
      <c r="AV75" s="1267"/>
      <c r="AW75" s="1267"/>
      <c r="AX75" s="1267"/>
      <c r="AY75" s="1267"/>
      <c r="AZ75" s="1267"/>
      <c r="BA75" s="1267"/>
      <c r="BB75" s="1267" t="s">
        <v>613</v>
      </c>
      <c r="BC75" s="1267"/>
      <c r="BD75" s="1267"/>
      <c r="BE75" s="1267"/>
      <c r="BF75" s="1267"/>
      <c r="BG75" s="1267"/>
      <c r="BH75" s="1267"/>
      <c r="BI75" s="1267"/>
      <c r="BJ75" s="1267"/>
      <c r="BK75" s="1267"/>
      <c r="BL75" s="1267"/>
      <c r="BM75" s="1267"/>
      <c r="BN75" s="1267"/>
      <c r="BO75" s="1267"/>
      <c r="BP75" s="1268">
        <v>10.1</v>
      </c>
      <c r="BQ75" s="1268"/>
      <c r="BR75" s="1268"/>
      <c r="BS75" s="1268"/>
      <c r="BT75" s="1268"/>
      <c r="BU75" s="1268"/>
      <c r="BV75" s="1268"/>
      <c r="BW75" s="1268"/>
      <c r="BX75" s="1268">
        <v>11.7</v>
      </c>
      <c r="BY75" s="1268"/>
      <c r="BZ75" s="1268"/>
      <c r="CA75" s="1268"/>
      <c r="CB75" s="1268"/>
      <c r="CC75" s="1268"/>
      <c r="CD75" s="1268"/>
      <c r="CE75" s="1268"/>
      <c r="CF75" s="1268">
        <v>12.1</v>
      </c>
      <c r="CG75" s="1268"/>
      <c r="CH75" s="1268"/>
      <c r="CI75" s="1268"/>
      <c r="CJ75" s="1268"/>
      <c r="CK75" s="1268"/>
      <c r="CL75" s="1268"/>
      <c r="CM75" s="1268"/>
      <c r="CN75" s="1268">
        <v>12.8</v>
      </c>
      <c r="CO75" s="1268"/>
      <c r="CP75" s="1268"/>
      <c r="CQ75" s="1268"/>
      <c r="CR75" s="1268"/>
      <c r="CS75" s="1268"/>
      <c r="CT75" s="1268"/>
      <c r="CU75" s="1268"/>
      <c r="CV75" s="1268">
        <v>12.6</v>
      </c>
      <c r="CW75" s="1268"/>
      <c r="CX75" s="1268"/>
      <c r="CY75" s="1268"/>
      <c r="CZ75" s="1268"/>
      <c r="DA75" s="1268"/>
      <c r="DB75" s="1268"/>
      <c r="DC75" s="1268"/>
    </row>
    <row r="76" spans="2:107" ht="12.75" x14ac:dyDescent="0.25">
      <c r="B76" s="365"/>
      <c r="G76" s="1271"/>
      <c r="H76" s="1271"/>
      <c r="I76" s="1262"/>
      <c r="J76" s="1262"/>
      <c r="K76" s="1269"/>
      <c r="L76" s="1269"/>
      <c r="M76" s="1269"/>
      <c r="N76" s="1269"/>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2.75" x14ac:dyDescent="0.25">
      <c r="B77" s="365"/>
      <c r="G77" s="1262"/>
      <c r="H77" s="1262"/>
      <c r="I77" s="1262"/>
      <c r="J77" s="1262"/>
      <c r="K77" s="1273"/>
      <c r="L77" s="1273"/>
      <c r="M77" s="1273"/>
      <c r="N77" s="1273"/>
      <c r="AN77" s="1266" t="s">
        <v>615</v>
      </c>
      <c r="AO77" s="1266"/>
      <c r="AP77" s="1266"/>
      <c r="AQ77" s="1266"/>
      <c r="AR77" s="1266"/>
      <c r="AS77" s="1266"/>
      <c r="AT77" s="1266"/>
      <c r="AU77" s="1266"/>
      <c r="AV77" s="1266"/>
      <c r="AW77" s="1266"/>
      <c r="AX77" s="1266"/>
      <c r="AY77" s="1266"/>
      <c r="AZ77" s="1266"/>
      <c r="BA77" s="1266"/>
      <c r="BB77" s="1267" t="s">
        <v>614</v>
      </c>
      <c r="BC77" s="1267"/>
      <c r="BD77" s="1267"/>
      <c r="BE77" s="1267"/>
      <c r="BF77" s="1267"/>
      <c r="BG77" s="1267"/>
      <c r="BH77" s="1267"/>
      <c r="BI77" s="1267"/>
      <c r="BJ77" s="1267"/>
      <c r="BK77" s="1267"/>
      <c r="BL77" s="1267"/>
      <c r="BM77" s="1267"/>
      <c r="BN77" s="1267"/>
      <c r="BO77" s="1267"/>
      <c r="BP77" s="1268">
        <v>20.9</v>
      </c>
      <c r="BQ77" s="1268"/>
      <c r="BR77" s="1268"/>
      <c r="BS77" s="1268"/>
      <c r="BT77" s="1268"/>
      <c r="BU77" s="1268"/>
      <c r="BV77" s="1268"/>
      <c r="BW77" s="1268"/>
      <c r="BX77" s="1268">
        <v>21</v>
      </c>
      <c r="BY77" s="1268"/>
      <c r="BZ77" s="1268"/>
      <c r="CA77" s="1268"/>
      <c r="CB77" s="1268"/>
      <c r="CC77" s="1268"/>
      <c r="CD77" s="1268"/>
      <c r="CE77" s="1268"/>
      <c r="CF77" s="1268">
        <v>0</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2.75" x14ac:dyDescent="0.25">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2.75" x14ac:dyDescent="0.25">
      <c r="B79" s="365"/>
      <c r="G79" s="1262"/>
      <c r="H79" s="1262"/>
      <c r="I79" s="1270"/>
      <c r="J79" s="1270"/>
      <c r="K79" s="1274"/>
      <c r="L79" s="1274"/>
      <c r="M79" s="1274"/>
      <c r="N79" s="1274"/>
      <c r="AN79" s="1266"/>
      <c r="AO79" s="1266"/>
      <c r="AP79" s="1266"/>
      <c r="AQ79" s="1266"/>
      <c r="AR79" s="1266"/>
      <c r="AS79" s="1266"/>
      <c r="AT79" s="1266"/>
      <c r="AU79" s="1266"/>
      <c r="AV79" s="1266"/>
      <c r="AW79" s="1266"/>
      <c r="AX79" s="1266"/>
      <c r="AY79" s="1266"/>
      <c r="AZ79" s="1266"/>
      <c r="BA79" s="1266"/>
      <c r="BB79" s="1267" t="s">
        <v>613</v>
      </c>
      <c r="BC79" s="1267"/>
      <c r="BD79" s="1267"/>
      <c r="BE79" s="1267"/>
      <c r="BF79" s="1267"/>
      <c r="BG79" s="1267"/>
      <c r="BH79" s="1267"/>
      <c r="BI79" s="1267"/>
      <c r="BJ79" s="1267"/>
      <c r="BK79" s="1267"/>
      <c r="BL79" s="1267"/>
      <c r="BM79" s="1267"/>
      <c r="BN79" s="1267"/>
      <c r="BO79" s="1267"/>
      <c r="BP79" s="1268">
        <v>9.1</v>
      </c>
      <c r="BQ79" s="1268"/>
      <c r="BR79" s="1268"/>
      <c r="BS79" s="1268"/>
      <c r="BT79" s="1268"/>
      <c r="BU79" s="1268"/>
      <c r="BV79" s="1268"/>
      <c r="BW79" s="1268"/>
      <c r="BX79" s="1268">
        <v>9.1999999999999993</v>
      </c>
      <c r="BY79" s="1268"/>
      <c r="BZ79" s="1268"/>
      <c r="CA79" s="1268"/>
      <c r="CB79" s="1268"/>
      <c r="CC79" s="1268"/>
      <c r="CD79" s="1268"/>
      <c r="CE79" s="1268"/>
      <c r="CF79" s="1268">
        <v>8</v>
      </c>
      <c r="CG79" s="1268"/>
      <c r="CH79" s="1268"/>
      <c r="CI79" s="1268"/>
      <c r="CJ79" s="1268"/>
      <c r="CK79" s="1268"/>
      <c r="CL79" s="1268"/>
      <c r="CM79" s="1268"/>
      <c r="CN79" s="1268">
        <v>8</v>
      </c>
      <c r="CO79" s="1268"/>
      <c r="CP79" s="1268"/>
      <c r="CQ79" s="1268"/>
      <c r="CR79" s="1268"/>
      <c r="CS79" s="1268"/>
      <c r="CT79" s="1268"/>
      <c r="CU79" s="1268"/>
      <c r="CV79" s="1268">
        <v>8.3000000000000007</v>
      </c>
      <c r="CW79" s="1268"/>
      <c r="CX79" s="1268"/>
      <c r="CY79" s="1268"/>
      <c r="CZ79" s="1268"/>
      <c r="DA79" s="1268"/>
      <c r="DB79" s="1268"/>
      <c r="DC79" s="1268"/>
    </row>
    <row r="80" spans="2:107" ht="12.75" x14ac:dyDescent="0.25">
      <c r="B80" s="365"/>
      <c r="G80" s="1262"/>
      <c r="H80" s="1262"/>
      <c r="I80" s="1270"/>
      <c r="J80" s="1270"/>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2.75" x14ac:dyDescent="0.25">
      <c r="B81" s="365"/>
    </row>
    <row r="82" spans="2:109" ht="16.149999999999999" x14ac:dyDescent="0.2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2.75" x14ac:dyDescent="0.2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2.75" x14ac:dyDescent="0.25">
      <c r="DD84" s="364"/>
      <c r="DE84" s="364"/>
    </row>
    <row r="85" spans="2:109" ht="12.75" x14ac:dyDescent="0.25">
      <c r="DD85" s="364"/>
      <c r="DE85" s="364"/>
    </row>
  </sheetData>
  <sheetProtection algorithmName="SHA-512" hashValue="F5HGIyyoJNkYmGxaWmTk3J87u6d9lvykv4okZSS2Yonqnk6ruB0H84rgnhpNiO+m6mJTJ07rgbkloW3fUXlSvA==" saltValue="S2CeriqmufMD2ZUjND+OI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9DB54-C125-40D0-ACC7-962D660245C9}">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514</v>
      </c>
    </row>
  </sheetData>
  <sheetProtection algorithmName="SHA-512" hashValue="33rDRfS0WpnBSj2Zt7iYYepd1G12eHTZkSCb/IG1v37bjWVCbM+B/kovftVMo/PjDXpZx6Z1LQ80azr86io5Pw==" saltValue="TygPPHXF3zKuInqLtRT80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8F3EB-6B38-4934-85C0-6D6B3370C80F}">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514</v>
      </c>
    </row>
  </sheetData>
  <sheetProtection algorithmName="SHA-512" hashValue="wB40YfiOZiYhHCpE85dfhucau6Vl+8ivRM0JnCyRUNmKfwOImzZIXIcCpUj77D6cWMuWMKEeb4m9MrQv5CR4gw==" saltValue="EwtfQUPWGqJyqGLg9eXsx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54</v>
      </c>
      <c r="E2" s="149"/>
      <c r="F2" s="150" t="s">
        <v>564</v>
      </c>
      <c r="G2" s="151"/>
      <c r="H2" s="152"/>
    </row>
    <row r="3" spans="1:8" x14ac:dyDescent="0.25">
      <c r="A3" s="148" t="s">
        <v>557</v>
      </c>
      <c r="B3" s="153"/>
      <c r="C3" s="154"/>
      <c r="D3" s="155">
        <v>87430</v>
      </c>
      <c r="E3" s="156"/>
      <c r="F3" s="157">
        <v>108252</v>
      </c>
      <c r="G3" s="158"/>
      <c r="H3" s="159"/>
    </row>
    <row r="4" spans="1:8" x14ac:dyDescent="0.25">
      <c r="A4" s="160"/>
      <c r="B4" s="161"/>
      <c r="C4" s="162"/>
      <c r="D4" s="163">
        <v>47313</v>
      </c>
      <c r="E4" s="164"/>
      <c r="F4" s="165">
        <v>50321</v>
      </c>
      <c r="G4" s="166"/>
      <c r="H4" s="167"/>
    </row>
    <row r="5" spans="1:8" x14ac:dyDescent="0.25">
      <c r="A5" s="148" t="s">
        <v>559</v>
      </c>
      <c r="B5" s="153"/>
      <c r="C5" s="154"/>
      <c r="D5" s="155">
        <v>143138</v>
      </c>
      <c r="E5" s="156"/>
      <c r="F5" s="157">
        <v>93492</v>
      </c>
      <c r="G5" s="158"/>
      <c r="H5" s="159"/>
    </row>
    <row r="6" spans="1:8" x14ac:dyDescent="0.25">
      <c r="A6" s="160"/>
      <c r="B6" s="161"/>
      <c r="C6" s="162"/>
      <c r="D6" s="163">
        <v>107265</v>
      </c>
      <c r="E6" s="164"/>
      <c r="F6" s="165">
        <v>53316</v>
      </c>
      <c r="G6" s="166"/>
      <c r="H6" s="167"/>
    </row>
    <row r="7" spans="1:8" x14ac:dyDescent="0.25">
      <c r="A7" s="148" t="s">
        <v>560</v>
      </c>
      <c r="B7" s="153"/>
      <c r="C7" s="154"/>
      <c r="D7" s="155">
        <v>111221</v>
      </c>
      <c r="E7" s="156"/>
      <c r="F7" s="157">
        <v>126525</v>
      </c>
      <c r="G7" s="158"/>
      <c r="H7" s="159"/>
    </row>
    <row r="8" spans="1:8" x14ac:dyDescent="0.25">
      <c r="A8" s="160"/>
      <c r="B8" s="161"/>
      <c r="C8" s="162"/>
      <c r="D8" s="163">
        <v>53483</v>
      </c>
      <c r="E8" s="164"/>
      <c r="F8" s="165">
        <v>67052</v>
      </c>
      <c r="G8" s="166"/>
      <c r="H8" s="167"/>
    </row>
    <row r="9" spans="1:8" x14ac:dyDescent="0.25">
      <c r="A9" s="148" t="s">
        <v>561</v>
      </c>
      <c r="B9" s="153"/>
      <c r="C9" s="154"/>
      <c r="D9" s="155">
        <v>126017</v>
      </c>
      <c r="E9" s="156"/>
      <c r="F9" s="157">
        <v>122054</v>
      </c>
      <c r="G9" s="158"/>
      <c r="H9" s="159"/>
    </row>
    <row r="10" spans="1:8" x14ac:dyDescent="0.25">
      <c r="A10" s="160"/>
      <c r="B10" s="161"/>
      <c r="C10" s="162"/>
      <c r="D10" s="163">
        <v>69254</v>
      </c>
      <c r="E10" s="164"/>
      <c r="F10" s="165">
        <v>68298</v>
      </c>
      <c r="G10" s="166"/>
      <c r="H10" s="167"/>
    </row>
    <row r="11" spans="1:8" x14ac:dyDescent="0.25">
      <c r="A11" s="148" t="s">
        <v>562</v>
      </c>
      <c r="B11" s="153"/>
      <c r="C11" s="154"/>
      <c r="D11" s="155">
        <v>104599</v>
      </c>
      <c r="E11" s="156"/>
      <c r="F11" s="157">
        <v>111644</v>
      </c>
      <c r="G11" s="158"/>
      <c r="H11" s="159"/>
    </row>
    <row r="12" spans="1:8" x14ac:dyDescent="0.25">
      <c r="A12" s="160"/>
      <c r="B12" s="161"/>
      <c r="C12" s="168"/>
      <c r="D12" s="163">
        <v>54100</v>
      </c>
      <c r="E12" s="164"/>
      <c r="F12" s="165">
        <v>66606</v>
      </c>
      <c r="G12" s="166"/>
      <c r="H12" s="167"/>
    </row>
    <row r="13" spans="1:8" x14ac:dyDescent="0.25">
      <c r="A13" s="148"/>
      <c r="B13" s="153"/>
      <c r="C13" s="169"/>
      <c r="D13" s="170">
        <v>114481</v>
      </c>
      <c r="E13" s="171"/>
      <c r="F13" s="172">
        <v>112393</v>
      </c>
      <c r="G13" s="173"/>
      <c r="H13" s="159"/>
    </row>
    <row r="14" spans="1:8" x14ac:dyDescent="0.25">
      <c r="A14" s="160"/>
      <c r="B14" s="161"/>
      <c r="C14" s="162"/>
      <c r="D14" s="163">
        <v>66283</v>
      </c>
      <c r="E14" s="164"/>
      <c r="F14" s="165">
        <v>61119</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5.32</v>
      </c>
      <c r="C19" s="174">
        <f>ROUND(VALUE(SUBSTITUTE(実質収支比率等に係る経年分析!G$48,"▲","-")),2)</f>
        <v>7.07</v>
      </c>
      <c r="D19" s="174">
        <f>ROUND(VALUE(SUBSTITUTE(実質収支比率等に係る経年分析!H$48,"▲","-")),2)</f>
        <v>5.03</v>
      </c>
      <c r="E19" s="174">
        <f>ROUND(VALUE(SUBSTITUTE(実質収支比率等に係る経年分析!I$48,"▲","-")),2)</f>
        <v>10.24</v>
      </c>
      <c r="F19" s="174">
        <f>ROUND(VALUE(SUBSTITUTE(実質収支比率等に係る経年分析!J$48,"▲","-")),2)</f>
        <v>7.29</v>
      </c>
    </row>
    <row r="20" spans="1:11" x14ac:dyDescent="0.25">
      <c r="A20" s="174" t="s">
        <v>57</v>
      </c>
      <c r="B20" s="174">
        <f>ROUND(VALUE(SUBSTITUTE(実質収支比率等に係る経年分析!F$47,"▲","-")),2)</f>
        <v>24.44</v>
      </c>
      <c r="C20" s="174">
        <f>ROUND(VALUE(SUBSTITUTE(実質収支比率等に係る経年分析!G$47,"▲","-")),2)</f>
        <v>28.76</v>
      </c>
      <c r="D20" s="174">
        <f>ROUND(VALUE(SUBSTITUTE(実質収支比率等に係る経年分析!H$47,"▲","-")),2)</f>
        <v>26.46</v>
      </c>
      <c r="E20" s="174">
        <f>ROUND(VALUE(SUBSTITUTE(実質収支比率等に係る経年分析!I$47,"▲","-")),2)</f>
        <v>29.14</v>
      </c>
      <c r="F20" s="174">
        <f>ROUND(VALUE(SUBSTITUTE(実質収支比率等に係る経年分析!J$47,"▲","-")),2)</f>
        <v>33.14</v>
      </c>
    </row>
    <row r="21" spans="1:11" x14ac:dyDescent="0.25">
      <c r="A21" s="174" t="s">
        <v>58</v>
      </c>
      <c r="B21" s="174">
        <f>IF(ISNUMBER(VALUE(SUBSTITUTE(実質収支比率等に係る経年分析!F$49,"▲","-"))),ROUND(VALUE(SUBSTITUTE(実質収支比率等に係る経年分析!F$49,"▲","-")),2),NA())</f>
        <v>3.95</v>
      </c>
      <c r="C21" s="174">
        <f>IF(ISNUMBER(VALUE(SUBSTITUTE(実質収支比率等に係る経年分析!G$49,"▲","-"))),ROUND(VALUE(SUBSTITUTE(実質収支比率等に係る経年分析!G$49,"▲","-")),2),NA())</f>
        <v>5.29</v>
      </c>
      <c r="D21" s="174">
        <f>IF(ISNUMBER(VALUE(SUBSTITUTE(実質収支比率等に係る経年分析!H$49,"▲","-"))),ROUND(VALUE(SUBSTITUTE(実質収支比率等に係る経年分析!H$49,"▲","-")),2),NA())</f>
        <v>-4.13</v>
      </c>
      <c r="E21" s="174">
        <f>IF(ISNUMBER(VALUE(SUBSTITUTE(実質収支比率等に係る経年分析!I$49,"▲","-"))),ROUND(VALUE(SUBSTITUTE(実質収支比率等に係る経年分析!I$49,"▲","-")),2),NA())</f>
        <v>8.58</v>
      </c>
      <c r="F21" s="174">
        <f>IF(ISNUMBER(VALUE(SUBSTITUTE(実質収支比率等に係る経年分析!J$49,"▲","-"))),ROUND(VALUE(SUBSTITUTE(実質収支比率等に係る経年分析!J$49,"▲","-")),2),NA())</f>
        <v>-0.74</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1.2</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介護保険特別会計（サービス事業勘定）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5">
      <c r="A31" s="175" t="str">
        <f>IF(連結実質赤字比率に係る赤字・黒字の構成分析!C$39="",NA(),連結実質赤字比率に係る赤字・黒字の構成分析!C$39)</f>
        <v>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2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0.54</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7.27</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2226</v>
      </c>
      <c r="E42" s="176"/>
      <c r="F42" s="176"/>
      <c r="G42" s="176">
        <f>'実質公債費比率（分子）の構造'!L$52</f>
        <v>2126</v>
      </c>
      <c r="H42" s="176"/>
      <c r="I42" s="176"/>
      <c r="J42" s="176">
        <f>'実質公債費比率（分子）の構造'!M$52</f>
        <v>2092</v>
      </c>
      <c r="K42" s="176"/>
      <c r="L42" s="176"/>
      <c r="M42" s="176">
        <f>'実質公債費比率（分子）の構造'!N$52</f>
        <v>1993</v>
      </c>
      <c r="N42" s="176"/>
      <c r="O42" s="176"/>
      <c r="P42" s="176">
        <f>'実質公債費比率（分子）の構造'!O$52</f>
        <v>2048</v>
      </c>
    </row>
    <row r="43" spans="1:16" x14ac:dyDescent="0.25">
      <c r="A43" s="176" t="s">
        <v>66</v>
      </c>
      <c r="B43" s="176">
        <f>'実質公債費比率（分子）の構造'!K$51</f>
        <v>0</v>
      </c>
      <c r="C43" s="176"/>
      <c r="D43" s="176"/>
      <c r="E43" s="176">
        <f>'実質公債費比率（分子）の構造'!L$51</f>
        <v>2</v>
      </c>
      <c r="F43" s="176"/>
      <c r="G43" s="176"/>
      <c r="H43" s="176">
        <f>'実質公債費比率（分子）の構造'!M$51</f>
        <v>2</v>
      </c>
      <c r="I43" s="176"/>
      <c r="J43" s="176"/>
      <c r="K43" s="176">
        <f>'実質公債費比率（分子）の構造'!N$51</f>
        <v>1</v>
      </c>
      <c r="L43" s="176"/>
      <c r="M43" s="176"/>
      <c r="N43" s="176">
        <f>'実質公債費比率（分子）の構造'!O$51</f>
        <v>1</v>
      </c>
      <c r="O43" s="176"/>
      <c r="P43" s="176"/>
    </row>
    <row r="44" spans="1:16" x14ac:dyDescent="0.25">
      <c r="A44" s="176" t="s">
        <v>67</v>
      </c>
      <c r="B44" s="176">
        <f>'実質公債費比率（分子）の構造'!K$50</f>
        <v>1</v>
      </c>
      <c r="C44" s="176"/>
      <c r="D44" s="176"/>
      <c r="E44" s="176">
        <f>'実質公債費比率（分子）の構造'!L$50</f>
        <v>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5">
      <c r="A46" s="176" t="s">
        <v>69</v>
      </c>
      <c r="B46" s="176">
        <f>'実質公債費比率（分子）の構造'!K$48</f>
        <v>838</v>
      </c>
      <c r="C46" s="176"/>
      <c r="D46" s="176"/>
      <c r="E46" s="176">
        <f>'実質公債費比率（分子）の構造'!L$48</f>
        <v>847</v>
      </c>
      <c r="F46" s="176"/>
      <c r="G46" s="176"/>
      <c r="H46" s="176">
        <f>'実質公債費比率（分子）の構造'!M$48</f>
        <v>875</v>
      </c>
      <c r="I46" s="176"/>
      <c r="J46" s="176"/>
      <c r="K46" s="176">
        <f>'実質公債費比率（分子）の構造'!N$48</f>
        <v>852</v>
      </c>
      <c r="L46" s="176"/>
      <c r="M46" s="176"/>
      <c r="N46" s="176">
        <f>'実質公債費比率（分子）の構造'!O$48</f>
        <v>866</v>
      </c>
      <c r="O46" s="176"/>
      <c r="P46" s="176"/>
    </row>
    <row r="47" spans="1:16" x14ac:dyDescent="0.2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1978</v>
      </c>
      <c r="C49" s="176"/>
      <c r="D49" s="176"/>
      <c r="E49" s="176">
        <f>'実質公債費比率（分子）の構造'!L$45</f>
        <v>2046</v>
      </c>
      <c r="F49" s="176"/>
      <c r="G49" s="176"/>
      <c r="H49" s="176">
        <f>'実質公債費比率（分子）の構造'!M$45</f>
        <v>1984</v>
      </c>
      <c r="I49" s="176"/>
      <c r="J49" s="176"/>
      <c r="K49" s="176">
        <f>'実質公債費比率（分子）の構造'!N$45</f>
        <v>1896</v>
      </c>
      <c r="L49" s="176"/>
      <c r="M49" s="176"/>
      <c r="N49" s="176">
        <f>'実質公債費比率（分子）の構造'!O$45</f>
        <v>1904</v>
      </c>
      <c r="O49" s="176"/>
      <c r="P49" s="176"/>
    </row>
    <row r="50" spans="1:16" x14ac:dyDescent="0.25">
      <c r="A50" s="176" t="s">
        <v>73</v>
      </c>
      <c r="B50" s="176" t="e">
        <f>NA()</f>
        <v>#N/A</v>
      </c>
      <c r="C50" s="176">
        <f>IF(ISNUMBER('実質公債費比率（分子）の構造'!K$53),'実質公債費比率（分子）の構造'!K$53,NA())</f>
        <v>591</v>
      </c>
      <c r="D50" s="176" t="e">
        <f>NA()</f>
        <v>#N/A</v>
      </c>
      <c r="E50" s="176" t="e">
        <f>NA()</f>
        <v>#N/A</v>
      </c>
      <c r="F50" s="176">
        <f>IF(ISNUMBER('実質公債費比率（分子）の構造'!L$53),'実質公債費比率（分子）の構造'!L$53,NA())</f>
        <v>770</v>
      </c>
      <c r="G50" s="176" t="e">
        <f>NA()</f>
        <v>#N/A</v>
      </c>
      <c r="H50" s="176" t="e">
        <f>NA()</f>
        <v>#N/A</v>
      </c>
      <c r="I50" s="176">
        <f>IF(ISNUMBER('実質公債費比率（分子）の構造'!M$53),'実質公債費比率（分子）の構造'!M$53,NA())</f>
        <v>769</v>
      </c>
      <c r="J50" s="176" t="e">
        <f>NA()</f>
        <v>#N/A</v>
      </c>
      <c r="K50" s="176" t="e">
        <f>NA()</f>
        <v>#N/A</v>
      </c>
      <c r="L50" s="176">
        <f>IF(ISNUMBER('実質公債費比率（分子）の構造'!N$53),'実質公債費比率（分子）の構造'!N$53,NA())</f>
        <v>756</v>
      </c>
      <c r="M50" s="176" t="e">
        <f>NA()</f>
        <v>#N/A</v>
      </c>
      <c r="N50" s="176" t="e">
        <f>NA()</f>
        <v>#N/A</v>
      </c>
      <c r="O50" s="176">
        <f>IF(ISNUMBER('実質公債費比率（分子）の構造'!O$53),'実質公債費比率（分子）の構造'!O$53,NA())</f>
        <v>723</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17153</v>
      </c>
      <c r="E56" s="175"/>
      <c r="F56" s="175"/>
      <c r="G56" s="175">
        <f>'将来負担比率（分子）の構造'!J$52</f>
        <v>15653</v>
      </c>
      <c r="H56" s="175"/>
      <c r="I56" s="175"/>
      <c r="J56" s="175">
        <f>'将来負担比率（分子）の構造'!K$52</f>
        <v>14469</v>
      </c>
      <c r="K56" s="175"/>
      <c r="L56" s="175"/>
      <c r="M56" s="175">
        <f>'将来負担比率（分子）の構造'!L$52</f>
        <v>13496</v>
      </c>
      <c r="N56" s="175"/>
      <c r="O56" s="175"/>
      <c r="P56" s="175">
        <f>'将来負担比率（分子）の構造'!M$52</f>
        <v>12251</v>
      </c>
    </row>
    <row r="57" spans="1:16" x14ac:dyDescent="0.25">
      <c r="A57" s="175" t="s">
        <v>44</v>
      </c>
      <c r="B57" s="175"/>
      <c r="C57" s="175"/>
      <c r="D57" s="175">
        <f>'将来負担比率（分子）の構造'!I$51</f>
        <v>299</v>
      </c>
      <c r="E57" s="175"/>
      <c r="F57" s="175"/>
      <c r="G57" s="175">
        <f>'将来負担比率（分子）の構造'!J$51</f>
        <v>279</v>
      </c>
      <c r="H57" s="175"/>
      <c r="I57" s="175"/>
      <c r="J57" s="175">
        <f>'将来負担比率（分子）の構造'!K$51</f>
        <v>255</v>
      </c>
      <c r="K57" s="175"/>
      <c r="L57" s="175"/>
      <c r="M57" s="175">
        <f>'将来負担比率（分子）の構造'!L$51</f>
        <v>234</v>
      </c>
      <c r="N57" s="175"/>
      <c r="O57" s="175"/>
      <c r="P57" s="175">
        <f>'将来負担比率（分子）の構造'!M$51</f>
        <v>211</v>
      </c>
    </row>
    <row r="58" spans="1:16" x14ac:dyDescent="0.25">
      <c r="A58" s="175" t="s">
        <v>43</v>
      </c>
      <c r="B58" s="175"/>
      <c r="C58" s="175"/>
      <c r="D58" s="175">
        <f>'将来負担比率（分子）の構造'!I$50</f>
        <v>3074</v>
      </c>
      <c r="E58" s="175"/>
      <c r="F58" s="175"/>
      <c r="G58" s="175">
        <f>'将来負担比率（分子）の構造'!J$50</f>
        <v>3561</v>
      </c>
      <c r="H58" s="175"/>
      <c r="I58" s="175"/>
      <c r="J58" s="175">
        <f>'将来負担比率（分子）の構造'!K$50</f>
        <v>3462</v>
      </c>
      <c r="K58" s="175"/>
      <c r="L58" s="175"/>
      <c r="M58" s="175">
        <f>'将来負担比率（分子）の構造'!L$50</f>
        <v>4022</v>
      </c>
      <c r="N58" s="175"/>
      <c r="O58" s="175"/>
      <c r="P58" s="175">
        <f>'将来負担比率（分子）の構造'!M$50</f>
        <v>4481</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f>'将来負担比率（分子）の構造'!I$46</f>
        <v>120</v>
      </c>
      <c r="C61" s="175"/>
      <c r="D61" s="175"/>
      <c r="E61" s="175">
        <f>'将来負担比率（分子）の構造'!J$46</f>
        <v>108</v>
      </c>
      <c r="F61" s="175"/>
      <c r="G61" s="175"/>
      <c r="H61" s="175">
        <f>'将来負担比率（分子）の構造'!K$46</f>
        <v>106</v>
      </c>
      <c r="I61" s="175"/>
      <c r="J61" s="175"/>
      <c r="K61" s="175">
        <f>'将来負担比率（分子）の構造'!L$46</f>
        <v>106</v>
      </c>
      <c r="L61" s="175"/>
      <c r="M61" s="175"/>
      <c r="N61" s="175">
        <f>'将来負担比率（分子）の構造'!M$46</f>
        <v>106</v>
      </c>
      <c r="O61" s="175"/>
      <c r="P61" s="175"/>
    </row>
    <row r="62" spans="1:16" x14ac:dyDescent="0.25">
      <c r="A62" s="175" t="s">
        <v>37</v>
      </c>
      <c r="B62" s="175">
        <f>'将来負担比率（分子）の構造'!I$45</f>
        <v>2733</v>
      </c>
      <c r="C62" s="175"/>
      <c r="D62" s="175"/>
      <c r="E62" s="175">
        <f>'将来負担比率（分子）の構造'!J$45</f>
        <v>2701</v>
      </c>
      <c r="F62" s="175"/>
      <c r="G62" s="175"/>
      <c r="H62" s="175">
        <f>'将来負担比率（分子）の構造'!K$45</f>
        <v>2483</v>
      </c>
      <c r="I62" s="175"/>
      <c r="J62" s="175"/>
      <c r="K62" s="175">
        <f>'将来負担比率（分子）の構造'!L$45</f>
        <v>2460</v>
      </c>
      <c r="L62" s="175"/>
      <c r="M62" s="175"/>
      <c r="N62" s="175">
        <f>'将来負担比率（分子）の構造'!M$45</f>
        <v>2532</v>
      </c>
      <c r="O62" s="175"/>
      <c r="P62" s="175"/>
    </row>
    <row r="63" spans="1:16" x14ac:dyDescent="0.25">
      <c r="A63" s="175" t="s">
        <v>36</v>
      </c>
      <c r="B63" s="175">
        <f>'将来負担比率（分子）の構造'!I$44</f>
        <v>12</v>
      </c>
      <c r="C63" s="175"/>
      <c r="D63" s="175"/>
      <c r="E63" s="175">
        <f>'将来負担比率（分子）の構造'!J$44</f>
        <v>6</v>
      </c>
      <c r="F63" s="175"/>
      <c r="G63" s="175"/>
      <c r="H63" s="175">
        <f>'将来負担比率（分子）の構造'!K$44</f>
        <v>6</v>
      </c>
      <c r="I63" s="175"/>
      <c r="J63" s="175"/>
      <c r="K63" s="175">
        <f>'将来負担比率（分子）の構造'!L$44</f>
        <v>36</v>
      </c>
      <c r="L63" s="175"/>
      <c r="M63" s="175"/>
      <c r="N63" s="175">
        <f>'将来負担比率（分子）の構造'!M$44</f>
        <v>34</v>
      </c>
      <c r="O63" s="175"/>
      <c r="P63" s="175"/>
    </row>
    <row r="64" spans="1:16" x14ac:dyDescent="0.25">
      <c r="A64" s="175" t="s">
        <v>35</v>
      </c>
      <c r="B64" s="175">
        <f>'将来負担比率（分子）の構造'!I$43</f>
        <v>7847</v>
      </c>
      <c r="C64" s="175"/>
      <c r="D64" s="175"/>
      <c r="E64" s="175">
        <f>'将来負担比率（分子）の構造'!J$43</f>
        <v>7333</v>
      </c>
      <c r="F64" s="175"/>
      <c r="G64" s="175"/>
      <c r="H64" s="175">
        <f>'将来負担比率（分子）の構造'!K$43</f>
        <v>7033</v>
      </c>
      <c r="I64" s="175"/>
      <c r="J64" s="175"/>
      <c r="K64" s="175">
        <f>'将来負担比率（分子）の構造'!L$43</f>
        <v>6494</v>
      </c>
      <c r="L64" s="175"/>
      <c r="M64" s="175"/>
      <c r="N64" s="175">
        <f>'将来負担比率（分子）の構造'!M$43</f>
        <v>5900</v>
      </c>
      <c r="O64" s="175"/>
      <c r="P64" s="175"/>
    </row>
    <row r="65" spans="1:16" x14ac:dyDescent="0.25">
      <c r="A65" s="175" t="s">
        <v>34</v>
      </c>
      <c r="B65" s="175">
        <f>'将来負担比率（分子）の構造'!I$42</f>
        <v>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33</v>
      </c>
      <c r="B66" s="175">
        <f>'将来負担比率（分子）の構造'!I$41</f>
        <v>15904</v>
      </c>
      <c r="C66" s="175"/>
      <c r="D66" s="175"/>
      <c r="E66" s="175">
        <f>'将来負担比率（分子）の構造'!J$41</f>
        <v>15437</v>
      </c>
      <c r="F66" s="175"/>
      <c r="G66" s="175"/>
      <c r="H66" s="175">
        <f>'将来負担比率（分子）の構造'!K$41</f>
        <v>14396</v>
      </c>
      <c r="I66" s="175"/>
      <c r="J66" s="175"/>
      <c r="K66" s="175">
        <f>'将来負担比率（分子）の構造'!L$41</f>
        <v>13684</v>
      </c>
      <c r="L66" s="175"/>
      <c r="M66" s="175"/>
      <c r="N66" s="175">
        <f>'将来負担比率（分子）の構造'!M$41</f>
        <v>12693</v>
      </c>
      <c r="O66" s="175"/>
      <c r="P66" s="175"/>
    </row>
    <row r="67" spans="1:16" x14ac:dyDescent="0.25">
      <c r="A67" s="175" t="s">
        <v>77</v>
      </c>
      <c r="B67" s="175" t="e">
        <f>NA()</f>
        <v>#N/A</v>
      </c>
      <c r="C67" s="175">
        <f>IF(ISNUMBER('将来負担比率（分子）の構造'!I$53), IF('将来負担比率（分子）の構造'!I$53 &lt; 0, 0, '将来負担比率（分子）の構造'!I$53), NA())</f>
        <v>6091</v>
      </c>
      <c r="D67" s="175" t="e">
        <f>NA()</f>
        <v>#N/A</v>
      </c>
      <c r="E67" s="175" t="e">
        <f>NA()</f>
        <v>#N/A</v>
      </c>
      <c r="F67" s="175">
        <f>IF(ISNUMBER('将来負担比率（分子）の構造'!J$53), IF('将来負担比率（分子）の構造'!J$53 &lt; 0, 0, '将来負担比率（分子）の構造'!J$53), NA())</f>
        <v>6093</v>
      </c>
      <c r="G67" s="175" t="e">
        <f>NA()</f>
        <v>#N/A</v>
      </c>
      <c r="H67" s="175" t="e">
        <f>NA()</f>
        <v>#N/A</v>
      </c>
      <c r="I67" s="175">
        <f>IF(ISNUMBER('将来負担比率（分子）の構造'!K$53), IF('将来負担比率（分子）の構造'!K$53 &lt; 0, 0, '将来負担比率（分子）の構造'!K$53), NA())</f>
        <v>5839</v>
      </c>
      <c r="J67" s="175" t="e">
        <f>NA()</f>
        <v>#N/A</v>
      </c>
      <c r="K67" s="175" t="e">
        <f>NA()</f>
        <v>#N/A</v>
      </c>
      <c r="L67" s="175">
        <f>IF(ISNUMBER('将来負担比率（分子）の構造'!L$53), IF('将来負担比率（分子）の構造'!L$53 &lt; 0, 0, '将来負担比率（分子）の構造'!L$53), NA())</f>
        <v>5028</v>
      </c>
      <c r="M67" s="175" t="e">
        <f>NA()</f>
        <v>#N/A</v>
      </c>
      <c r="N67" s="175" t="e">
        <f>NA()</f>
        <v>#N/A</v>
      </c>
      <c r="O67" s="175">
        <f>IF(ISNUMBER('将来負担比率（分子）の構造'!M$53), IF('将来負担比率（分子）の構造'!M$53 &lt; 0, 0, '将来負担比率（分子）の構造'!M$53), NA())</f>
        <v>4322</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2097</v>
      </c>
      <c r="C72" s="179">
        <f>基金残高に係る経年分析!G55</f>
        <v>2361</v>
      </c>
      <c r="D72" s="179">
        <f>基金残高に係る経年分析!H55</f>
        <v>2569</v>
      </c>
    </row>
    <row r="73" spans="1:16" x14ac:dyDescent="0.25">
      <c r="A73" s="178" t="s">
        <v>80</v>
      </c>
      <c r="B73" s="179">
        <f>基金残高に係る経年分析!F56</f>
        <v>559</v>
      </c>
      <c r="C73" s="179">
        <f>基金残高に係る経年分析!G56</f>
        <v>631</v>
      </c>
      <c r="D73" s="179">
        <f>基金残高に係る経年分析!H56</f>
        <v>632</v>
      </c>
    </row>
    <row r="74" spans="1:16" x14ac:dyDescent="0.25">
      <c r="A74" s="178" t="s">
        <v>81</v>
      </c>
      <c r="B74" s="179">
        <f>基金残高に係る経年分析!F57</f>
        <v>3241</v>
      </c>
      <c r="C74" s="179">
        <f>基金残高に係る経年分析!G57</f>
        <v>3451</v>
      </c>
      <c r="D74" s="179">
        <f>基金残高に係る経年分析!H57</f>
        <v>3693</v>
      </c>
    </row>
  </sheetData>
  <sheetProtection algorithmName="SHA-512" hashValue="d5YGRO6DLCWvcCpc1kFFtPVR9fVo+MXaMJ8PHvmWogRKROjK1CtQZv52Zlzs/c12B59blOgXPJfsZFkMtlEleQ==" saltValue="8cft+g7YyPxRI+48BBuJ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230</v>
      </c>
      <c r="C5" s="646"/>
      <c r="D5" s="646"/>
      <c r="E5" s="646"/>
      <c r="F5" s="646"/>
      <c r="G5" s="646"/>
      <c r="H5" s="646"/>
      <c r="I5" s="646"/>
      <c r="J5" s="646"/>
      <c r="K5" s="646"/>
      <c r="L5" s="646"/>
      <c r="M5" s="646"/>
      <c r="N5" s="646"/>
      <c r="O5" s="646"/>
      <c r="P5" s="646"/>
      <c r="Q5" s="647"/>
      <c r="R5" s="648">
        <v>1404572</v>
      </c>
      <c r="S5" s="649"/>
      <c r="T5" s="649"/>
      <c r="U5" s="649"/>
      <c r="V5" s="649"/>
      <c r="W5" s="649"/>
      <c r="X5" s="649"/>
      <c r="Y5" s="650"/>
      <c r="Z5" s="651">
        <v>10.4</v>
      </c>
      <c r="AA5" s="651"/>
      <c r="AB5" s="651"/>
      <c r="AC5" s="651"/>
      <c r="AD5" s="652">
        <v>1404572</v>
      </c>
      <c r="AE5" s="652"/>
      <c r="AF5" s="652"/>
      <c r="AG5" s="652"/>
      <c r="AH5" s="652"/>
      <c r="AI5" s="652"/>
      <c r="AJ5" s="652"/>
      <c r="AK5" s="652"/>
      <c r="AL5" s="653">
        <v>18.2</v>
      </c>
      <c r="AM5" s="654"/>
      <c r="AN5" s="654"/>
      <c r="AO5" s="655"/>
      <c r="AP5" s="645" t="s">
        <v>231</v>
      </c>
      <c r="AQ5" s="646"/>
      <c r="AR5" s="646"/>
      <c r="AS5" s="646"/>
      <c r="AT5" s="646"/>
      <c r="AU5" s="646"/>
      <c r="AV5" s="646"/>
      <c r="AW5" s="646"/>
      <c r="AX5" s="646"/>
      <c r="AY5" s="646"/>
      <c r="AZ5" s="646"/>
      <c r="BA5" s="646"/>
      <c r="BB5" s="646"/>
      <c r="BC5" s="646"/>
      <c r="BD5" s="646"/>
      <c r="BE5" s="646"/>
      <c r="BF5" s="647"/>
      <c r="BG5" s="659">
        <v>1401780</v>
      </c>
      <c r="BH5" s="660"/>
      <c r="BI5" s="660"/>
      <c r="BJ5" s="660"/>
      <c r="BK5" s="660"/>
      <c r="BL5" s="660"/>
      <c r="BM5" s="660"/>
      <c r="BN5" s="661"/>
      <c r="BO5" s="662">
        <v>99.8</v>
      </c>
      <c r="BP5" s="662"/>
      <c r="BQ5" s="662"/>
      <c r="BR5" s="662"/>
      <c r="BS5" s="663" t="s">
        <v>232</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224</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5">
      <c r="B6" s="656" t="s">
        <v>236</v>
      </c>
      <c r="C6" s="657"/>
      <c r="D6" s="657"/>
      <c r="E6" s="657"/>
      <c r="F6" s="657"/>
      <c r="G6" s="657"/>
      <c r="H6" s="657"/>
      <c r="I6" s="657"/>
      <c r="J6" s="657"/>
      <c r="K6" s="657"/>
      <c r="L6" s="657"/>
      <c r="M6" s="657"/>
      <c r="N6" s="657"/>
      <c r="O6" s="657"/>
      <c r="P6" s="657"/>
      <c r="Q6" s="658"/>
      <c r="R6" s="659">
        <v>137516</v>
      </c>
      <c r="S6" s="660"/>
      <c r="T6" s="660"/>
      <c r="U6" s="660"/>
      <c r="V6" s="660"/>
      <c r="W6" s="660"/>
      <c r="X6" s="660"/>
      <c r="Y6" s="661"/>
      <c r="Z6" s="662">
        <v>1</v>
      </c>
      <c r="AA6" s="662"/>
      <c r="AB6" s="662"/>
      <c r="AC6" s="662"/>
      <c r="AD6" s="663">
        <v>137516</v>
      </c>
      <c r="AE6" s="663"/>
      <c r="AF6" s="663"/>
      <c r="AG6" s="663"/>
      <c r="AH6" s="663"/>
      <c r="AI6" s="663"/>
      <c r="AJ6" s="663"/>
      <c r="AK6" s="663"/>
      <c r="AL6" s="664">
        <v>1.8</v>
      </c>
      <c r="AM6" s="665"/>
      <c r="AN6" s="665"/>
      <c r="AO6" s="666"/>
      <c r="AP6" s="656" t="s">
        <v>237</v>
      </c>
      <c r="AQ6" s="657"/>
      <c r="AR6" s="657"/>
      <c r="AS6" s="657"/>
      <c r="AT6" s="657"/>
      <c r="AU6" s="657"/>
      <c r="AV6" s="657"/>
      <c r="AW6" s="657"/>
      <c r="AX6" s="657"/>
      <c r="AY6" s="657"/>
      <c r="AZ6" s="657"/>
      <c r="BA6" s="657"/>
      <c r="BB6" s="657"/>
      <c r="BC6" s="657"/>
      <c r="BD6" s="657"/>
      <c r="BE6" s="657"/>
      <c r="BF6" s="658"/>
      <c r="BG6" s="659">
        <v>1401780</v>
      </c>
      <c r="BH6" s="660"/>
      <c r="BI6" s="660"/>
      <c r="BJ6" s="660"/>
      <c r="BK6" s="660"/>
      <c r="BL6" s="660"/>
      <c r="BM6" s="660"/>
      <c r="BN6" s="661"/>
      <c r="BO6" s="662">
        <v>99.8</v>
      </c>
      <c r="BP6" s="662"/>
      <c r="BQ6" s="662"/>
      <c r="BR6" s="662"/>
      <c r="BS6" s="663" t="s">
        <v>232</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80679</v>
      </c>
      <c r="CS6" s="660"/>
      <c r="CT6" s="660"/>
      <c r="CU6" s="660"/>
      <c r="CV6" s="660"/>
      <c r="CW6" s="660"/>
      <c r="CX6" s="660"/>
      <c r="CY6" s="661"/>
      <c r="CZ6" s="653">
        <v>0.6</v>
      </c>
      <c r="DA6" s="654"/>
      <c r="DB6" s="654"/>
      <c r="DC6" s="670"/>
      <c r="DD6" s="668" t="s">
        <v>232</v>
      </c>
      <c r="DE6" s="660"/>
      <c r="DF6" s="660"/>
      <c r="DG6" s="660"/>
      <c r="DH6" s="660"/>
      <c r="DI6" s="660"/>
      <c r="DJ6" s="660"/>
      <c r="DK6" s="660"/>
      <c r="DL6" s="660"/>
      <c r="DM6" s="660"/>
      <c r="DN6" s="660"/>
      <c r="DO6" s="660"/>
      <c r="DP6" s="661"/>
      <c r="DQ6" s="668">
        <v>80679</v>
      </c>
      <c r="DR6" s="660"/>
      <c r="DS6" s="660"/>
      <c r="DT6" s="660"/>
      <c r="DU6" s="660"/>
      <c r="DV6" s="660"/>
      <c r="DW6" s="660"/>
      <c r="DX6" s="660"/>
      <c r="DY6" s="660"/>
      <c r="DZ6" s="660"/>
      <c r="EA6" s="660"/>
      <c r="EB6" s="660"/>
      <c r="EC6" s="669"/>
    </row>
    <row r="7" spans="2:143" ht="11.25" customHeight="1" x14ac:dyDescent="0.25">
      <c r="B7" s="656" t="s">
        <v>239</v>
      </c>
      <c r="C7" s="657"/>
      <c r="D7" s="657"/>
      <c r="E7" s="657"/>
      <c r="F7" s="657"/>
      <c r="G7" s="657"/>
      <c r="H7" s="657"/>
      <c r="I7" s="657"/>
      <c r="J7" s="657"/>
      <c r="K7" s="657"/>
      <c r="L7" s="657"/>
      <c r="M7" s="657"/>
      <c r="N7" s="657"/>
      <c r="O7" s="657"/>
      <c r="P7" s="657"/>
      <c r="Q7" s="658"/>
      <c r="R7" s="659">
        <v>267</v>
      </c>
      <c r="S7" s="660"/>
      <c r="T7" s="660"/>
      <c r="U7" s="660"/>
      <c r="V7" s="660"/>
      <c r="W7" s="660"/>
      <c r="X7" s="660"/>
      <c r="Y7" s="661"/>
      <c r="Z7" s="662">
        <v>0</v>
      </c>
      <c r="AA7" s="662"/>
      <c r="AB7" s="662"/>
      <c r="AC7" s="662"/>
      <c r="AD7" s="663">
        <v>267</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339751</v>
      </c>
      <c r="BH7" s="660"/>
      <c r="BI7" s="660"/>
      <c r="BJ7" s="660"/>
      <c r="BK7" s="660"/>
      <c r="BL7" s="660"/>
      <c r="BM7" s="660"/>
      <c r="BN7" s="661"/>
      <c r="BO7" s="662">
        <v>24.2</v>
      </c>
      <c r="BP7" s="662"/>
      <c r="BQ7" s="662"/>
      <c r="BR7" s="662"/>
      <c r="BS7" s="663" t="s">
        <v>180</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2663677</v>
      </c>
      <c r="CS7" s="660"/>
      <c r="CT7" s="660"/>
      <c r="CU7" s="660"/>
      <c r="CV7" s="660"/>
      <c r="CW7" s="660"/>
      <c r="CX7" s="660"/>
      <c r="CY7" s="661"/>
      <c r="CZ7" s="662">
        <v>20.8</v>
      </c>
      <c r="DA7" s="662"/>
      <c r="DB7" s="662"/>
      <c r="DC7" s="662"/>
      <c r="DD7" s="668">
        <v>45225</v>
      </c>
      <c r="DE7" s="660"/>
      <c r="DF7" s="660"/>
      <c r="DG7" s="660"/>
      <c r="DH7" s="660"/>
      <c r="DI7" s="660"/>
      <c r="DJ7" s="660"/>
      <c r="DK7" s="660"/>
      <c r="DL7" s="660"/>
      <c r="DM7" s="660"/>
      <c r="DN7" s="660"/>
      <c r="DO7" s="660"/>
      <c r="DP7" s="661"/>
      <c r="DQ7" s="668">
        <v>2215440</v>
      </c>
      <c r="DR7" s="660"/>
      <c r="DS7" s="660"/>
      <c r="DT7" s="660"/>
      <c r="DU7" s="660"/>
      <c r="DV7" s="660"/>
      <c r="DW7" s="660"/>
      <c r="DX7" s="660"/>
      <c r="DY7" s="660"/>
      <c r="DZ7" s="660"/>
      <c r="EA7" s="660"/>
      <c r="EB7" s="660"/>
      <c r="EC7" s="669"/>
    </row>
    <row r="8" spans="2:143" ht="11.25" customHeight="1" x14ac:dyDescent="0.25">
      <c r="B8" s="656" t="s">
        <v>242</v>
      </c>
      <c r="C8" s="657"/>
      <c r="D8" s="657"/>
      <c r="E8" s="657"/>
      <c r="F8" s="657"/>
      <c r="G8" s="657"/>
      <c r="H8" s="657"/>
      <c r="I8" s="657"/>
      <c r="J8" s="657"/>
      <c r="K8" s="657"/>
      <c r="L8" s="657"/>
      <c r="M8" s="657"/>
      <c r="N8" s="657"/>
      <c r="O8" s="657"/>
      <c r="P8" s="657"/>
      <c r="Q8" s="658"/>
      <c r="R8" s="659">
        <v>3867</v>
      </c>
      <c r="S8" s="660"/>
      <c r="T8" s="660"/>
      <c r="U8" s="660"/>
      <c r="V8" s="660"/>
      <c r="W8" s="660"/>
      <c r="X8" s="660"/>
      <c r="Y8" s="661"/>
      <c r="Z8" s="662">
        <v>0</v>
      </c>
      <c r="AA8" s="662"/>
      <c r="AB8" s="662"/>
      <c r="AC8" s="662"/>
      <c r="AD8" s="663">
        <v>3867</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16208</v>
      </c>
      <c r="BH8" s="660"/>
      <c r="BI8" s="660"/>
      <c r="BJ8" s="660"/>
      <c r="BK8" s="660"/>
      <c r="BL8" s="660"/>
      <c r="BM8" s="660"/>
      <c r="BN8" s="661"/>
      <c r="BO8" s="662">
        <v>1.2</v>
      </c>
      <c r="BP8" s="662"/>
      <c r="BQ8" s="662"/>
      <c r="BR8" s="662"/>
      <c r="BS8" s="663" t="s">
        <v>232</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2096341</v>
      </c>
      <c r="CS8" s="660"/>
      <c r="CT8" s="660"/>
      <c r="CU8" s="660"/>
      <c r="CV8" s="660"/>
      <c r="CW8" s="660"/>
      <c r="CX8" s="660"/>
      <c r="CY8" s="661"/>
      <c r="CZ8" s="662">
        <v>16.399999999999999</v>
      </c>
      <c r="DA8" s="662"/>
      <c r="DB8" s="662"/>
      <c r="DC8" s="662"/>
      <c r="DD8" s="668">
        <v>28640</v>
      </c>
      <c r="DE8" s="660"/>
      <c r="DF8" s="660"/>
      <c r="DG8" s="660"/>
      <c r="DH8" s="660"/>
      <c r="DI8" s="660"/>
      <c r="DJ8" s="660"/>
      <c r="DK8" s="660"/>
      <c r="DL8" s="660"/>
      <c r="DM8" s="660"/>
      <c r="DN8" s="660"/>
      <c r="DO8" s="660"/>
      <c r="DP8" s="661"/>
      <c r="DQ8" s="668">
        <v>1472989</v>
      </c>
      <c r="DR8" s="660"/>
      <c r="DS8" s="660"/>
      <c r="DT8" s="660"/>
      <c r="DU8" s="660"/>
      <c r="DV8" s="660"/>
      <c r="DW8" s="660"/>
      <c r="DX8" s="660"/>
      <c r="DY8" s="660"/>
      <c r="DZ8" s="660"/>
      <c r="EA8" s="660"/>
      <c r="EB8" s="660"/>
      <c r="EC8" s="669"/>
    </row>
    <row r="9" spans="2:143" ht="11.25" customHeight="1" x14ac:dyDescent="0.25">
      <c r="B9" s="656" t="s">
        <v>245</v>
      </c>
      <c r="C9" s="657"/>
      <c r="D9" s="657"/>
      <c r="E9" s="657"/>
      <c r="F9" s="657"/>
      <c r="G9" s="657"/>
      <c r="H9" s="657"/>
      <c r="I9" s="657"/>
      <c r="J9" s="657"/>
      <c r="K9" s="657"/>
      <c r="L9" s="657"/>
      <c r="M9" s="657"/>
      <c r="N9" s="657"/>
      <c r="O9" s="657"/>
      <c r="P9" s="657"/>
      <c r="Q9" s="658"/>
      <c r="R9" s="659">
        <v>2686</v>
      </c>
      <c r="S9" s="660"/>
      <c r="T9" s="660"/>
      <c r="U9" s="660"/>
      <c r="V9" s="660"/>
      <c r="W9" s="660"/>
      <c r="X9" s="660"/>
      <c r="Y9" s="661"/>
      <c r="Z9" s="662">
        <v>0</v>
      </c>
      <c r="AA9" s="662"/>
      <c r="AB9" s="662"/>
      <c r="AC9" s="662"/>
      <c r="AD9" s="663">
        <v>2686</v>
      </c>
      <c r="AE9" s="663"/>
      <c r="AF9" s="663"/>
      <c r="AG9" s="663"/>
      <c r="AH9" s="663"/>
      <c r="AI9" s="663"/>
      <c r="AJ9" s="663"/>
      <c r="AK9" s="663"/>
      <c r="AL9" s="664">
        <v>0</v>
      </c>
      <c r="AM9" s="665"/>
      <c r="AN9" s="665"/>
      <c r="AO9" s="666"/>
      <c r="AP9" s="656" t="s">
        <v>246</v>
      </c>
      <c r="AQ9" s="657"/>
      <c r="AR9" s="657"/>
      <c r="AS9" s="657"/>
      <c r="AT9" s="657"/>
      <c r="AU9" s="657"/>
      <c r="AV9" s="657"/>
      <c r="AW9" s="657"/>
      <c r="AX9" s="657"/>
      <c r="AY9" s="657"/>
      <c r="AZ9" s="657"/>
      <c r="BA9" s="657"/>
      <c r="BB9" s="657"/>
      <c r="BC9" s="657"/>
      <c r="BD9" s="657"/>
      <c r="BE9" s="657"/>
      <c r="BF9" s="658"/>
      <c r="BG9" s="659">
        <v>282648</v>
      </c>
      <c r="BH9" s="660"/>
      <c r="BI9" s="660"/>
      <c r="BJ9" s="660"/>
      <c r="BK9" s="660"/>
      <c r="BL9" s="660"/>
      <c r="BM9" s="660"/>
      <c r="BN9" s="661"/>
      <c r="BO9" s="662">
        <v>20.100000000000001</v>
      </c>
      <c r="BP9" s="662"/>
      <c r="BQ9" s="662"/>
      <c r="BR9" s="662"/>
      <c r="BS9" s="663" t="s">
        <v>232</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1441252</v>
      </c>
      <c r="CS9" s="660"/>
      <c r="CT9" s="660"/>
      <c r="CU9" s="660"/>
      <c r="CV9" s="660"/>
      <c r="CW9" s="660"/>
      <c r="CX9" s="660"/>
      <c r="CY9" s="661"/>
      <c r="CZ9" s="662">
        <v>11.3</v>
      </c>
      <c r="DA9" s="662"/>
      <c r="DB9" s="662"/>
      <c r="DC9" s="662"/>
      <c r="DD9" s="668">
        <v>66362</v>
      </c>
      <c r="DE9" s="660"/>
      <c r="DF9" s="660"/>
      <c r="DG9" s="660"/>
      <c r="DH9" s="660"/>
      <c r="DI9" s="660"/>
      <c r="DJ9" s="660"/>
      <c r="DK9" s="660"/>
      <c r="DL9" s="660"/>
      <c r="DM9" s="660"/>
      <c r="DN9" s="660"/>
      <c r="DO9" s="660"/>
      <c r="DP9" s="661"/>
      <c r="DQ9" s="668">
        <v>1052380</v>
      </c>
      <c r="DR9" s="660"/>
      <c r="DS9" s="660"/>
      <c r="DT9" s="660"/>
      <c r="DU9" s="660"/>
      <c r="DV9" s="660"/>
      <c r="DW9" s="660"/>
      <c r="DX9" s="660"/>
      <c r="DY9" s="660"/>
      <c r="DZ9" s="660"/>
      <c r="EA9" s="660"/>
      <c r="EB9" s="660"/>
      <c r="EC9" s="669"/>
    </row>
    <row r="10" spans="2:143" ht="11.25" customHeight="1" x14ac:dyDescent="0.25">
      <c r="B10" s="656" t="s">
        <v>248</v>
      </c>
      <c r="C10" s="657"/>
      <c r="D10" s="657"/>
      <c r="E10" s="657"/>
      <c r="F10" s="657"/>
      <c r="G10" s="657"/>
      <c r="H10" s="657"/>
      <c r="I10" s="657"/>
      <c r="J10" s="657"/>
      <c r="K10" s="657"/>
      <c r="L10" s="657"/>
      <c r="M10" s="657"/>
      <c r="N10" s="657"/>
      <c r="O10" s="657"/>
      <c r="P10" s="657"/>
      <c r="Q10" s="658"/>
      <c r="R10" s="659" t="s">
        <v>232</v>
      </c>
      <c r="S10" s="660"/>
      <c r="T10" s="660"/>
      <c r="U10" s="660"/>
      <c r="V10" s="660"/>
      <c r="W10" s="660"/>
      <c r="X10" s="660"/>
      <c r="Y10" s="661"/>
      <c r="Z10" s="662" t="s">
        <v>232</v>
      </c>
      <c r="AA10" s="662"/>
      <c r="AB10" s="662"/>
      <c r="AC10" s="662"/>
      <c r="AD10" s="663" t="s">
        <v>232</v>
      </c>
      <c r="AE10" s="663"/>
      <c r="AF10" s="663"/>
      <c r="AG10" s="663"/>
      <c r="AH10" s="663"/>
      <c r="AI10" s="663"/>
      <c r="AJ10" s="663"/>
      <c r="AK10" s="663"/>
      <c r="AL10" s="664" t="s">
        <v>232</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28240</v>
      </c>
      <c r="BH10" s="660"/>
      <c r="BI10" s="660"/>
      <c r="BJ10" s="660"/>
      <c r="BK10" s="660"/>
      <c r="BL10" s="660"/>
      <c r="BM10" s="660"/>
      <c r="BN10" s="661"/>
      <c r="BO10" s="662">
        <v>2</v>
      </c>
      <c r="BP10" s="662"/>
      <c r="BQ10" s="662"/>
      <c r="BR10" s="662"/>
      <c r="BS10" s="663" t="s">
        <v>232</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30000</v>
      </c>
      <c r="CS10" s="660"/>
      <c r="CT10" s="660"/>
      <c r="CU10" s="660"/>
      <c r="CV10" s="660"/>
      <c r="CW10" s="660"/>
      <c r="CX10" s="660"/>
      <c r="CY10" s="661"/>
      <c r="CZ10" s="662">
        <v>0.2</v>
      </c>
      <c r="DA10" s="662"/>
      <c r="DB10" s="662"/>
      <c r="DC10" s="662"/>
      <c r="DD10" s="668" t="s">
        <v>232</v>
      </c>
      <c r="DE10" s="660"/>
      <c r="DF10" s="660"/>
      <c r="DG10" s="660"/>
      <c r="DH10" s="660"/>
      <c r="DI10" s="660"/>
      <c r="DJ10" s="660"/>
      <c r="DK10" s="660"/>
      <c r="DL10" s="660"/>
      <c r="DM10" s="660"/>
      <c r="DN10" s="660"/>
      <c r="DO10" s="660"/>
      <c r="DP10" s="661"/>
      <c r="DQ10" s="668" t="s">
        <v>232</v>
      </c>
      <c r="DR10" s="660"/>
      <c r="DS10" s="660"/>
      <c r="DT10" s="660"/>
      <c r="DU10" s="660"/>
      <c r="DV10" s="660"/>
      <c r="DW10" s="660"/>
      <c r="DX10" s="660"/>
      <c r="DY10" s="660"/>
      <c r="DZ10" s="660"/>
      <c r="EA10" s="660"/>
      <c r="EB10" s="660"/>
      <c r="EC10" s="669"/>
    </row>
    <row r="11" spans="2:143" ht="11.25" customHeight="1" x14ac:dyDescent="0.25">
      <c r="B11" s="656" t="s">
        <v>251</v>
      </c>
      <c r="C11" s="657"/>
      <c r="D11" s="657"/>
      <c r="E11" s="657"/>
      <c r="F11" s="657"/>
      <c r="G11" s="657"/>
      <c r="H11" s="657"/>
      <c r="I11" s="657"/>
      <c r="J11" s="657"/>
      <c r="K11" s="657"/>
      <c r="L11" s="657"/>
      <c r="M11" s="657"/>
      <c r="N11" s="657"/>
      <c r="O11" s="657"/>
      <c r="P11" s="657"/>
      <c r="Q11" s="658"/>
      <c r="R11" s="659">
        <v>252201</v>
      </c>
      <c r="S11" s="660"/>
      <c r="T11" s="660"/>
      <c r="U11" s="660"/>
      <c r="V11" s="660"/>
      <c r="W11" s="660"/>
      <c r="X11" s="660"/>
      <c r="Y11" s="661"/>
      <c r="Z11" s="664">
        <v>1.9</v>
      </c>
      <c r="AA11" s="665"/>
      <c r="AB11" s="665"/>
      <c r="AC11" s="671"/>
      <c r="AD11" s="668">
        <v>252201</v>
      </c>
      <c r="AE11" s="660"/>
      <c r="AF11" s="660"/>
      <c r="AG11" s="660"/>
      <c r="AH11" s="660"/>
      <c r="AI11" s="660"/>
      <c r="AJ11" s="660"/>
      <c r="AK11" s="661"/>
      <c r="AL11" s="664">
        <v>3.3</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12655</v>
      </c>
      <c r="BH11" s="660"/>
      <c r="BI11" s="660"/>
      <c r="BJ11" s="660"/>
      <c r="BK11" s="660"/>
      <c r="BL11" s="660"/>
      <c r="BM11" s="660"/>
      <c r="BN11" s="661"/>
      <c r="BO11" s="662">
        <v>0.9</v>
      </c>
      <c r="BP11" s="662"/>
      <c r="BQ11" s="662"/>
      <c r="BR11" s="662"/>
      <c r="BS11" s="663" t="s">
        <v>232</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587868</v>
      </c>
      <c r="CS11" s="660"/>
      <c r="CT11" s="660"/>
      <c r="CU11" s="660"/>
      <c r="CV11" s="660"/>
      <c r="CW11" s="660"/>
      <c r="CX11" s="660"/>
      <c r="CY11" s="661"/>
      <c r="CZ11" s="662">
        <v>4.5999999999999996</v>
      </c>
      <c r="DA11" s="662"/>
      <c r="DB11" s="662"/>
      <c r="DC11" s="662"/>
      <c r="DD11" s="668">
        <v>134818</v>
      </c>
      <c r="DE11" s="660"/>
      <c r="DF11" s="660"/>
      <c r="DG11" s="660"/>
      <c r="DH11" s="660"/>
      <c r="DI11" s="660"/>
      <c r="DJ11" s="660"/>
      <c r="DK11" s="660"/>
      <c r="DL11" s="660"/>
      <c r="DM11" s="660"/>
      <c r="DN11" s="660"/>
      <c r="DO11" s="660"/>
      <c r="DP11" s="661"/>
      <c r="DQ11" s="668">
        <v>349539</v>
      </c>
      <c r="DR11" s="660"/>
      <c r="DS11" s="660"/>
      <c r="DT11" s="660"/>
      <c r="DU11" s="660"/>
      <c r="DV11" s="660"/>
      <c r="DW11" s="660"/>
      <c r="DX11" s="660"/>
      <c r="DY11" s="660"/>
      <c r="DZ11" s="660"/>
      <c r="EA11" s="660"/>
      <c r="EB11" s="660"/>
      <c r="EC11" s="669"/>
    </row>
    <row r="12" spans="2:143" ht="11.25" customHeight="1" x14ac:dyDescent="0.25">
      <c r="B12" s="656" t="s">
        <v>254</v>
      </c>
      <c r="C12" s="657"/>
      <c r="D12" s="657"/>
      <c r="E12" s="657"/>
      <c r="F12" s="657"/>
      <c r="G12" s="657"/>
      <c r="H12" s="657"/>
      <c r="I12" s="657"/>
      <c r="J12" s="657"/>
      <c r="K12" s="657"/>
      <c r="L12" s="657"/>
      <c r="M12" s="657"/>
      <c r="N12" s="657"/>
      <c r="O12" s="657"/>
      <c r="P12" s="657"/>
      <c r="Q12" s="658"/>
      <c r="R12" s="659">
        <v>4290</v>
      </c>
      <c r="S12" s="660"/>
      <c r="T12" s="660"/>
      <c r="U12" s="660"/>
      <c r="V12" s="660"/>
      <c r="W12" s="660"/>
      <c r="X12" s="660"/>
      <c r="Y12" s="661"/>
      <c r="Z12" s="662">
        <v>0</v>
      </c>
      <c r="AA12" s="662"/>
      <c r="AB12" s="662"/>
      <c r="AC12" s="662"/>
      <c r="AD12" s="663">
        <v>4290</v>
      </c>
      <c r="AE12" s="663"/>
      <c r="AF12" s="663"/>
      <c r="AG12" s="663"/>
      <c r="AH12" s="663"/>
      <c r="AI12" s="663"/>
      <c r="AJ12" s="663"/>
      <c r="AK12" s="663"/>
      <c r="AL12" s="664">
        <v>0.1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944027</v>
      </c>
      <c r="BH12" s="660"/>
      <c r="BI12" s="660"/>
      <c r="BJ12" s="660"/>
      <c r="BK12" s="660"/>
      <c r="BL12" s="660"/>
      <c r="BM12" s="660"/>
      <c r="BN12" s="661"/>
      <c r="BO12" s="662">
        <v>67.2</v>
      </c>
      <c r="BP12" s="662"/>
      <c r="BQ12" s="662"/>
      <c r="BR12" s="662"/>
      <c r="BS12" s="663" t="s">
        <v>180</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545194</v>
      </c>
      <c r="CS12" s="660"/>
      <c r="CT12" s="660"/>
      <c r="CU12" s="660"/>
      <c r="CV12" s="660"/>
      <c r="CW12" s="660"/>
      <c r="CX12" s="660"/>
      <c r="CY12" s="661"/>
      <c r="CZ12" s="662">
        <v>4.3</v>
      </c>
      <c r="DA12" s="662"/>
      <c r="DB12" s="662"/>
      <c r="DC12" s="662"/>
      <c r="DD12" s="668">
        <v>69325</v>
      </c>
      <c r="DE12" s="660"/>
      <c r="DF12" s="660"/>
      <c r="DG12" s="660"/>
      <c r="DH12" s="660"/>
      <c r="DI12" s="660"/>
      <c r="DJ12" s="660"/>
      <c r="DK12" s="660"/>
      <c r="DL12" s="660"/>
      <c r="DM12" s="660"/>
      <c r="DN12" s="660"/>
      <c r="DO12" s="660"/>
      <c r="DP12" s="661"/>
      <c r="DQ12" s="668">
        <v>383405</v>
      </c>
      <c r="DR12" s="660"/>
      <c r="DS12" s="660"/>
      <c r="DT12" s="660"/>
      <c r="DU12" s="660"/>
      <c r="DV12" s="660"/>
      <c r="DW12" s="660"/>
      <c r="DX12" s="660"/>
      <c r="DY12" s="660"/>
      <c r="DZ12" s="660"/>
      <c r="EA12" s="660"/>
      <c r="EB12" s="660"/>
      <c r="EC12" s="669"/>
    </row>
    <row r="13" spans="2:143" ht="11.25" customHeight="1" x14ac:dyDescent="0.25">
      <c r="B13" s="656" t="s">
        <v>257</v>
      </c>
      <c r="C13" s="657"/>
      <c r="D13" s="657"/>
      <c r="E13" s="657"/>
      <c r="F13" s="657"/>
      <c r="G13" s="657"/>
      <c r="H13" s="657"/>
      <c r="I13" s="657"/>
      <c r="J13" s="657"/>
      <c r="K13" s="657"/>
      <c r="L13" s="657"/>
      <c r="M13" s="657"/>
      <c r="N13" s="657"/>
      <c r="O13" s="657"/>
      <c r="P13" s="657"/>
      <c r="Q13" s="658"/>
      <c r="R13" s="659" t="s">
        <v>180</v>
      </c>
      <c r="S13" s="660"/>
      <c r="T13" s="660"/>
      <c r="U13" s="660"/>
      <c r="V13" s="660"/>
      <c r="W13" s="660"/>
      <c r="X13" s="660"/>
      <c r="Y13" s="661"/>
      <c r="Z13" s="662" t="s">
        <v>180</v>
      </c>
      <c r="AA13" s="662"/>
      <c r="AB13" s="662"/>
      <c r="AC13" s="662"/>
      <c r="AD13" s="663" t="s">
        <v>232</v>
      </c>
      <c r="AE13" s="663"/>
      <c r="AF13" s="663"/>
      <c r="AG13" s="663"/>
      <c r="AH13" s="663"/>
      <c r="AI13" s="663"/>
      <c r="AJ13" s="663"/>
      <c r="AK13" s="663"/>
      <c r="AL13" s="664" t="s">
        <v>180</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920896</v>
      </c>
      <c r="BH13" s="660"/>
      <c r="BI13" s="660"/>
      <c r="BJ13" s="660"/>
      <c r="BK13" s="660"/>
      <c r="BL13" s="660"/>
      <c r="BM13" s="660"/>
      <c r="BN13" s="661"/>
      <c r="BO13" s="662">
        <v>65.599999999999994</v>
      </c>
      <c r="BP13" s="662"/>
      <c r="BQ13" s="662"/>
      <c r="BR13" s="662"/>
      <c r="BS13" s="663" t="s">
        <v>232</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1911617</v>
      </c>
      <c r="CS13" s="660"/>
      <c r="CT13" s="660"/>
      <c r="CU13" s="660"/>
      <c r="CV13" s="660"/>
      <c r="CW13" s="660"/>
      <c r="CX13" s="660"/>
      <c r="CY13" s="661"/>
      <c r="CZ13" s="662">
        <v>14.9</v>
      </c>
      <c r="DA13" s="662"/>
      <c r="DB13" s="662"/>
      <c r="DC13" s="662"/>
      <c r="DD13" s="668">
        <v>437151</v>
      </c>
      <c r="DE13" s="660"/>
      <c r="DF13" s="660"/>
      <c r="DG13" s="660"/>
      <c r="DH13" s="660"/>
      <c r="DI13" s="660"/>
      <c r="DJ13" s="660"/>
      <c r="DK13" s="660"/>
      <c r="DL13" s="660"/>
      <c r="DM13" s="660"/>
      <c r="DN13" s="660"/>
      <c r="DO13" s="660"/>
      <c r="DP13" s="661"/>
      <c r="DQ13" s="668">
        <v>1361007</v>
      </c>
      <c r="DR13" s="660"/>
      <c r="DS13" s="660"/>
      <c r="DT13" s="660"/>
      <c r="DU13" s="660"/>
      <c r="DV13" s="660"/>
      <c r="DW13" s="660"/>
      <c r="DX13" s="660"/>
      <c r="DY13" s="660"/>
      <c r="DZ13" s="660"/>
      <c r="EA13" s="660"/>
      <c r="EB13" s="660"/>
      <c r="EC13" s="669"/>
    </row>
    <row r="14" spans="2:143" ht="11.25" customHeight="1" x14ac:dyDescent="0.25">
      <c r="B14" s="656" t="s">
        <v>260</v>
      </c>
      <c r="C14" s="657"/>
      <c r="D14" s="657"/>
      <c r="E14" s="657"/>
      <c r="F14" s="657"/>
      <c r="G14" s="657"/>
      <c r="H14" s="657"/>
      <c r="I14" s="657"/>
      <c r="J14" s="657"/>
      <c r="K14" s="657"/>
      <c r="L14" s="657"/>
      <c r="M14" s="657"/>
      <c r="N14" s="657"/>
      <c r="O14" s="657"/>
      <c r="P14" s="657"/>
      <c r="Q14" s="658"/>
      <c r="R14" s="659">
        <v>60</v>
      </c>
      <c r="S14" s="660"/>
      <c r="T14" s="660"/>
      <c r="U14" s="660"/>
      <c r="V14" s="660"/>
      <c r="W14" s="660"/>
      <c r="X14" s="660"/>
      <c r="Y14" s="661"/>
      <c r="Z14" s="662">
        <v>0</v>
      </c>
      <c r="AA14" s="662"/>
      <c r="AB14" s="662"/>
      <c r="AC14" s="662"/>
      <c r="AD14" s="663">
        <v>60</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41142</v>
      </c>
      <c r="BH14" s="660"/>
      <c r="BI14" s="660"/>
      <c r="BJ14" s="660"/>
      <c r="BK14" s="660"/>
      <c r="BL14" s="660"/>
      <c r="BM14" s="660"/>
      <c r="BN14" s="661"/>
      <c r="BO14" s="662">
        <v>2.9</v>
      </c>
      <c r="BP14" s="662"/>
      <c r="BQ14" s="662"/>
      <c r="BR14" s="662"/>
      <c r="BS14" s="663" t="s">
        <v>232</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544791</v>
      </c>
      <c r="CS14" s="660"/>
      <c r="CT14" s="660"/>
      <c r="CU14" s="660"/>
      <c r="CV14" s="660"/>
      <c r="CW14" s="660"/>
      <c r="CX14" s="660"/>
      <c r="CY14" s="661"/>
      <c r="CZ14" s="662">
        <v>4.3</v>
      </c>
      <c r="DA14" s="662"/>
      <c r="DB14" s="662"/>
      <c r="DC14" s="662"/>
      <c r="DD14" s="668">
        <v>75422</v>
      </c>
      <c r="DE14" s="660"/>
      <c r="DF14" s="660"/>
      <c r="DG14" s="660"/>
      <c r="DH14" s="660"/>
      <c r="DI14" s="660"/>
      <c r="DJ14" s="660"/>
      <c r="DK14" s="660"/>
      <c r="DL14" s="660"/>
      <c r="DM14" s="660"/>
      <c r="DN14" s="660"/>
      <c r="DO14" s="660"/>
      <c r="DP14" s="661"/>
      <c r="DQ14" s="668">
        <v>458096</v>
      </c>
      <c r="DR14" s="660"/>
      <c r="DS14" s="660"/>
      <c r="DT14" s="660"/>
      <c r="DU14" s="660"/>
      <c r="DV14" s="660"/>
      <c r="DW14" s="660"/>
      <c r="DX14" s="660"/>
      <c r="DY14" s="660"/>
      <c r="DZ14" s="660"/>
      <c r="EA14" s="660"/>
      <c r="EB14" s="660"/>
      <c r="EC14" s="669"/>
    </row>
    <row r="15" spans="2:143" ht="11.25" customHeight="1" x14ac:dyDescent="0.25">
      <c r="B15" s="656" t="s">
        <v>263</v>
      </c>
      <c r="C15" s="657"/>
      <c r="D15" s="657"/>
      <c r="E15" s="657"/>
      <c r="F15" s="657"/>
      <c r="G15" s="657"/>
      <c r="H15" s="657"/>
      <c r="I15" s="657"/>
      <c r="J15" s="657"/>
      <c r="K15" s="657"/>
      <c r="L15" s="657"/>
      <c r="M15" s="657"/>
      <c r="N15" s="657"/>
      <c r="O15" s="657"/>
      <c r="P15" s="657"/>
      <c r="Q15" s="658"/>
      <c r="R15" s="659" t="s">
        <v>232</v>
      </c>
      <c r="S15" s="660"/>
      <c r="T15" s="660"/>
      <c r="U15" s="660"/>
      <c r="V15" s="660"/>
      <c r="W15" s="660"/>
      <c r="X15" s="660"/>
      <c r="Y15" s="661"/>
      <c r="Z15" s="662" t="s">
        <v>232</v>
      </c>
      <c r="AA15" s="662"/>
      <c r="AB15" s="662"/>
      <c r="AC15" s="662"/>
      <c r="AD15" s="663" t="s">
        <v>232</v>
      </c>
      <c r="AE15" s="663"/>
      <c r="AF15" s="663"/>
      <c r="AG15" s="663"/>
      <c r="AH15" s="663"/>
      <c r="AI15" s="663"/>
      <c r="AJ15" s="663"/>
      <c r="AK15" s="663"/>
      <c r="AL15" s="664" t="s">
        <v>232</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76860</v>
      </c>
      <c r="BH15" s="660"/>
      <c r="BI15" s="660"/>
      <c r="BJ15" s="660"/>
      <c r="BK15" s="660"/>
      <c r="BL15" s="660"/>
      <c r="BM15" s="660"/>
      <c r="BN15" s="661"/>
      <c r="BO15" s="662">
        <v>5.5</v>
      </c>
      <c r="BP15" s="662"/>
      <c r="BQ15" s="662"/>
      <c r="BR15" s="662"/>
      <c r="BS15" s="663" t="s">
        <v>232</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826538</v>
      </c>
      <c r="CS15" s="660"/>
      <c r="CT15" s="660"/>
      <c r="CU15" s="660"/>
      <c r="CV15" s="660"/>
      <c r="CW15" s="660"/>
      <c r="CX15" s="660"/>
      <c r="CY15" s="661"/>
      <c r="CZ15" s="662">
        <v>6.5</v>
      </c>
      <c r="DA15" s="662"/>
      <c r="DB15" s="662"/>
      <c r="DC15" s="662"/>
      <c r="DD15" s="668">
        <v>165930</v>
      </c>
      <c r="DE15" s="660"/>
      <c r="DF15" s="660"/>
      <c r="DG15" s="660"/>
      <c r="DH15" s="660"/>
      <c r="DI15" s="660"/>
      <c r="DJ15" s="660"/>
      <c r="DK15" s="660"/>
      <c r="DL15" s="660"/>
      <c r="DM15" s="660"/>
      <c r="DN15" s="660"/>
      <c r="DO15" s="660"/>
      <c r="DP15" s="661"/>
      <c r="DQ15" s="668">
        <v>646909</v>
      </c>
      <c r="DR15" s="660"/>
      <c r="DS15" s="660"/>
      <c r="DT15" s="660"/>
      <c r="DU15" s="660"/>
      <c r="DV15" s="660"/>
      <c r="DW15" s="660"/>
      <c r="DX15" s="660"/>
      <c r="DY15" s="660"/>
      <c r="DZ15" s="660"/>
      <c r="EA15" s="660"/>
      <c r="EB15" s="660"/>
      <c r="EC15" s="669"/>
    </row>
    <row r="16" spans="2:143" ht="11.25" customHeight="1" x14ac:dyDescent="0.25">
      <c r="B16" s="656" t="s">
        <v>266</v>
      </c>
      <c r="C16" s="657"/>
      <c r="D16" s="657"/>
      <c r="E16" s="657"/>
      <c r="F16" s="657"/>
      <c r="G16" s="657"/>
      <c r="H16" s="657"/>
      <c r="I16" s="657"/>
      <c r="J16" s="657"/>
      <c r="K16" s="657"/>
      <c r="L16" s="657"/>
      <c r="M16" s="657"/>
      <c r="N16" s="657"/>
      <c r="O16" s="657"/>
      <c r="P16" s="657"/>
      <c r="Q16" s="658"/>
      <c r="R16" s="659">
        <v>7407</v>
      </c>
      <c r="S16" s="660"/>
      <c r="T16" s="660"/>
      <c r="U16" s="660"/>
      <c r="V16" s="660"/>
      <c r="W16" s="660"/>
      <c r="X16" s="660"/>
      <c r="Y16" s="661"/>
      <c r="Z16" s="662">
        <v>0.1</v>
      </c>
      <c r="AA16" s="662"/>
      <c r="AB16" s="662"/>
      <c r="AC16" s="662"/>
      <c r="AD16" s="663">
        <v>7407</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232</v>
      </c>
      <c r="BP16" s="662"/>
      <c r="BQ16" s="662"/>
      <c r="BR16" s="662"/>
      <c r="BS16" s="663" t="s">
        <v>180</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173828</v>
      </c>
      <c r="CS16" s="660"/>
      <c r="CT16" s="660"/>
      <c r="CU16" s="660"/>
      <c r="CV16" s="660"/>
      <c r="CW16" s="660"/>
      <c r="CX16" s="660"/>
      <c r="CY16" s="661"/>
      <c r="CZ16" s="662">
        <v>1.4</v>
      </c>
      <c r="DA16" s="662"/>
      <c r="DB16" s="662"/>
      <c r="DC16" s="662"/>
      <c r="DD16" s="668" t="s">
        <v>232</v>
      </c>
      <c r="DE16" s="660"/>
      <c r="DF16" s="660"/>
      <c r="DG16" s="660"/>
      <c r="DH16" s="660"/>
      <c r="DI16" s="660"/>
      <c r="DJ16" s="660"/>
      <c r="DK16" s="660"/>
      <c r="DL16" s="660"/>
      <c r="DM16" s="660"/>
      <c r="DN16" s="660"/>
      <c r="DO16" s="660"/>
      <c r="DP16" s="661"/>
      <c r="DQ16" s="668">
        <v>45848</v>
      </c>
      <c r="DR16" s="660"/>
      <c r="DS16" s="660"/>
      <c r="DT16" s="660"/>
      <c r="DU16" s="660"/>
      <c r="DV16" s="660"/>
      <c r="DW16" s="660"/>
      <c r="DX16" s="660"/>
      <c r="DY16" s="660"/>
      <c r="DZ16" s="660"/>
      <c r="EA16" s="660"/>
      <c r="EB16" s="660"/>
      <c r="EC16" s="669"/>
    </row>
    <row r="17" spans="2:133" ht="11.25" customHeight="1" x14ac:dyDescent="0.25">
      <c r="B17" s="656" t="s">
        <v>269</v>
      </c>
      <c r="C17" s="657"/>
      <c r="D17" s="657"/>
      <c r="E17" s="657"/>
      <c r="F17" s="657"/>
      <c r="G17" s="657"/>
      <c r="H17" s="657"/>
      <c r="I17" s="657"/>
      <c r="J17" s="657"/>
      <c r="K17" s="657"/>
      <c r="L17" s="657"/>
      <c r="M17" s="657"/>
      <c r="N17" s="657"/>
      <c r="O17" s="657"/>
      <c r="P17" s="657"/>
      <c r="Q17" s="658"/>
      <c r="R17" s="659">
        <v>15988</v>
      </c>
      <c r="S17" s="660"/>
      <c r="T17" s="660"/>
      <c r="U17" s="660"/>
      <c r="V17" s="660"/>
      <c r="W17" s="660"/>
      <c r="X17" s="660"/>
      <c r="Y17" s="661"/>
      <c r="Z17" s="662">
        <v>0.1</v>
      </c>
      <c r="AA17" s="662"/>
      <c r="AB17" s="662"/>
      <c r="AC17" s="662"/>
      <c r="AD17" s="663">
        <v>15988</v>
      </c>
      <c r="AE17" s="663"/>
      <c r="AF17" s="663"/>
      <c r="AG17" s="663"/>
      <c r="AH17" s="663"/>
      <c r="AI17" s="663"/>
      <c r="AJ17" s="663"/>
      <c r="AK17" s="663"/>
      <c r="AL17" s="664">
        <v>0.2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180</v>
      </c>
      <c r="BH17" s="660"/>
      <c r="BI17" s="660"/>
      <c r="BJ17" s="660"/>
      <c r="BK17" s="660"/>
      <c r="BL17" s="660"/>
      <c r="BM17" s="660"/>
      <c r="BN17" s="661"/>
      <c r="BO17" s="662" t="s">
        <v>232</v>
      </c>
      <c r="BP17" s="662"/>
      <c r="BQ17" s="662"/>
      <c r="BR17" s="662"/>
      <c r="BS17" s="663" t="s">
        <v>232</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1904974</v>
      </c>
      <c r="CS17" s="660"/>
      <c r="CT17" s="660"/>
      <c r="CU17" s="660"/>
      <c r="CV17" s="660"/>
      <c r="CW17" s="660"/>
      <c r="CX17" s="660"/>
      <c r="CY17" s="661"/>
      <c r="CZ17" s="662">
        <v>14.9</v>
      </c>
      <c r="DA17" s="662"/>
      <c r="DB17" s="662"/>
      <c r="DC17" s="662"/>
      <c r="DD17" s="668" t="s">
        <v>232</v>
      </c>
      <c r="DE17" s="660"/>
      <c r="DF17" s="660"/>
      <c r="DG17" s="660"/>
      <c r="DH17" s="660"/>
      <c r="DI17" s="660"/>
      <c r="DJ17" s="660"/>
      <c r="DK17" s="660"/>
      <c r="DL17" s="660"/>
      <c r="DM17" s="660"/>
      <c r="DN17" s="660"/>
      <c r="DO17" s="660"/>
      <c r="DP17" s="661"/>
      <c r="DQ17" s="668">
        <v>1862946</v>
      </c>
      <c r="DR17" s="660"/>
      <c r="DS17" s="660"/>
      <c r="DT17" s="660"/>
      <c r="DU17" s="660"/>
      <c r="DV17" s="660"/>
      <c r="DW17" s="660"/>
      <c r="DX17" s="660"/>
      <c r="DY17" s="660"/>
      <c r="DZ17" s="660"/>
      <c r="EA17" s="660"/>
      <c r="EB17" s="660"/>
      <c r="EC17" s="669"/>
    </row>
    <row r="18" spans="2:133" ht="11.25" customHeight="1" x14ac:dyDescent="0.25">
      <c r="B18" s="656" t="s">
        <v>272</v>
      </c>
      <c r="C18" s="657"/>
      <c r="D18" s="657"/>
      <c r="E18" s="657"/>
      <c r="F18" s="657"/>
      <c r="G18" s="657"/>
      <c r="H18" s="657"/>
      <c r="I18" s="657"/>
      <c r="J18" s="657"/>
      <c r="K18" s="657"/>
      <c r="L18" s="657"/>
      <c r="M18" s="657"/>
      <c r="N18" s="657"/>
      <c r="O18" s="657"/>
      <c r="P18" s="657"/>
      <c r="Q18" s="658"/>
      <c r="R18" s="659">
        <v>3524</v>
      </c>
      <c r="S18" s="660"/>
      <c r="T18" s="660"/>
      <c r="U18" s="660"/>
      <c r="V18" s="660"/>
      <c r="W18" s="660"/>
      <c r="X18" s="660"/>
      <c r="Y18" s="661"/>
      <c r="Z18" s="662">
        <v>0</v>
      </c>
      <c r="AA18" s="662"/>
      <c r="AB18" s="662"/>
      <c r="AC18" s="662"/>
      <c r="AD18" s="663">
        <v>3524</v>
      </c>
      <c r="AE18" s="663"/>
      <c r="AF18" s="663"/>
      <c r="AG18" s="663"/>
      <c r="AH18" s="663"/>
      <c r="AI18" s="663"/>
      <c r="AJ18" s="663"/>
      <c r="AK18" s="663"/>
      <c r="AL18" s="664">
        <v>0</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232</v>
      </c>
      <c r="BH18" s="660"/>
      <c r="BI18" s="660"/>
      <c r="BJ18" s="660"/>
      <c r="BK18" s="660"/>
      <c r="BL18" s="660"/>
      <c r="BM18" s="660"/>
      <c r="BN18" s="661"/>
      <c r="BO18" s="662" t="s">
        <v>232</v>
      </c>
      <c r="BP18" s="662"/>
      <c r="BQ18" s="662"/>
      <c r="BR18" s="662"/>
      <c r="BS18" s="663" t="s">
        <v>232</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232</v>
      </c>
      <c r="CS18" s="660"/>
      <c r="CT18" s="660"/>
      <c r="CU18" s="660"/>
      <c r="CV18" s="660"/>
      <c r="CW18" s="660"/>
      <c r="CX18" s="660"/>
      <c r="CY18" s="661"/>
      <c r="CZ18" s="662" t="s">
        <v>232</v>
      </c>
      <c r="DA18" s="662"/>
      <c r="DB18" s="662"/>
      <c r="DC18" s="662"/>
      <c r="DD18" s="668" t="s">
        <v>232</v>
      </c>
      <c r="DE18" s="660"/>
      <c r="DF18" s="660"/>
      <c r="DG18" s="660"/>
      <c r="DH18" s="660"/>
      <c r="DI18" s="660"/>
      <c r="DJ18" s="660"/>
      <c r="DK18" s="660"/>
      <c r="DL18" s="660"/>
      <c r="DM18" s="660"/>
      <c r="DN18" s="660"/>
      <c r="DO18" s="660"/>
      <c r="DP18" s="661"/>
      <c r="DQ18" s="668" t="s">
        <v>232</v>
      </c>
      <c r="DR18" s="660"/>
      <c r="DS18" s="660"/>
      <c r="DT18" s="660"/>
      <c r="DU18" s="660"/>
      <c r="DV18" s="660"/>
      <c r="DW18" s="660"/>
      <c r="DX18" s="660"/>
      <c r="DY18" s="660"/>
      <c r="DZ18" s="660"/>
      <c r="EA18" s="660"/>
      <c r="EB18" s="660"/>
      <c r="EC18" s="669"/>
    </row>
    <row r="19" spans="2:133" ht="11.25" customHeight="1" x14ac:dyDescent="0.25">
      <c r="B19" s="656" t="s">
        <v>275</v>
      </c>
      <c r="C19" s="657"/>
      <c r="D19" s="657"/>
      <c r="E19" s="657"/>
      <c r="F19" s="657"/>
      <c r="G19" s="657"/>
      <c r="H19" s="657"/>
      <c r="I19" s="657"/>
      <c r="J19" s="657"/>
      <c r="K19" s="657"/>
      <c r="L19" s="657"/>
      <c r="M19" s="657"/>
      <c r="N19" s="657"/>
      <c r="O19" s="657"/>
      <c r="P19" s="657"/>
      <c r="Q19" s="658"/>
      <c r="R19" s="659">
        <v>3302</v>
      </c>
      <c r="S19" s="660"/>
      <c r="T19" s="660"/>
      <c r="U19" s="660"/>
      <c r="V19" s="660"/>
      <c r="W19" s="660"/>
      <c r="X19" s="660"/>
      <c r="Y19" s="661"/>
      <c r="Z19" s="662">
        <v>0</v>
      </c>
      <c r="AA19" s="662"/>
      <c r="AB19" s="662"/>
      <c r="AC19" s="662"/>
      <c r="AD19" s="663">
        <v>3302</v>
      </c>
      <c r="AE19" s="663"/>
      <c r="AF19" s="663"/>
      <c r="AG19" s="663"/>
      <c r="AH19" s="663"/>
      <c r="AI19" s="663"/>
      <c r="AJ19" s="663"/>
      <c r="AK19" s="663"/>
      <c r="AL19" s="664">
        <v>0</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2792</v>
      </c>
      <c r="BH19" s="660"/>
      <c r="BI19" s="660"/>
      <c r="BJ19" s="660"/>
      <c r="BK19" s="660"/>
      <c r="BL19" s="660"/>
      <c r="BM19" s="660"/>
      <c r="BN19" s="661"/>
      <c r="BO19" s="662">
        <v>0.2</v>
      </c>
      <c r="BP19" s="662"/>
      <c r="BQ19" s="662"/>
      <c r="BR19" s="662"/>
      <c r="BS19" s="663" t="s">
        <v>180</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232</v>
      </c>
      <c r="CS19" s="660"/>
      <c r="CT19" s="660"/>
      <c r="CU19" s="660"/>
      <c r="CV19" s="660"/>
      <c r="CW19" s="660"/>
      <c r="CX19" s="660"/>
      <c r="CY19" s="661"/>
      <c r="CZ19" s="662" t="s">
        <v>232</v>
      </c>
      <c r="DA19" s="662"/>
      <c r="DB19" s="662"/>
      <c r="DC19" s="662"/>
      <c r="DD19" s="668" t="s">
        <v>232</v>
      </c>
      <c r="DE19" s="660"/>
      <c r="DF19" s="660"/>
      <c r="DG19" s="660"/>
      <c r="DH19" s="660"/>
      <c r="DI19" s="660"/>
      <c r="DJ19" s="660"/>
      <c r="DK19" s="660"/>
      <c r="DL19" s="660"/>
      <c r="DM19" s="660"/>
      <c r="DN19" s="660"/>
      <c r="DO19" s="660"/>
      <c r="DP19" s="661"/>
      <c r="DQ19" s="668" t="s">
        <v>232</v>
      </c>
      <c r="DR19" s="660"/>
      <c r="DS19" s="660"/>
      <c r="DT19" s="660"/>
      <c r="DU19" s="660"/>
      <c r="DV19" s="660"/>
      <c r="DW19" s="660"/>
      <c r="DX19" s="660"/>
      <c r="DY19" s="660"/>
      <c r="DZ19" s="660"/>
      <c r="EA19" s="660"/>
      <c r="EB19" s="660"/>
      <c r="EC19" s="669"/>
    </row>
    <row r="20" spans="2:133" ht="11.25" customHeight="1" x14ac:dyDescent="0.25">
      <c r="B20" s="672" t="s">
        <v>278</v>
      </c>
      <c r="C20" s="673"/>
      <c r="D20" s="673"/>
      <c r="E20" s="673"/>
      <c r="F20" s="673"/>
      <c r="G20" s="673"/>
      <c r="H20" s="673"/>
      <c r="I20" s="673"/>
      <c r="J20" s="673"/>
      <c r="K20" s="673"/>
      <c r="L20" s="673"/>
      <c r="M20" s="673"/>
      <c r="N20" s="673"/>
      <c r="O20" s="673"/>
      <c r="P20" s="673"/>
      <c r="Q20" s="674"/>
      <c r="R20" s="659">
        <v>222</v>
      </c>
      <c r="S20" s="660"/>
      <c r="T20" s="660"/>
      <c r="U20" s="660"/>
      <c r="V20" s="660"/>
      <c r="W20" s="660"/>
      <c r="X20" s="660"/>
      <c r="Y20" s="661"/>
      <c r="Z20" s="662">
        <v>0</v>
      </c>
      <c r="AA20" s="662"/>
      <c r="AB20" s="662"/>
      <c r="AC20" s="662"/>
      <c r="AD20" s="663">
        <v>222</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2792</v>
      </c>
      <c r="BH20" s="660"/>
      <c r="BI20" s="660"/>
      <c r="BJ20" s="660"/>
      <c r="BK20" s="660"/>
      <c r="BL20" s="660"/>
      <c r="BM20" s="660"/>
      <c r="BN20" s="661"/>
      <c r="BO20" s="662">
        <v>0.2</v>
      </c>
      <c r="BP20" s="662"/>
      <c r="BQ20" s="662"/>
      <c r="BR20" s="662"/>
      <c r="BS20" s="663" t="s">
        <v>232</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12806759</v>
      </c>
      <c r="CS20" s="660"/>
      <c r="CT20" s="660"/>
      <c r="CU20" s="660"/>
      <c r="CV20" s="660"/>
      <c r="CW20" s="660"/>
      <c r="CX20" s="660"/>
      <c r="CY20" s="661"/>
      <c r="CZ20" s="662">
        <v>100</v>
      </c>
      <c r="DA20" s="662"/>
      <c r="DB20" s="662"/>
      <c r="DC20" s="662"/>
      <c r="DD20" s="668">
        <v>1022873</v>
      </c>
      <c r="DE20" s="660"/>
      <c r="DF20" s="660"/>
      <c r="DG20" s="660"/>
      <c r="DH20" s="660"/>
      <c r="DI20" s="660"/>
      <c r="DJ20" s="660"/>
      <c r="DK20" s="660"/>
      <c r="DL20" s="660"/>
      <c r="DM20" s="660"/>
      <c r="DN20" s="660"/>
      <c r="DO20" s="660"/>
      <c r="DP20" s="661"/>
      <c r="DQ20" s="668">
        <v>9929238</v>
      </c>
      <c r="DR20" s="660"/>
      <c r="DS20" s="660"/>
      <c r="DT20" s="660"/>
      <c r="DU20" s="660"/>
      <c r="DV20" s="660"/>
      <c r="DW20" s="660"/>
      <c r="DX20" s="660"/>
      <c r="DY20" s="660"/>
      <c r="DZ20" s="660"/>
      <c r="EA20" s="660"/>
      <c r="EB20" s="660"/>
      <c r="EC20" s="669"/>
    </row>
    <row r="21" spans="2:133" ht="11.25" customHeight="1" x14ac:dyDescent="0.25">
      <c r="B21" s="656" t="s">
        <v>281</v>
      </c>
      <c r="C21" s="657"/>
      <c r="D21" s="657"/>
      <c r="E21" s="657"/>
      <c r="F21" s="657"/>
      <c r="G21" s="657"/>
      <c r="H21" s="657"/>
      <c r="I21" s="657"/>
      <c r="J21" s="657"/>
      <c r="K21" s="657"/>
      <c r="L21" s="657"/>
      <c r="M21" s="657"/>
      <c r="N21" s="657"/>
      <c r="O21" s="657"/>
      <c r="P21" s="657"/>
      <c r="Q21" s="658"/>
      <c r="R21" s="659">
        <v>6856804</v>
      </c>
      <c r="S21" s="660"/>
      <c r="T21" s="660"/>
      <c r="U21" s="660"/>
      <c r="V21" s="660"/>
      <c r="W21" s="660"/>
      <c r="X21" s="660"/>
      <c r="Y21" s="661"/>
      <c r="Z21" s="662">
        <v>50.8</v>
      </c>
      <c r="AA21" s="662"/>
      <c r="AB21" s="662"/>
      <c r="AC21" s="662"/>
      <c r="AD21" s="663">
        <v>5876757</v>
      </c>
      <c r="AE21" s="663"/>
      <c r="AF21" s="663"/>
      <c r="AG21" s="663"/>
      <c r="AH21" s="663"/>
      <c r="AI21" s="663"/>
      <c r="AJ21" s="663"/>
      <c r="AK21" s="663"/>
      <c r="AL21" s="664">
        <v>76.2</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2792</v>
      </c>
      <c r="BH21" s="660"/>
      <c r="BI21" s="660"/>
      <c r="BJ21" s="660"/>
      <c r="BK21" s="660"/>
      <c r="BL21" s="660"/>
      <c r="BM21" s="660"/>
      <c r="BN21" s="661"/>
      <c r="BO21" s="662">
        <v>0.2</v>
      </c>
      <c r="BP21" s="662"/>
      <c r="BQ21" s="662"/>
      <c r="BR21" s="662"/>
      <c r="BS21" s="663" t="s">
        <v>180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283</v>
      </c>
      <c r="C22" s="657"/>
      <c r="D22" s="657"/>
      <c r="E22" s="657"/>
      <c r="F22" s="657"/>
      <c r="G22" s="657"/>
      <c r="H22" s="657"/>
      <c r="I22" s="657"/>
      <c r="J22" s="657"/>
      <c r="K22" s="657"/>
      <c r="L22" s="657"/>
      <c r="M22" s="657"/>
      <c r="N22" s="657"/>
      <c r="O22" s="657"/>
      <c r="P22" s="657"/>
      <c r="Q22" s="658"/>
      <c r="R22" s="659">
        <v>5876757</v>
      </c>
      <c r="S22" s="660"/>
      <c r="T22" s="660"/>
      <c r="U22" s="660"/>
      <c r="V22" s="660"/>
      <c r="W22" s="660"/>
      <c r="X22" s="660"/>
      <c r="Y22" s="661"/>
      <c r="Z22" s="662">
        <v>43.5</v>
      </c>
      <c r="AA22" s="662"/>
      <c r="AB22" s="662"/>
      <c r="AC22" s="662"/>
      <c r="AD22" s="663">
        <v>5876757</v>
      </c>
      <c r="AE22" s="663"/>
      <c r="AF22" s="663"/>
      <c r="AG22" s="663"/>
      <c r="AH22" s="663"/>
      <c r="AI22" s="663"/>
      <c r="AJ22" s="663"/>
      <c r="AK22" s="663"/>
      <c r="AL22" s="664">
        <v>76.2</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232</v>
      </c>
      <c r="BH22" s="660"/>
      <c r="BI22" s="660"/>
      <c r="BJ22" s="660"/>
      <c r="BK22" s="660"/>
      <c r="BL22" s="660"/>
      <c r="BM22" s="660"/>
      <c r="BN22" s="661"/>
      <c r="BO22" s="662" t="s">
        <v>232</v>
      </c>
      <c r="BP22" s="662"/>
      <c r="BQ22" s="662"/>
      <c r="BR22" s="662"/>
      <c r="BS22" s="663" t="s">
        <v>180</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286</v>
      </c>
      <c r="C23" s="657"/>
      <c r="D23" s="657"/>
      <c r="E23" s="657"/>
      <c r="F23" s="657"/>
      <c r="G23" s="657"/>
      <c r="H23" s="657"/>
      <c r="I23" s="657"/>
      <c r="J23" s="657"/>
      <c r="K23" s="657"/>
      <c r="L23" s="657"/>
      <c r="M23" s="657"/>
      <c r="N23" s="657"/>
      <c r="O23" s="657"/>
      <c r="P23" s="657"/>
      <c r="Q23" s="658"/>
      <c r="R23" s="659">
        <v>980042</v>
      </c>
      <c r="S23" s="660"/>
      <c r="T23" s="660"/>
      <c r="U23" s="660"/>
      <c r="V23" s="660"/>
      <c r="W23" s="660"/>
      <c r="X23" s="660"/>
      <c r="Y23" s="661"/>
      <c r="Z23" s="662">
        <v>7.3</v>
      </c>
      <c r="AA23" s="662"/>
      <c r="AB23" s="662"/>
      <c r="AC23" s="662"/>
      <c r="AD23" s="663" t="s">
        <v>180</v>
      </c>
      <c r="AE23" s="663"/>
      <c r="AF23" s="663"/>
      <c r="AG23" s="663"/>
      <c r="AH23" s="663"/>
      <c r="AI23" s="663"/>
      <c r="AJ23" s="663"/>
      <c r="AK23" s="663"/>
      <c r="AL23" s="664" t="s">
        <v>180</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232</v>
      </c>
      <c r="BH23" s="660"/>
      <c r="BI23" s="660"/>
      <c r="BJ23" s="660"/>
      <c r="BK23" s="660"/>
      <c r="BL23" s="660"/>
      <c r="BM23" s="660"/>
      <c r="BN23" s="661"/>
      <c r="BO23" s="662" t="s">
        <v>232</v>
      </c>
      <c r="BP23" s="662"/>
      <c r="BQ23" s="662"/>
      <c r="BR23" s="662"/>
      <c r="BS23" s="663" t="s">
        <v>180</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5">
      <c r="B24" s="656" t="s">
        <v>293</v>
      </c>
      <c r="C24" s="657"/>
      <c r="D24" s="657"/>
      <c r="E24" s="657"/>
      <c r="F24" s="657"/>
      <c r="G24" s="657"/>
      <c r="H24" s="657"/>
      <c r="I24" s="657"/>
      <c r="J24" s="657"/>
      <c r="K24" s="657"/>
      <c r="L24" s="657"/>
      <c r="M24" s="657"/>
      <c r="N24" s="657"/>
      <c r="O24" s="657"/>
      <c r="P24" s="657"/>
      <c r="Q24" s="658"/>
      <c r="R24" s="659">
        <v>5</v>
      </c>
      <c r="S24" s="660"/>
      <c r="T24" s="660"/>
      <c r="U24" s="660"/>
      <c r="V24" s="660"/>
      <c r="W24" s="660"/>
      <c r="X24" s="660"/>
      <c r="Y24" s="661"/>
      <c r="Z24" s="662">
        <v>0</v>
      </c>
      <c r="AA24" s="662"/>
      <c r="AB24" s="662"/>
      <c r="AC24" s="662"/>
      <c r="AD24" s="663" t="s">
        <v>232</v>
      </c>
      <c r="AE24" s="663"/>
      <c r="AF24" s="663"/>
      <c r="AG24" s="663"/>
      <c r="AH24" s="663"/>
      <c r="AI24" s="663"/>
      <c r="AJ24" s="663"/>
      <c r="AK24" s="663"/>
      <c r="AL24" s="664" t="s">
        <v>180</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232</v>
      </c>
      <c r="BH24" s="660"/>
      <c r="BI24" s="660"/>
      <c r="BJ24" s="660"/>
      <c r="BK24" s="660"/>
      <c r="BL24" s="660"/>
      <c r="BM24" s="660"/>
      <c r="BN24" s="661"/>
      <c r="BO24" s="662" t="s">
        <v>232</v>
      </c>
      <c r="BP24" s="662"/>
      <c r="BQ24" s="662"/>
      <c r="BR24" s="662"/>
      <c r="BS24" s="663" t="s">
        <v>232</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5055767</v>
      </c>
      <c r="CS24" s="649"/>
      <c r="CT24" s="649"/>
      <c r="CU24" s="649"/>
      <c r="CV24" s="649"/>
      <c r="CW24" s="649"/>
      <c r="CX24" s="649"/>
      <c r="CY24" s="650"/>
      <c r="CZ24" s="653">
        <v>39.5</v>
      </c>
      <c r="DA24" s="654"/>
      <c r="DB24" s="654"/>
      <c r="DC24" s="670"/>
      <c r="DD24" s="693">
        <v>4354815</v>
      </c>
      <c r="DE24" s="649"/>
      <c r="DF24" s="649"/>
      <c r="DG24" s="649"/>
      <c r="DH24" s="649"/>
      <c r="DI24" s="649"/>
      <c r="DJ24" s="649"/>
      <c r="DK24" s="650"/>
      <c r="DL24" s="693">
        <v>4238459</v>
      </c>
      <c r="DM24" s="649"/>
      <c r="DN24" s="649"/>
      <c r="DO24" s="649"/>
      <c r="DP24" s="649"/>
      <c r="DQ24" s="649"/>
      <c r="DR24" s="649"/>
      <c r="DS24" s="649"/>
      <c r="DT24" s="649"/>
      <c r="DU24" s="649"/>
      <c r="DV24" s="650"/>
      <c r="DW24" s="653">
        <v>54.5</v>
      </c>
      <c r="DX24" s="654"/>
      <c r="DY24" s="654"/>
      <c r="DZ24" s="654"/>
      <c r="EA24" s="654"/>
      <c r="EB24" s="654"/>
      <c r="EC24" s="655"/>
    </row>
    <row r="25" spans="2:133" ht="11.25" customHeight="1" x14ac:dyDescent="0.25">
      <c r="B25" s="656" t="s">
        <v>296</v>
      </c>
      <c r="C25" s="657"/>
      <c r="D25" s="657"/>
      <c r="E25" s="657"/>
      <c r="F25" s="657"/>
      <c r="G25" s="657"/>
      <c r="H25" s="657"/>
      <c r="I25" s="657"/>
      <c r="J25" s="657"/>
      <c r="K25" s="657"/>
      <c r="L25" s="657"/>
      <c r="M25" s="657"/>
      <c r="N25" s="657"/>
      <c r="O25" s="657"/>
      <c r="P25" s="657"/>
      <c r="Q25" s="658"/>
      <c r="R25" s="659">
        <v>8689182</v>
      </c>
      <c r="S25" s="660"/>
      <c r="T25" s="660"/>
      <c r="U25" s="660"/>
      <c r="V25" s="660"/>
      <c r="W25" s="660"/>
      <c r="X25" s="660"/>
      <c r="Y25" s="661"/>
      <c r="Z25" s="662">
        <v>64.3</v>
      </c>
      <c r="AA25" s="662"/>
      <c r="AB25" s="662"/>
      <c r="AC25" s="662"/>
      <c r="AD25" s="663">
        <v>7709135</v>
      </c>
      <c r="AE25" s="663"/>
      <c r="AF25" s="663"/>
      <c r="AG25" s="663"/>
      <c r="AH25" s="663"/>
      <c r="AI25" s="663"/>
      <c r="AJ25" s="663"/>
      <c r="AK25" s="663"/>
      <c r="AL25" s="664">
        <v>100</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180</v>
      </c>
      <c r="BH25" s="660"/>
      <c r="BI25" s="660"/>
      <c r="BJ25" s="660"/>
      <c r="BK25" s="660"/>
      <c r="BL25" s="660"/>
      <c r="BM25" s="660"/>
      <c r="BN25" s="661"/>
      <c r="BO25" s="662" t="s">
        <v>232</v>
      </c>
      <c r="BP25" s="662"/>
      <c r="BQ25" s="662"/>
      <c r="BR25" s="662"/>
      <c r="BS25" s="663" t="s">
        <v>180</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2431724</v>
      </c>
      <c r="CS25" s="689"/>
      <c r="CT25" s="689"/>
      <c r="CU25" s="689"/>
      <c r="CV25" s="689"/>
      <c r="CW25" s="689"/>
      <c r="CX25" s="689"/>
      <c r="CY25" s="690"/>
      <c r="CZ25" s="664">
        <v>19</v>
      </c>
      <c r="DA25" s="691"/>
      <c r="DB25" s="691"/>
      <c r="DC25" s="694"/>
      <c r="DD25" s="668">
        <v>2192128</v>
      </c>
      <c r="DE25" s="689"/>
      <c r="DF25" s="689"/>
      <c r="DG25" s="689"/>
      <c r="DH25" s="689"/>
      <c r="DI25" s="689"/>
      <c r="DJ25" s="689"/>
      <c r="DK25" s="690"/>
      <c r="DL25" s="668">
        <v>2105586</v>
      </c>
      <c r="DM25" s="689"/>
      <c r="DN25" s="689"/>
      <c r="DO25" s="689"/>
      <c r="DP25" s="689"/>
      <c r="DQ25" s="689"/>
      <c r="DR25" s="689"/>
      <c r="DS25" s="689"/>
      <c r="DT25" s="689"/>
      <c r="DU25" s="689"/>
      <c r="DV25" s="690"/>
      <c r="DW25" s="664">
        <v>27.1</v>
      </c>
      <c r="DX25" s="691"/>
      <c r="DY25" s="691"/>
      <c r="DZ25" s="691"/>
      <c r="EA25" s="691"/>
      <c r="EB25" s="691"/>
      <c r="EC25" s="692"/>
    </row>
    <row r="26" spans="2:133" ht="11.25" customHeight="1" x14ac:dyDescent="0.25">
      <c r="B26" s="656" t="s">
        <v>299</v>
      </c>
      <c r="C26" s="657"/>
      <c r="D26" s="657"/>
      <c r="E26" s="657"/>
      <c r="F26" s="657"/>
      <c r="G26" s="657"/>
      <c r="H26" s="657"/>
      <c r="I26" s="657"/>
      <c r="J26" s="657"/>
      <c r="K26" s="657"/>
      <c r="L26" s="657"/>
      <c r="M26" s="657"/>
      <c r="N26" s="657"/>
      <c r="O26" s="657"/>
      <c r="P26" s="657"/>
      <c r="Q26" s="658"/>
      <c r="R26" s="659">
        <v>1350</v>
      </c>
      <c r="S26" s="660"/>
      <c r="T26" s="660"/>
      <c r="U26" s="660"/>
      <c r="V26" s="660"/>
      <c r="W26" s="660"/>
      <c r="X26" s="660"/>
      <c r="Y26" s="661"/>
      <c r="Z26" s="662">
        <v>0</v>
      </c>
      <c r="AA26" s="662"/>
      <c r="AB26" s="662"/>
      <c r="AC26" s="662"/>
      <c r="AD26" s="663">
        <v>1350</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232</v>
      </c>
      <c r="BH26" s="660"/>
      <c r="BI26" s="660"/>
      <c r="BJ26" s="660"/>
      <c r="BK26" s="660"/>
      <c r="BL26" s="660"/>
      <c r="BM26" s="660"/>
      <c r="BN26" s="661"/>
      <c r="BO26" s="662" t="s">
        <v>180</v>
      </c>
      <c r="BP26" s="662"/>
      <c r="BQ26" s="662"/>
      <c r="BR26" s="662"/>
      <c r="BS26" s="663" t="s">
        <v>232</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1564920</v>
      </c>
      <c r="CS26" s="660"/>
      <c r="CT26" s="660"/>
      <c r="CU26" s="660"/>
      <c r="CV26" s="660"/>
      <c r="CW26" s="660"/>
      <c r="CX26" s="660"/>
      <c r="CY26" s="661"/>
      <c r="CZ26" s="664">
        <v>12.2</v>
      </c>
      <c r="DA26" s="691"/>
      <c r="DB26" s="691"/>
      <c r="DC26" s="694"/>
      <c r="DD26" s="668">
        <v>1398770</v>
      </c>
      <c r="DE26" s="660"/>
      <c r="DF26" s="660"/>
      <c r="DG26" s="660"/>
      <c r="DH26" s="660"/>
      <c r="DI26" s="660"/>
      <c r="DJ26" s="660"/>
      <c r="DK26" s="661"/>
      <c r="DL26" s="668" t="s">
        <v>180</v>
      </c>
      <c r="DM26" s="660"/>
      <c r="DN26" s="660"/>
      <c r="DO26" s="660"/>
      <c r="DP26" s="660"/>
      <c r="DQ26" s="660"/>
      <c r="DR26" s="660"/>
      <c r="DS26" s="660"/>
      <c r="DT26" s="660"/>
      <c r="DU26" s="660"/>
      <c r="DV26" s="661"/>
      <c r="DW26" s="664" t="s">
        <v>232</v>
      </c>
      <c r="DX26" s="691"/>
      <c r="DY26" s="691"/>
      <c r="DZ26" s="691"/>
      <c r="EA26" s="691"/>
      <c r="EB26" s="691"/>
      <c r="EC26" s="692"/>
    </row>
    <row r="27" spans="2:133" ht="11.25" customHeight="1" x14ac:dyDescent="0.25">
      <c r="B27" s="656" t="s">
        <v>302</v>
      </c>
      <c r="C27" s="657"/>
      <c r="D27" s="657"/>
      <c r="E27" s="657"/>
      <c r="F27" s="657"/>
      <c r="G27" s="657"/>
      <c r="H27" s="657"/>
      <c r="I27" s="657"/>
      <c r="J27" s="657"/>
      <c r="K27" s="657"/>
      <c r="L27" s="657"/>
      <c r="M27" s="657"/>
      <c r="N27" s="657"/>
      <c r="O27" s="657"/>
      <c r="P27" s="657"/>
      <c r="Q27" s="658"/>
      <c r="R27" s="659">
        <v>105324</v>
      </c>
      <c r="S27" s="660"/>
      <c r="T27" s="660"/>
      <c r="U27" s="660"/>
      <c r="V27" s="660"/>
      <c r="W27" s="660"/>
      <c r="X27" s="660"/>
      <c r="Y27" s="661"/>
      <c r="Z27" s="662">
        <v>0.8</v>
      </c>
      <c r="AA27" s="662"/>
      <c r="AB27" s="662"/>
      <c r="AC27" s="662"/>
      <c r="AD27" s="663" t="s">
        <v>180</v>
      </c>
      <c r="AE27" s="663"/>
      <c r="AF27" s="663"/>
      <c r="AG27" s="663"/>
      <c r="AH27" s="663"/>
      <c r="AI27" s="663"/>
      <c r="AJ27" s="663"/>
      <c r="AK27" s="663"/>
      <c r="AL27" s="664" t="s">
        <v>180</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1404572</v>
      </c>
      <c r="BH27" s="660"/>
      <c r="BI27" s="660"/>
      <c r="BJ27" s="660"/>
      <c r="BK27" s="660"/>
      <c r="BL27" s="660"/>
      <c r="BM27" s="660"/>
      <c r="BN27" s="661"/>
      <c r="BO27" s="662">
        <v>100</v>
      </c>
      <c r="BP27" s="662"/>
      <c r="BQ27" s="662"/>
      <c r="BR27" s="662"/>
      <c r="BS27" s="663" t="s">
        <v>232</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719069</v>
      </c>
      <c r="CS27" s="689"/>
      <c r="CT27" s="689"/>
      <c r="CU27" s="689"/>
      <c r="CV27" s="689"/>
      <c r="CW27" s="689"/>
      <c r="CX27" s="689"/>
      <c r="CY27" s="690"/>
      <c r="CZ27" s="664">
        <v>5.6</v>
      </c>
      <c r="DA27" s="691"/>
      <c r="DB27" s="691"/>
      <c r="DC27" s="694"/>
      <c r="DD27" s="668">
        <v>299741</v>
      </c>
      <c r="DE27" s="689"/>
      <c r="DF27" s="689"/>
      <c r="DG27" s="689"/>
      <c r="DH27" s="689"/>
      <c r="DI27" s="689"/>
      <c r="DJ27" s="689"/>
      <c r="DK27" s="690"/>
      <c r="DL27" s="668">
        <v>269927</v>
      </c>
      <c r="DM27" s="689"/>
      <c r="DN27" s="689"/>
      <c r="DO27" s="689"/>
      <c r="DP27" s="689"/>
      <c r="DQ27" s="689"/>
      <c r="DR27" s="689"/>
      <c r="DS27" s="689"/>
      <c r="DT27" s="689"/>
      <c r="DU27" s="689"/>
      <c r="DV27" s="690"/>
      <c r="DW27" s="664">
        <v>3.5</v>
      </c>
      <c r="DX27" s="691"/>
      <c r="DY27" s="691"/>
      <c r="DZ27" s="691"/>
      <c r="EA27" s="691"/>
      <c r="EB27" s="691"/>
      <c r="EC27" s="692"/>
    </row>
    <row r="28" spans="2:133" ht="11.25" customHeight="1" x14ac:dyDescent="0.25">
      <c r="B28" s="656" t="s">
        <v>305</v>
      </c>
      <c r="C28" s="657"/>
      <c r="D28" s="657"/>
      <c r="E28" s="657"/>
      <c r="F28" s="657"/>
      <c r="G28" s="657"/>
      <c r="H28" s="657"/>
      <c r="I28" s="657"/>
      <c r="J28" s="657"/>
      <c r="K28" s="657"/>
      <c r="L28" s="657"/>
      <c r="M28" s="657"/>
      <c r="N28" s="657"/>
      <c r="O28" s="657"/>
      <c r="P28" s="657"/>
      <c r="Q28" s="658"/>
      <c r="R28" s="659">
        <v>142139</v>
      </c>
      <c r="S28" s="660"/>
      <c r="T28" s="660"/>
      <c r="U28" s="660"/>
      <c r="V28" s="660"/>
      <c r="W28" s="660"/>
      <c r="X28" s="660"/>
      <c r="Y28" s="661"/>
      <c r="Z28" s="662">
        <v>1.1000000000000001</v>
      </c>
      <c r="AA28" s="662"/>
      <c r="AB28" s="662"/>
      <c r="AC28" s="662"/>
      <c r="AD28" s="663" t="s">
        <v>232</v>
      </c>
      <c r="AE28" s="663"/>
      <c r="AF28" s="663"/>
      <c r="AG28" s="663"/>
      <c r="AH28" s="663"/>
      <c r="AI28" s="663"/>
      <c r="AJ28" s="663"/>
      <c r="AK28" s="663"/>
      <c r="AL28" s="664" t="s">
        <v>232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1904974</v>
      </c>
      <c r="CS28" s="660"/>
      <c r="CT28" s="660"/>
      <c r="CU28" s="660"/>
      <c r="CV28" s="660"/>
      <c r="CW28" s="660"/>
      <c r="CX28" s="660"/>
      <c r="CY28" s="661"/>
      <c r="CZ28" s="664">
        <v>14.9</v>
      </c>
      <c r="DA28" s="691"/>
      <c r="DB28" s="691"/>
      <c r="DC28" s="694"/>
      <c r="DD28" s="668">
        <v>1862946</v>
      </c>
      <c r="DE28" s="660"/>
      <c r="DF28" s="660"/>
      <c r="DG28" s="660"/>
      <c r="DH28" s="660"/>
      <c r="DI28" s="660"/>
      <c r="DJ28" s="660"/>
      <c r="DK28" s="661"/>
      <c r="DL28" s="668">
        <v>1862946</v>
      </c>
      <c r="DM28" s="660"/>
      <c r="DN28" s="660"/>
      <c r="DO28" s="660"/>
      <c r="DP28" s="660"/>
      <c r="DQ28" s="660"/>
      <c r="DR28" s="660"/>
      <c r="DS28" s="660"/>
      <c r="DT28" s="660"/>
      <c r="DU28" s="660"/>
      <c r="DV28" s="661"/>
      <c r="DW28" s="664">
        <v>24</v>
      </c>
      <c r="DX28" s="691"/>
      <c r="DY28" s="691"/>
      <c r="DZ28" s="691"/>
      <c r="EA28" s="691"/>
      <c r="EB28" s="691"/>
      <c r="EC28" s="692"/>
    </row>
    <row r="29" spans="2:133" ht="11.25" customHeight="1" x14ac:dyDescent="0.25">
      <c r="B29" s="656" t="s">
        <v>307</v>
      </c>
      <c r="C29" s="657"/>
      <c r="D29" s="657"/>
      <c r="E29" s="657"/>
      <c r="F29" s="657"/>
      <c r="G29" s="657"/>
      <c r="H29" s="657"/>
      <c r="I29" s="657"/>
      <c r="J29" s="657"/>
      <c r="K29" s="657"/>
      <c r="L29" s="657"/>
      <c r="M29" s="657"/>
      <c r="N29" s="657"/>
      <c r="O29" s="657"/>
      <c r="P29" s="657"/>
      <c r="Q29" s="658"/>
      <c r="R29" s="659">
        <v>21620</v>
      </c>
      <c r="S29" s="660"/>
      <c r="T29" s="660"/>
      <c r="U29" s="660"/>
      <c r="V29" s="660"/>
      <c r="W29" s="660"/>
      <c r="X29" s="660"/>
      <c r="Y29" s="661"/>
      <c r="Z29" s="662">
        <v>0.2</v>
      </c>
      <c r="AA29" s="662"/>
      <c r="AB29" s="662"/>
      <c r="AC29" s="662"/>
      <c r="AD29" s="663" t="s">
        <v>232</v>
      </c>
      <c r="AE29" s="663"/>
      <c r="AF29" s="663"/>
      <c r="AG29" s="663"/>
      <c r="AH29" s="663"/>
      <c r="AI29" s="663"/>
      <c r="AJ29" s="663"/>
      <c r="AK29" s="663"/>
      <c r="AL29" s="664" t="s">
        <v>232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308</v>
      </c>
      <c r="CE29" s="698"/>
      <c r="CF29" s="656" t="s">
        <v>309</v>
      </c>
      <c r="CG29" s="657"/>
      <c r="CH29" s="657"/>
      <c r="CI29" s="657"/>
      <c r="CJ29" s="657"/>
      <c r="CK29" s="657"/>
      <c r="CL29" s="657"/>
      <c r="CM29" s="657"/>
      <c r="CN29" s="657"/>
      <c r="CO29" s="657"/>
      <c r="CP29" s="657"/>
      <c r="CQ29" s="658"/>
      <c r="CR29" s="659">
        <v>1904389</v>
      </c>
      <c r="CS29" s="689"/>
      <c r="CT29" s="689"/>
      <c r="CU29" s="689"/>
      <c r="CV29" s="689"/>
      <c r="CW29" s="689"/>
      <c r="CX29" s="689"/>
      <c r="CY29" s="690"/>
      <c r="CZ29" s="664">
        <v>14.9</v>
      </c>
      <c r="DA29" s="691"/>
      <c r="DB29" s="691"/>
      <c r="DC29" s="694"/>
      <c r="DD29" s="668">
        <v>1862361</v>
      </c>
      <c r="DE29" s="689"/>
      <c r="DF29" s="689"/>
      <c r="DG29" s="689"/>
      <c r="DH29" s="689"/>
      <c r="DI29" s="689"/>
      <c r="DJ29" s="689"/>
      <c r="DK29" s="690"/>
      <c r="DL29" s="668">
        <v>1862361</v>
      </c>
      <c r="DM29" s="689"/>
      <c r="DN29" s="689"/>
      <c r="DO29" s="689"/>
      <c r="DP29" s="689"/>
      <c r="DQ29" s="689"/>
      <c r="DR29" s="689"/>
      <c r="DS29" s="689"/>
      <c r="DT29" s="689"/>
      <c r="DU29" s="689"/>
      <c r="DV29" s="690"/>
      <c r="DW29" s="664">
        <v>23.9</v>
      </c>
      <c r="DX29" s="691"/>
      <c r="DY29" s="691"/>
      <c r="DZ29" s="691"/>
      <c r="EA29" s="691"/>
      <c r="EB29" s="691"/>
      <c r="EC29" s="692"/>
    </row>
    <row r="30" spans="2:133" ht="11.25" customHeight="1" x14ac:dyDescent="0.25">
      <c r="B30" s="656" t="s">
        <v>310</v>
      </c>
      <c r="C30" s="657"/>
      <c r="D30" s="657"/>
      <c r="E30" s="657"/>
      <c r="F30" s="657"/>
      <c r="G30" s="657"/>
      <c r="H30" s="657"/>
      <c r="I30" s="657"/>
      <c r="J30" s="657"/>
      <c r="K30" s="657"/>
      <c r="L30" s="657"/>
      <c r="M30" s="657"/>
      <c r="N30" s="657"/>
      <c r="O30" s="657"/>
      <c r="P30" s="657"/>
      <c r="Q30" s="658"/>
      <c r="R30" s="659">
        <v>1069584</v>
      </c>
      <c r="S30" s="660"/>
      <c r="T30" s="660"/>
      <c r="U30" s="660"/>
      <c r="V30" s="660"/>
      <c r="W30" s="660"/>
      <c r="X30" s="660"/>
      <c r="Y30" s="661"/>
      <c r="Z30" s="662">
        <v>7.9</v>
      </c>
      <c r="AA30" s="662"/>
      <c r="AB30" s="662"/>
      <c r="AC30" s="662"/>
      <c r="AD30" s="663" t="s">
        <v>232</v>
      </c>
      <c r="AE30" s="663"/>
      <c r="AF30" s="663"/>
      <c r="AG30" s="663"/>
      <c r="AH30" s="663"/>
      <c r="AI30" s="663"/>
      <c r="AJ30" s="663"/>
      <c r="AK30" s="663"/>
      <c r="AL30" s="664" t="s">
        <v>232</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695"/>
      <c r="BI30" s="695"/>
      <c r="BJ30" s="695"/>
      <c r="BK30" s="695"/>
      <c r="BL30" s="695"/>
      <c r="BM30" s="695"/>
      <c r="BN30" s="695"/>
      <c r="BO30" s="695"/>
      <c r="BP30" s="695"/>
      <c r="BQ30" s="696"/>
      <c r="BR30" s="641" t="s">
        <v>312</v>
      </c>
      <c r="BS30" s="695"/>
      <c r="BT30" s="695"/>
      <c r="BU30" s="695"/>
      <c r="BV30" s="695"/>
      <c r="BW30" s="695"/>
      <c r="BX30" s="695"/>
      <c r="BY30" s="695"/>
      <c r="BZ30" s="695"/>
      <c r="CA30" s="695"/>
      <c r="CB30" s="696"/>
      <c r="CD30" s="699"/>
      <c r="CE30" s="700"/>
      <c r="CF30" s="656" t="s">
        <v>313</v>
      </c>
      <c r="CG30" s="657"/>
      <c r="CH30" s="657"/>
      <c r="CI30" s="657"/>
      <c r="CJ30" s="657"/>
      <c r="CK30" s="657"/>
      <c r="CL30" s="657"/>
      <c r="CM30" s="657"/>
      <c r="CN30" s="657"/>
      <c r="CO30" s="657"/>
      <c r="CP30" s="657"/>
      <c r="CQ30" s="658"/>
      <c r="CR30" s="659">
        <v>1868979</v>
      </c>
      <c r="CS30" s="660"/>
      <c r="CT30" s="660"/>
      <c r="CU30" s="660"/>
      <c r="CV30" s="660"/>
      <c r="CW30" s="660"/>
      <c r="CX30" s="660"/>
      <c r="CY30" s="661"/>
      <c r="CZ30" s="664">
        <v>14.6</v>
      </c>
      <c r="DA30" s="691"/>
      <c r="DB30" s="691"/>
      <c r="DC30" s="694"/>
      <c r="DD30" s="668">
        <v>1826951</v>
      </c>
      <c r="DE30" s="660"/>
      <c r="DF30" s="660"/>
      <c r="DG30" s="660"/>
      <c r="DH30" s="660"/>
      <c r="DI30" s="660"/>
      <c r="DJ30" s="660"/>
      <c r="DK30" s="661"/>
      <c r="DL30" s="668">
        <v>1826951</v>
      </c>
      <c r="DM30" s="660"/>
      <c r="DN30" s="660"/>
      <c r="DO30" s="660"/>
      <c r="DP30" s="660"/>
      <c r="DQ30" s="660"/>
      <c r="DR30" s="660"/>
      <c r="DS30" s="660"/>
      <c r="DT30" s="660"/>
      <c r="DU30" s="660"/>
      <c r="DV30" s="661"/>
      <c r="DW30" s="664">
        <v>23.5</v>
      </c>
      <c r="DX30" s="691"/>
      <c r="DY30" s="691"/>
      <c r="DZ30" s="691"/>
      <c r="EA30" s="691"/>
      <c r="EB30" s="691"/>
      <c r="EC30" s="692"/>
    </row>
    <row r="31" spans="2:133" ht="11.25" customHeight="1" x14ac:dyDescent="0.25">
      <c r="B31" s="672" t="s">
        <v>314</v>
      </c>
      <c r="C31" s="673"/>
      <c r="D31" s="673"/>
      <c r="E31" s="673"/>
      <c r="F31" s="673"/>
      <c r="G31" s="673"/>
      <c r="H31" s="673"/>
      <c r="I31" s="673"/>
      <c r="J31" s="673"/>
      <c r="K31" s="673"/>
      <c r="L31" s="673"/>
      <c r="M31" s="673"/>
      <c r="N31" s="673"/>
      <c r="O31" s="673"/>
      <c r="P31" s="673"/>
      <c r="Q31" s="674"/>
      <c r="R31" s="659" t="s">
        <v>232</v>
      </c>
      <c r="S31" s="660"/>
      <c r="T31" s="660"/>
      <c r="U31" s="660"/>
      <c r="V31" s="660"/>
      <c r="W31" s="660"/>
      <c r="X31" s="660"/>
      <c r="Y31" s="661"/>
      <c r="Z31" s="662" t="s">
        <v>232</v>
      </c>
      <c r="AA31" s="662"/>
      <c r="AB31" s="662"/>
      <c r="AC31" s="662"/>
      <c r="AD31" s="663" t="s">
        <v>180</v>
      </c>
      <c r="AE31" s="663"/>
      <c r="AF31" s="663"/>
      <c r="AG31" s="663"/>
      <c r="AH31" s="663"/>
      <c r="AI31" s="663"/>
      <c r="AJ31" s="663"/>
      <c r="AK31" s="663"/>
      <c r="AL31" s="664" t="s">
        <v>232</v>
      </c>
      <c r="AM31" s="665"/>
      <c r="AN31" s="665"/>
      <c r="AO31" s="666"/>
      <c r="AP31" s="707" t="s">
        <v>315</v>
      </c>
      <c r="AQ31" s="708"/>
      <c r="AR31" s="708"/>
      <c r="AS31" s="708"/>
      <c r="AT31" s="713" t="s">
        <v>316</v>
      </c>
      <c r="AU31" s="218"/>
      <c r="AV31" s="218"/>
      <c r="AW31" s="218"/>
      <c r="AX31" s="645" t="s">
        <v>189</v>
      </c>
      <c r="AY31" s="646"/>
      <c r="AZ31" s="646"/>
      <c r="BA31" s="646"/>
      <c r="BB31" s="646"/>
      <c r="BC31" s="646"/>
      <c r="BD31" s="646"/>
      <c r="BE31" s="646"/>
      <c r="BF31" s="647"/>
      <c r="BG31" s="706">
        <v>99.3</v>
      </c>
      <c r="BH31" s="703"/>
      <c r="BI31" s="703"/>
      <c r="BJ31" s="703"/>
      <c r="BK31" s="703"/>
      <c r="BL31" s="703"/>
      <c r="BM31" s="654">
        <v>93.5</v>
      </c>
      <c r="BN31" s="703"/>
      <c r="BO31" s="703"/>
      <c r="BP31" s="703"/>
      <c r="BQ31" s="704"/>
      <c r="BR31" s="706">
        <v>99.3</v>
      </c>
      <c r="BS31" s="703"/>
      <c r="BT31" s="703"/>
      <c r="BU31" s="703"/>
      <c r="BV31" s="703"/>
      <c r="BW31" s="703"/>
      <c r="BX31" s="654">
        <v>93.5</v>
      </c>
      <c r="BY31" s="703"/>
      <c r="BZ31" s="703"/>
      <c r="CA31" s="703"/>
      <c r="CB31" s="704"/>
      <c r="CD31" s="699"/>
      <c r="CE31" s="700"/>
      <c r="CF31" s="656" t="s">
        <v>317</v>
      </c>
      <c r="CG31" s="657"/>
      <c r="CH31" s="657"/>
      <c r="CI31" s="657"/>
      <c r="CJ31" s="657"/>
      <c r="CK31" s="657"/>
      <c r="CL31" s="657"/>
      <c r="CM31" s="657"/>
      <c r="CN31" s="657"/>
      <c r="CO31" s="657"/>
      <c r="CP31" s="657"/>
      <c r="CQ31" s="658"/>
      <c r="CR31" s="659">
        <v>35410</v>
      </c>
      <c r="CS31" s="689"/>
      <c r="CT31" s="689"/>
      <c r="CU31" s="689"/>
      <c r="CV31" s="689"/>
      <c r="CW31" s="689"/>
      <c r="CX31" s="689"/>
      <c r="CY31" s="690"/>
      <c r="CZ31" s="664">
        <v>0.3</v>
      </c>
      <c r="DA31" s="691"/>
      <c r="DB31" s="691"/>
      <c r="DC31" s="694"/>
      <c r="DD31" s="668">
        <v>35410</v>
      </c>
      <c r="DE31" s="689"/>
      <c r="DF31" s="689"/>
      <c r="DG31" s="689"/>
      <c r="DH31" s="689"/>
      <c r="DI31" s="689"/>
      <c r="DJ31" s="689"/>
      <c r="DK31" s="690"/>
      <c r="DL31" s="668">
        <v>35410</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25">
      <c r="B32" s="656" t="s">
        <v>318</v>
      </c>
      <c r="C32" s="657"/>
      <c r="D32" s="657"/>
      <c r="E32" s="657"/>
      <c r="F32" s="657"/>
      <c r="G32" s="657"/>
      <c r="H32" s="657"/>
      <c r="I32" s="657"/>
      <c r="J32" s="657"/>
      <c r="K32" s="657"/>
      <c r="L32" s="657"/>
      <c r="M32" s="657"/>
      <c r="N32" s="657"/>
      <c r="O32" s="657"/>
      <c r="P32" s="657"/>
      <c r="Q32" s="658"/>
      <c r="R32" s="659">
        <v>593604</v>
      </c>
      <c r="S32" s="660"/>
      <c r="T32" s="660"/>
      <c r="U32" s="660"/>
      <c r="V32" s="660"/>
      <c r="W32" s="660"/>
      <c r="X32" s="660"/>
      <c r="Y32" s="661"/>
      <c r="Z32" s="662">
        <v>4.4000000000000004</v>
      </c>
      <c r="AA32" s="662"/>
      <c r="AB32" s="662"/>
      <c r="AC32" s="662"/>
      <c r="AD32" s="663" t="s">
        <v>232</v>
      </c>
      <c r="AE32" s="663"/>
      <c r="AF32" s="663"/>
      <c r="AG32" s="663"/>
      <c r="AH32" s="663"/>
      <c r="AI32" s="663"/>
      <c r="AJ32" s="663"/>
      <c r="AK32" s="663"/>
      <c r="AL32" s="664" t="s">
        <v>232</v>
      </c>
      <c r="AM32" s="665"/>
      <c r="AN32" s="665"/>
      <c r="AO32" s="666"/>
      <c r="AP32" s="709"/>
      <c r="AQ32" s="710"/>
      <c r="AR32" s="710"/>
      <c r="AS32" s="710"/>
      <c r="AT32" s="714"/>
      <c r="AU32" s="214" t="s">
        <v>319</v>
      </c>
      <c r="AX32" s="656" t="s">
        <v>320</v>
      </c>
      <c r="AY32" s="657"/>
      <c r="AZ32" s="657"/>
      <c r="BA32" s="657"/>
      <c r="BB32" s="657"/>
      <c r="BC32" s="657"/>
      <c r="BD32" s="657"/>
      <c r="BE32" s="657"/>
      <c r="BF32" s="658"/>
      <c r="BG32" s="716">
        <v>99.5</v>
      </c>
      <c r="BH32" s="689"/>
      <c r="BI32" s="689"/>
      <c r="BJ32" s="689"/>
      <c r="BK32" s="689"/>
      <c r="BL32" s="689"/>
      <c r="BM32" s="665">
        <v>99.4</v>
      </c>
      <c r="BN32" s="689"/>
      <c r="BO32" s="689"/>
      <c r="BP32" s="689"/>
      <c r="BQ32" s="705"/>
      <c r="BR32" s="716">
        <v>99.8</v>
      </c>
      <c r="BS32" s="689"/>
      <c r="BT32" s="689"/>
      <c r="BU32" s="689"/>
      <c r="BV32" s="689"/>
      <c r="BW32" s="689"/>
      <c r="BX32" s="665">
        <v>99.5</v>
      </c>
      <c r="BY32" s="689"/>
      <c r="BZ32" s="689"/>
      <c r="CA32" s="689"/>
      <c r="CB32" s="705"/>
      <c r="CD32" s="701"/>
      <c r="CE32" s="702"/>
      <c r="CF32" s="656" t="s">
        <v>321</v>
      </c>
      <c r="CG32" s="657"/>
      <c r="CH32" s="657"/>
      <c r="CI32" s="657"/>
      <c r="CJ32" s="657"/>
      <c r="CK32" s="657"/>
      <c r="CL32" s="657"/>
      <c r="CM32" s="657"/>
      <c r="CN32" s="657"/>
      <c r="CO32" s="657"/>
      <c r="CP32" s="657"/>
      <c r="CQ32" s="658"/>
      <c r="CR32" s="659">
        <v>585</v>
      </c>
      <c r="CS32" s="660"/>
      <c r="CT32" s="660"/>
      <c r="CU32" s="660"/>
      <c r="CV32" s="660"/>
      <c r="CW32" s="660"/>
      <c r="CX32" s="660"/>
      <c r="CY32" s="661"/>
      <c r="CZ32" s="664">
        <v>0</v>
      </c>
      <c r="DA32" s="691"/>
      <c r="DB32" s="691"/>
      <c r="DC32" s="694"/>
      <c r="DD32" s="668">
        <v>585</v>
      </c>
      <c r="DE32" s="660"/>
      <c r="DF32" s="660"/>
      <c r="DG32" s="660"/>
      <c r="DH32" s="660"/>
      <c r="DI32" s="660"/>
      <c r="DJ32" s="660"/>
      <c r="DK32" s="661"/>
      <c r="DL32" s="668">
        <v>585</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25">
      <c r="B33" s="656" t="s">
        <v>322</v>
      </c>
      <c r="C33" s="657"/>
      <c r="D33" s="657"/>
      <c r="E33" s="657"/>
      <c r="F33" s="657"/>
      <c r="G33" s="657"/>
      <c r="H33" s="657"/>
      <c r="I33" s="657"/>
      <c r="J33" s="657"/>
      <c r="K33" s="657"/>
      <c r="L33" s="657"/>
      <c r="M33" s="657"/>
      <c r="N33" s="657"/>
      <c r="O33" s="657"/>
      <c r="P33" s="657"/>
      <c r="Q33" s="658"/>
      <c r="R33" s="659">
        <v>27914</v>
      </c>
      <c r="S33" s="660"/>
      <c r="T33" s="660"/>
      <c r="U33" s="660"/>
      <c r="V33" s="660"/>
      <c r="W33" s="660"/>
      <c r="X33" s="660"/>
      <c r="Y33" s="661"/>
      <c r="Z33" s="662">
        <v>0.2</v>
      </c>
      <c r="AA33" s="662"/>
      <c r="AB33" s="662"/>
      <c r="AC33" s="662"/>
      <c r="AD33" s="663" t="s">
        <v>232</v>
      </c>
      <c r="AE33" s="663"/>
      <c r="AF33" s="663"/>
      <c r="AG33" s="663"/>
      <c r="AH33" s="663"/>
      <c r="AI33" s="663"/>
      <c r="AJ33" s="663"/>
      <c r="AK33" s="663"/>
      <c r="AL33" s="664" t="s">
        <v>232</v>
      </c>
      <c r="AM33" s="665"/>
      <c r="AN33" s="665"/>
      <c r="AO33" s="666"/>
      <c r="AP33" s="711"/>
      <c r="AQ33" s="712"/>
      <c r="AR33" s="712"/>
      <c r="AS33" s="712"/>
      <c r="AT33" s="715"/>
      <c r="AU33" s="219"/>
      <c r="AV33" s="219"/>
      <c r="AW33" s="219"/>
      <c r="AX33" s="680" t="s">
        <v>323</v>
      </c>
      <c r="AY33" s="681"/>
      <c r="AZ33" s="681"/>
      <c r="BA33" s="681"/>
      <c r="BB33" s="681"/>
      <c r="BC33" s="681"/>
      <c r="BD33" s="681"/>
      <c r="BE33" s="681"/>
      <c r="BF33" s="682"/>
      <c r="BG33" s="717">
        <v>99.1</v>
      </c>
      <c r="BH33" s="718"/>
      <c r="BI33" s="718"/>
      <c r="BJ33" s="718"/>
      <c r="BK33" s="718"/>
      <c r="BL33" s="718"/>
      <c r="BM33" s="719">
        <v>90.6</v>
      </c>
      <c r="BN33" s="718"/>
      <c r="BO33" s="718"/>
      <c r="BP33" s="718"/>
      <c r="BQ33" s="720"/>
      <c r="BR33" s="717">
        <v>99.1</v>
      </c>
      <c r="BS33" s="718"/>
      <c r="BT33" s="718"/>
      <c r="BU33" s="718"/>
      <c r="BV33" s="718"/>
      <c r="BW33" s="718"/>
      <c r="BX33" s="719">
        <v>90.7</v>
      </c>
      <c r="BY33" s="718"/>
      <c r="BZ33" s="718"/>
      <c r="CA33" s="718"/>
      <c r="CB33" s="720"/>
      <c r="CD33" s="656" t="s">
        <v>324</v>
      </c>
      <c r="CE33" s="657"/>
      <c r="CF33" s="657"/>
      <c r="CG33" s="657"/>
      <c r="CH33" s="657"/>
      <c r="CI33" s="657"/>
      <c r="CJ33" s="657"/>
      <c r="CK33" s="657"/>
      <c r="CL33" s="657"/>
      <c r="CM33" s="657"/>
      <c r="CN33" s="657"/>
      <c r="CO33" s="657"/>
      <c r="CP33" s="657"/>
      <c r="CQ33" s="658"/>
      <c r="CR33" s="659">
        <v>6554291</v>
      </c>
      <c r="CS33" s="689"/>
      <c r="CT33" s="689"/>
      <c r="CU33" s="689"/>
      <c r="CV33" s="689"/>
      <c r="CW33" s="689"/>
      <c r="CX33" s="689"/>
      <c r="CY33" s="690"/>
      <c r="CZ33" s="664">
        <v>51.2</v>
      </c>
      <c r="DA33" s="691"/>
      <c r="DB33" s="691"/>
      <c r="DC33" s="694"/>
      <c r="DD33" s="668">
        <v>5376941</v>
      </c>
      <c r="DE33" s="689"/>
      <c r="DF33" s="689"/>
      <c r="DG33" s="689"/>
      <c r="DH33" s="689"/>
      <c r="DI33" s="689"/>
      <c r="DJ33" s="689"/>
      <c r="DK33" s="690"/>
      <c r="DL33" s="668">
        <v>2974252</v>
      </c>
      <c r="DM33" s="689"/>
      <c r="DN33" s="689"/>
      <c r="DO33" s="689"/>
      <c r="DP33" s="689"/>
      <c r="DQ33" s="689"/>
      <c r="DR33" s="689"/>
      <c r="DS33" s="689"/>
      <c r="DT33" s="689"/>
      <c r="DU33" s="689"/>
      <c r="DV33" s="690"/>
      <c r="DW33" s="664">
        <v>38.200000000000003</v>
      </c>
      <c r="DX33" s="691"/>
      <c r="DY33" s="691"/>
      <c r="DZ33" s="691"/>
      <c r="EA33" s="691"/>
      <c r="EB33" s="691"/>
      <c r="EC33" s="692"/>
    </row>
    <row r="34" spans="2:133" ht="11.25" customHeight="1" x14ac:dyDescent="0.25">
      <c r="B34" s="656" t="s">
        <v>325</v>
      </c>
      <c r="C34" s="657"/>
      <c r="D34" s="657"/>
      <c r="E34" s="657"/>
      <c r="F34" s="657"/>
      <c r="G34" s="657"/>
      <c r="H34" s="657"/>
      <c r="I34" s="657"/>
      <c r="J34" s="657"/>
      <c r="K34" s="657"/>
      <c r="L34" s="657"/>
      <c r="M34" s="657"/>
      <c r="N34" s="657"/>
      <c r="O34" s="657"/>
      <c r="P34" s="657"/>
      <c r="Q34" s="658"/>
      <c r="R34" s="659">
        <v>611791</v>
      </c>
      <c r="S34" s="660"/>
      <c r="T34" s="660"/>
      <c r="U34" s="660"/>
      <c r="V34" s="660"/>
      <c r="W34" s="660"/>
      <c r="X34" s="660"/>
      <c r="Y34" s="661"/>
      <c r="Z34" s="662">
        <v>4.5</v>
      </c>
      <c r="AA34" s="662"/>
      <c r="AB34" s="662"/>
      <c r="AC34" s="662"/>
      <c r="AD34" s="663" t="s">
        <v>232</v>
      </c>
      <c r="AE34" s="663"/>
      <c r="AF34" s="663"/>
      <c r="AG34" s="663"/>
      <c r="AH34" s="663"/>
      <c r="AI34" s="663"/>
      <c r="AJ34" s="663"/>
      <c r="AK34" s="663"/>
      <c r="AL34" s="664" t="s">
        <v>232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2033090</v>
      </c>
      <c r="CS34" s="660"/>
      <c r="CT34" s="660"/>
      <c r="CU34" s="660"/>
      <c r="CV34" s="660"/>
      <c r="CW34" s="660"/>
      <c r="CX34" s="660"/>
      <c r="CY34" s="661"/>
      <c r="CZ34" s="664">
        <v>15.9</v>
      </c>
      <c r="DA34" s="691"/>
      <c r="DB34" s="691"/>
      <c r="DC34" s="694"/>
      <c r="DD34" s="668">
        <v>1684071</v>
      </c>
      <c r="DE34" s="660"/>
      <c r="DF34" s="660"/>
      <c r="DG34" s="660"/>
      <c r="DH34" s="660"/>
      <c r="DI34" s="660"/>
      <c r="DJ34" s="660"/>
      <c r="DK34" s="661"/>
      <c r="DL34" s="668">
        <v>1077034</v>
      </c>
      <c r="DM34" s="660"/>
      <c r="DN34" s="660"/>
      <c r="DO34" s="660"/>
      <c r="DP34" s="660"/>
      <c r="DQ34" s="660"/>
      <c r="DR34" s="660"/>
      <c r="DS34" s="660"/>
      <c r="DT34" s="660"/>
      <c r="DU34" s="660"/>
      <c r="DV34" s="661"/>
      <c r="DW34" s="664">
        <v>13.8</v>
      </c>
      <c r="DX34" s="691"/>
      <c r="DY34" s="691"/>
      <c r="DZ34" s="691"/>
      <c r="EA34" s="691"/>
      <c r="EB34" s="691"/>
      <c r="EC34" s="692"/>
    </row>
    <row r="35" spans="2:133" ht="11.25" customHeight="1" x14ac:dyDescent="0.25">
      <c r="B35" s="656" t="s">
        <v>327</v>
      </c>
      <c r="C35" s="657"/>
      <c r="D35" s="657"/>
      <c r="E35" s="657"/>
      <c r="F35" s="657"/>
      <c r="G35" s="657"/>
      <c r="H35" s="657"/>
      <c r="I35" s="657"/>
      <c r="J35" s="657"/>
      <c r="K35" s="657"/>
      <c r="L35" s="657"/>
      <c r="M35" s="657"/>
      <c r="N35" s="657"/>
      <c r="O35" s="657"/>
      <c r="P35" s="657"/>
      <c r="Q35" s="658"/>
      <c r="R35" s="659">
        <v>202340</v>
      </c>
      <c r="S35" s="660"/>
      <c r="T35" s="660"/>
      <c r="U35" s="660"/>
      <c r="V35" s="660"/>
      <c r="W35" s="660"/>
      <c r="X35" s="660"/>
      <c r="Y35" s="661"/>
      <c r="Z35" s="662">
        <v>1.5</v>
      </c>
      <c r="AA35" s="662"/>
      <c r="AB35" s="662"/>
      <c r="AC35" s="662"/>
      <c r="AD35" s="663" t="s">
        <v>232</v>
      </c>
      <c r="AE35" s="663"/>
      <c r="AF35" s="663"/>
      <c r="AG35" s="663"/>
      <c r="AH35" s="663"/>
      <c r="AI35" s="663"/>
      <c r="AJ35" s="663"/>
      <c r="AK35" s="663"/>
      <c r="AL35" s="664" t="s">
        <v>232</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837556</v>
      </c>
      <c r="CS35" s="689"/>
      <c r="CT35" s="689"/>
      <c r="CU35" s="689"/>
      <c r="CV35" s="689"/>
      <c r="CW35" s="689"/>
      <c r="CX35" s="689"/>
      <c r="CY35" s="690"/>
      <c r="CZ35" s="664">
        <v>6.5</v>
      </c>
      <c r="DA35" s="691"/>
      <c r="DB35" s="691"/>
      <c r="DC35" s="694"/>
      <c r="DD35" s="668">
        <v>712470</v>
      </c>
      <c r="DE35" s="689"/>
      <c r="DF35" s="689"/>
      <c r="DG35" s="689"/>
      <c r="DH35" s="689"/>
      <c r="DI35" s="689"/>
      <c r="DJ35" s="689"/>
      <c r="DK35" s="690"/>
      <c r="DL35" s="668">
        <v>364078</v>
      </c>
      <c r="DM35" s="689"/>
      <c r="DN35" s="689"/>
      <c r="DO35" s="689"/>
      <c r="DP35" s="689"/>
      <c r="DQ35" s="689"/>
      <c r="DR35" s="689"/>
      <c r="DS35" s="689"/>
      <c r="DT35" s="689"/>
      <c r="DU35" s="689"/>
      <c r="DV35" s="690"/>
      <c r="DW35" s="664">
        <v>4.7</v>
      </c>
      <c r="DX35" s="691"/>
      <c r="DY35" s="691"/>
      <c r="DZ35" s="691"/>
      <c r="EA35" s="691"/>
      <c r="EB35" s="691"/>
      <c r="EC35" s="692"/>
    </row>
    <row r="36" spans="2:133" ht="11.25" customHeight="1" x14ac:dyDescent="0.25">
      <c r="B36" s="656" t="s">
        <v>331</v>
      </c>
      <c r="C36" s="657"/>
      <c r="D36" s="657"/>
      <c r="E36" s="657"/>
      <c r="F36" s="657"/>
      <c r="G36" s="657"/>
      <c r="H36" s="657"/>
      <c r="I36" s="657"/>
      <c r="J36" s="657"/>
      <c r="K36" s="657"/>
      <c r="L36" s="657"/>
      <c r="M36" s="657"/>
      <c r="N36" s="657"/>
      <c r="O36" s="657"/>
      <c r="P36" s="657"/>
      <c r="Q36" s="658"/>
      <c r="R36" s="659">
        <v>911098</v>
      </c>
      <c r="S36" s="660"/>
      <c r="T36" s="660"/>
      <c r="U36" s="660"/>
      <c r="V36" s="660"/>
      <c r="W36" s="660"/>
      <c r="X36" s="660"/>
      <c r="Y36" s="661"/>
      <c r="Z36" s="662">
        <v>6.7</v>
      </c>
      <c r="AA36" s="662"/>
      <c r="AB36" s="662"/>
      <c r="AC36" s="662"/>
      <c r="AD36" s="663" t="s">
        <v>180</v>
      </c>
      <c r="AE36" s="663"/>
      <c r="AF36" s="663"/>
      <c r="AG36" s="663"/>
      <c r="AH36" s="663"/>
      <c r="AI36" s="663"/>
      <c r="AJ36" s="663"/>
      <c r="AK36" s="663"/>
      <c r="AL36" s="664" t="s">
        <v>232</v>
      </c>
      <c r="AM36" s="665"/>
      <c r="AN36" s="665"/>
      <c r="AO36" s="666"/>
      <c r="AP36" s="222"/>
      <c r="AQ36" s="721" t="s">
        <v>332</v>
      </c>
      <c r="AR36" s="722"/>
      <c r="AS36" s="722"/>
      <c r="AT36" s="722"/>
      <c r="AU36" s="722"/>
      <c r="AV36" s="722"/>
      <c r="AW36" s="722"/>
      <c r="AX36" s="722"/>
      <c r="AY36" s="723"/>
      <c r="AZ36" s="648">
        <v>1735410</v>
      </c>
      <c r="BA36" s="649"/>
      <c r="BB36" s="649"/>
      <c r="BC36" s="649"/>
      <c r="BD36" s="649"/>
      <c r="BE36" s="649"/>
      <c r="BF36" s="724"/>
      <c r="BG36" s="645" t="s">
        <v>333</v>
      </c>
      <c r="BH36" s="646"/>
      <c r="BI36" s="646"/>
      <c r="BJ36" s="646"/>
      <c r="BK36" s="646"/>
      <c r="BL36" s="646"/>
      <c r="BM36" s="646"/>
      <c r="BN36" s="646"/>
      <c r="BO36" s="646"/>
      <c r="BP36" s="646"/>
      <c r="BQ36" s="646"/>
      <c r="BR36" s="646"/>
      <c r="BS36" s="646"/>
      <c r="BT36" s="646"/>
      <c r="BU36" s="647"/>
      <c r="BV36" s="648">
        <v>7976</v>
      </c>
      <c r="BW36" s="649"/>
      <c r="BX36" s="649"/>
      <c r="BY36" s="649"/>
      <c r="BZ36" s="649"/>
      <c r="CA36" s="649"/>
      <c r="CB36" s="724"/>
      <c r="CD36" s="656" t="s">
        <v>334</v>
      </c>
      <c r="CE36" s="657"/>
      <c r="CF36" s="657"/>
      <c r="CG36" s="657"/>
      <c r="CH36" s="657"/>
      <c r="CI36" s="657"/>
      <c r="CJ36" s="657"/>
      <c r="CK36" s="657"/>
      <c r="CL36" s="657"/>
      <c r="CM36" s="657"/>
      <c r="CN36" s="657"/>
      <c r="CO36" s="657"/>
      <c r="CP36" s="657"/>
      <c r="CQ36" s="658"/>
      <c r="CR36" s="659">
        <v>1633193</v>
      </c>
      <c r="CS36" s="660"/>
      <c r="CT36" s="660"/>
      <c r="CU36" s="660"/>
      <c r="CV36" s="660"/>
      <c r="CW36" s="660"/>
      <c r="CX36" s="660"/>
      <c r="CY36" s="661"/>
      <c r="CZ36" s="664">
        <v>12.8</v>
      </c>
      <c r="DA36" s="691"/>
      <c r="DB36" s="691"/>
      <c r="DC36" s="694"/>
      <c r="DD36" s="668">
        <v>1288233</v>
      </c>
      <c r="DE36" s="660"/>
      <c r="DF36" s="660"/>
      <c r="DG36" s="660"/>
      <c r="DH36" s="660"/>
      <c r="DI36" s="660"/>
      <c r="DJ36" s="660"/>
      <c r="DK36" s="661"/>
      <c r="DL36" s="668">
        <v>449891</v>
      </c>
      <c r="DM36" s="660"/>
      <c r="DN36" s="660"/>
      <c r="DO36" s="660"/>
      <c r="DP36" s="660"/>
      <c r="DQ36" s="660"/>
      <c r="DR36" s="660"/>
      <c r="DS36" s="660"/>
      <c r="DT36" s="660"/>
      <c r="DU36" s="660"/>
      <c r="DV36" s="661"/>
      <c r="DW36" s="664">
        <v>5.8</v>
      </c>
      <c r="DX36" s="691"/>
      <c r="DY36" s="691"/>
      <c r="DZ36" s="691"/>
      <c r="EA36" s="691"/>
      <c r="EB36" s="691"/>
      <c r="EC36" s="692"/>
    </row>
    <row r="37" spans="2:133" ht="11.25" customHeight="1" x14ac:dyDescent="0.25">
      <c r="B37" s="656" t="s">
        <v>335</v>
      </c>
      <c r="C37" s="657"/>
      <c r="D37" s="657"/>
      <c r="E37" s="657"/>
      <c r="F37" s="657"/>
      <c r="G37" s="657"/>
      <c r="H37" s="657"/>
      <c r="I37" s="657"/>
      <c r="J37" s="657"/>
      <c r="K37" s="657"/>
      <c r="L37" s="657"/>
      <c r="M37" s="657"/>
      <c r="N37" s="657"/>
      <c r="O37" s="657"/>
      <c r="P37" s="657"/>
      <c r="Q37" s="658"/>
      <c r="R37" s="659">
        <v>249957</v>
      </c>
      <c r="S37" s="660"/>
      <c r="T37" s="660"/>
      <c r="U37" s="660"/>
      <c r="V37" s="660"/>
      <c r="W37" s="660"/>
      <c r="X37" s="660"/>
      <c r="Y37" s="661"/>
      <c r="Z37" s="662">
        <v>1.9</v>
      </c>
      <c r="AA37" s="662"/>
      <c r="AB37" s="662"/>
      <c r="AC37" s="662"/>
      <c r="AD37" s="663">
        <v>24</v>
      </c>
      <c r="AE37" s="663"/>
      <c r="AF37" s="663"/>
      <c r="AG37" s="663"/>
      <c r="AH37" s="663"/>
      <c r="AI37" s="663"/>
      <c r="AJ37" s="663"/>
      <c r="AK37" s="663"/>
      <c r="AL37" s="664">
        <v>0</v>
      </c>
      <c r="AM37" s="665"/>
      <c r="AN37" s="665"/>
      <c r="AO37" s="666"/>
      <c r="AQ37" s="725" t="s">
        <v>336</v>
      </c>
      <c r="AR37" s="726"/>
      <c r="AS37" s="726"/>
      <c r="AT37" s="726"/>
      <c r="AU37" s="726"/>
      <c r="AV37" s="726"/>
      <c r="AW37" s="726"/>
      <c r="AX37" s="726"/>
      <c r="AY37" s="727"/>
      <c r="AZ37" s="659">
        <v>628000</v>
      </c>
      <c r="BA37" s="660"/>
      <c r="BB37" s="660"/>
      <c r="BC37" s="660"/>
      <c r="BD37" s="689"/>
      <c r="BE37" s="689"/>
      <c r="BF37" s="705"/>
      <c r="BG37" s="656" t="s">
        <v>337</v>
      </c>
      <c r="BH37" s="657"/>
      <c r="BI37" s="657"/>
      <c r="BJ37" s="657"/>
      <c r="BK37" s="657"/>
      <c r="BL37" s="657"/>
      <c r="BM37" s="657"/>
      <c r="BN37" s="657"/>
      <c r="BO37" s="657"/>
      <c r="BP37" s="657"/>
      <c r="BQ37" s="657"/>
      <c r="BR37" s="657"/>
      <c r="BS37" s="657"/>
      <c r="BT37" s="657"/>
      <c r="BU37" s="658"/>
      <c r="BV37" s="659">
        <v>-13857</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173134</v>
      </c>
      <c r="CS37" s="689"/>
      <c r="CT37" s="689"/>
      <c r="CU37" s="689"/>
      <c r="CV37" s="689"/>
      <c r="CW37" s="689"/>
      <c r="CX37" s="689"/>
      <c r="CY37" s="690"/>
      <c r="CZ37" s="664">
        <v>1.4</v>
      </c>
      <c r="DA37" s="691"/>
      <c r="DB37" s="691"/>
      <c r="DC37" s="694"/>
      <c r="DD37" s="668">
        <v>26534</v>
      </c>
      <c r="DE37" s="689"/>
      <c r="DF37" s="689"/>
      <c r="DG37" s="689"/>
      <c r="DH37" s="689"/>
      <c r="DI37" s="689"/>
      <c r="DJ37" s="689"/>
      <c r="DK37" s="690"/>
      <c r="DL37" s="668">
        <v>14144</v>
      </c>
      <c r="DM37" s="689"/>
      <c r="DN37" s="689"/>
      <c r="DO37" s="689"/>
      <c r="DP37" s="689"/>
      <c r="DQ37" s="689"/>
      <c r="DR37" s="689"/>
      <c r="DS37" s="689"/>
      <c r="DT37" s="689"/>
      <c r="DU37" s="689"/>
      <c r="DV37" s="690"/>
      <c r="DW37" s="664">
        <v>0.2</v>
      </c>
      <c r="DX37" s="691"/>
      <c r="DY37" s="691"/>
      <c r="DZ37" s="691"/>
      <c r="EA37" s="691"/>
      <c r="EB37" s="691"/>
      <c r="EC37" s="692"/>
    </row>
    <row r="38" spans="2:133" ht="11.25" customHeight="1" x14ac:dyDescent="0.25">
      <c r="B38" s="656" t="s">
        <v>339</v>
      </c>
      <c r="C38" s="657"/>
      <c r="D38" s="657"/>
      <c r="E38" s="657"/>
      <c r="F38" s="657"/>
      <c r="G38" s="657"/>
      <c r="H38" s="657"/>
      <c r="I38" s="657"/>
      <c r="J38" s="657"/>
      <c r="K38" s="657"/>
      <c r="L38" s="657"/>
      <c r="M38" s="657"/>
      <c r="N38" s="657"/>
      <c r="O38" s="657"/>
      <c r="P38" s="657"/>
      <c r="Q38" s="658"/>
      <c r="R38" s="659">
        <v>877500</v>
      </c>
      <c r="S38" s="660"/>
      <c r="T38" s="660"/>
      <c r="U38" s="660"/>
      <c r="V38" s="660"/>
      <c r="W38" s="660"/>
      <c r="X38" s="660"/>
      <c r="Y38" s="661"/>
      <c r="Z38" s="662">
        <v>6.5</v>
      </c>
      <c r="AA38" s="662"/>
      <c r="AB38" s="662"/>
      <c r="AC38" s="662"/>
      <c r="AD38" s="663" t="s">
        <v>180</v>
      </c>
      <c r="AE38" s="663"/>
      <c r="AF38" s="663"/>
      <c r="AG38" s="663"/>
      <c r="AH38" s="663"/>
      <c r="AI38" s="663"/>
      <c r="AJ38" s="663"/>
      <c r="AK38" s="663"/>
      <c r="AL38" s="664" t="s">
        <v>232</v>
      </c>
      <c r="AM38" s="665"/>
      <c r="AN38" s="665"/>
      <c r="AO38" s="666"/>
      <c r="AQ38" s="725" t="s">
        <v>340</v>
      </c>
      <c r="AR38" s="726"/>
      <c r="AS38" s="726"/>
      <c r="AT38" s="726"/>
      <c r="AU38" s="726"/>
      <c r="AV38" s="726"/>
      <c r="AW38" s="726"/>
      <c r="AX38" s="726"/>
      <c r="AY38" s="727"/>
      <c r="AZ38" s="659">
        <v>393414</v>
      </c>
      <c r="BA38" s="660"/>
      <c r="BB38" s="660"/>
      <c r="BC38" s="660"/>
      <c r="BD38" s="689"/>
      <c r="BE38" s="689"/>
      <c r="BF38" s="705"/>
      <c r="BG38" s="656" t="s">
        <v>341</v>
      </c>
      <c r="BH38" s="657"/>
      <c r="BI38" s="657"/>
      <c r="BJ38" s="657"/>
      <c r="BK38" s="657"/>
      <c r="BL38" s="657"/>
      <c r="BM38" s="657"/>
      <c r="BN38" s="657"/>
      <c r="BO38" s="657"/>
      <c r="BP38" s="657"/>
      <c r="BQ38" s="657"/>
      <c r="BR38" s="657"/>
      <c r="BS38" s="657"/>
      <c r="BT38" s="657"/>
      <c r="BU38" s="658"/>
      <c r="BV38" s="659">
        <v>1494</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1341996</v>
      </c>
      <c r="CS38" s="660"/>
      <c r="CT38" s="660"/>
      <c r="CU38" s="660"/>
      <c r="CV38" s="660"/>
      <c r="CW38" s="660"/>
      <c r="CX38" s="660"/>
      <c r="CY38" s="661"/>
      <c r="CZ38" s="664">
        <v>10.5</v>
      </c>
      <c r="DA38" s="691"/>
      <c r="DB38" s="691"/>
      <c r="DC38" s="694"/>
      <c r="DD38" s="668">
        <v>1234273</v>
      </c>
      <c r="DE38" s="660"/>
      <c r="DF38" s="660"/>
      <c r="DG38" s="660"/>
      <c r="DH38" s="660"/>
      <c r="DI38" s="660"/>
      <c r="DJ38" s="660"/>
      <c r="DK38" s="661"/>
      <c r="DL38" s="668">
        <v>1083249</v>
      </c>
      <c r="DM38" s="660"/>
      <c r="DN38" s="660"/>
      <c r="DO38" s="660"/>
      <c r="DP38" s="660"/>
      <c r="DQ38" s="660"/>
      <c r="DR38" s="660"/>
      <c r="DS38" s="660"/>
      <c r="DT38" s="660"/>
      <c r="DU38" s="660"/>
      <c r="DV38" s="661"/>
      <c r="DW38" s="664">
        <v>13.9</v>
      </c>
      <c r="DX38" s="691"/>
      <c r="DY38" s="691"/>
      <c r="DZ38" s="691"/>
      <c r="EA38" s="691"/>
      <c r="EB38" s="691"/>
      <c r="EC38" s="692"/>
    </row>
    <row r="39" spans="2:133" ht="11.25" customHeight="1" x14ac:dyDescent="0.25">
      <c r="B39" s="656" t="s">
        <v>343</v>
      </c>
      <c r="C39" s="657"/>
      <c r="D39" s="657"/>
      <c r="E39" s="657"/>
      <c r="F39" s="657"/>
      <c r="G39" s="657"/>
      <c r="H39" s="657"/>
      <c r="I39" s="657"/>
      <c r="J39" s="657"/>
      <c r="K39" s="657"/>
      <c r="L39" s="657"/>
      <c r="M39" s="657"/>
      <c r="N39" s="657"/>
      <c r="O39" s="657"/>
      <c r="P39" s="657"/>
      <c r="Q39" s="658"/>
      <c r="R39" s="659" t="s">
        <v>232</v>
      </c>
      <c r="S39" s="660"/>
      <c r="T39" s="660"/>
      <c r="U39" s="660"/>
      <c r="V39" s="660"/>
      <c r="W39" s="660"/>
      <c r="X39" s="660"/>
      <c r="Y39" s="661"/>
      <c r="Z39" s="662" t="s">
        <v>232</v>
      </c>
      <c r="AA39" s="662"/>
      <c r="AB39" s="662"/>
      <c r="AC39" s="662"/>
      <c r="AD39" s="663" t="s">
        <v>180</v>
      </c>
      <c r="AE39" s="663"/>
      <c r="AF39" s="663"/>
      <c r="AG39" s="663"/>
      <c r="AH39" s="663"/>
      <c r="AI39" s="663"/>
      <c r="AJ39" s="663"/>
      <c r="AK39" s="663"/>
      <c r="AL39" s="664" t="s">
        <v>180</v>
      </c>
      <c r="AM39" s="665"/>
      <c r="AN39" s="665"/>
      <c r="AO39" s="666"/>
      <c r="AQ39" s="725" t="s">
        <v>344</v>
      </c>
      <c r="AR39" s="726"/>
      <c r="AS39" s="726"/>
      <c r="AT39" s="726"/>
      <c r="AU39" s="726"/>
      <c r="AV39" s="726"/>
      <c r="AW39" s="726"/>
      <c r="AX39" s="726"/>
      <c r="AY39" s="727"/>
      <c r="AZ39" s="659">
        <v>8946</v>
      </c>
      <c r="BA39" s="660"/>
      <c r="BB39" s="660"/>
      <c r="BC39" s="660"/>
      <c r="BD39" s="689"/>
      <c r="BE39" s="689"/>
      <c r="BF39" s="705"/>
      <c r="BG39" s="656" t="s">
        <v>345</v>
      </c>
      <c r="BH39" s="657"/>
      <c r="BI39" s="657"/>
      <c r="BJ39" s="657"/>
      <c r="BK39" s="657"/>
      <c r="BL39" s="657"/>
      <c r="BM39" s="657"/>
      <c r="BN39" s="657"/>
      <c r="BO39" s="657"/>
      <c r="BP39" s="657"/>
      <c r="BQ39" s="657"/>
      <c r="BR39" s="657"/>
      <c r="BS39" s="657"/>
      <c r="BT39" s="657"/>
      <c r="BU39" s="658"/>
      <c r="BV39" s="659">
        <v>2054</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653116</v>
      </c>
      <c r="CS39" s="689"/>
      <c r="CT39" s="689"/>
      <c r="CU39" s="689"/>
      <c r="CV39" s="689"/>
      <c r="CW39" s="689"/>
      <c r="CX39" s="689"/>
      <c r="CY39" s="690"/>
      <c r="CZ39" s="664">
        <v>5.0999999999999996</v>
      </c>
      <c r="DA39" s="691"/>
      <c r="DB39" s="691"/>
      <c r="DC39" s="694"/>
      <c r="DD39" s="668">
        <v>457894</v>
      </c>
      <c r="DE39" s="689"/>
      <c r="DF39" s="689"/>
      <c r="DG39" s="689"/>
      <c r="DH39" s="689"/>
      <c r="DI39" s="689"/>
      <c r="DJ39" s="689"/>
      <c r="DK39" s="690"/>
      <c r="DL39" s="668" t="s">
        <v>232</v>
      </c>
      <c r="DM39" s="689"/>
      <c r="DN39" s="689"/>
      <c r="DO39" s="689"/>
      <c r="DP39" s="689"/>
      <c r="DQ39" s="689"/>
      <c r="DR39" s="689"/>
      <c r="DS39" s="689"/>
      <c r="DT39" s="689"/>
      <c r="DU39" s="689"/>
      <c r="DV39" s="690"/>
      <c r="DW39" s="664" t="s">
        <v>180</v>
      </c>
      <c r="DX39" s="691"/>
      <c r="DY39" s="691"/>
      <c r="DZ39" s="691"/>
      <c r="EA39" s="691"/>
      <c r="EB39" s="691"/>
      <c r="EC39" s="692"/>
    </row>
    <row r="40" spans="2:133" ht="11.25" customHeight="1" x14ac:dyDescent="0.25">
      <c r="B40" s="656" t="s">
        <v>347</v>
      </c>
      <c r="C40" s="657"/>
      <c r="D40" s="657"/>
      <c r="E40" s="657"/>
      <c r="F40" s="657"/>
      <c r="G40" s="657"/>
      <c r="H40" s="657"/>
      <c r="I40" s="657"/>
      <c r="J40" s="657"/>
      <c r="K40" s="657"/>
      <c r="L40" s="657"/>
      <c r="M40" s="657"/>
      <c r="N40" s="657"/>
      <c r="O40" s="657"/>
      <c r="P40" s="657"/>
      <c r="Q40" s="658"/>
      <c r="R40" s="659">
        <v>66700</v>
      </c>
      <c r="S40" s="660"/>
      <c r="T40" s="660"/>
      <c r="U40" s="660"/>
      <c r="V40" s="660"/>
      <c r="W40" s="660"/>
      <c r="X40" s="660"/>
      <c r="Y40" s="661"/>
      <c r="Z40" s="662">
        <v>0.5</v>
      </c>
      <c r="AA40" s="662"/>
      <c r="AB40" s="662"/>
      <c r="AC40" s="662"/>
      <c r="AD40" s="663" t="s">
        <v>180</v>
      </c>
      <c r="AE40" s="663"/>
      <c r="AF40" s="663"/>
      <c r="AG40" s="663"/>
      <c r="AH40" s="663"/>
      <c r="AI40" s="663"/>
      <c r="AJ40" s="663"/>
      <c r="AK40" s="663"/>
      <c r="AL40" s="664" t="s">
        <v>232</v>
      </c>
      <c r="AM40" s="665"/>
      <c r="AN40" s="665"/>
      <c r="AO40" s="666"/>
      <c r="AQ40" s="725" t="s">
        <v>348</v>
      </c>
      <c r="AR40" s="726"/>
      <c r="AS40" s="726"/>
      <c r="AT40" s="726"/>
      <c r="AU40" s="726"/>
      <c r="AV40" s="726"/>
      <c r="AW40" s="726"/>
      <c r="AX40" s="726"/>
      <c r="AY40" s="727"/>
      <c r="AZ40" s="659" t="s">
        <v>180</v>
      </c>
      <c r="BA40" s="660"/>
      <c r="BB40" s="660"/>
      <c r="BC40" s="660"/>
      <c r="BD40" s="689"/>
      <c r="BE40" s="689"/>
      <c r="BF40" s="705"/>
      <c r="BG40" s="709" t="s">
        <v>349</v>
      </c>
      <c r="BH40" s="710"/>
      <c r="BI40" s="710"/>
      <c r="BJ40" s="710"/>
      <c r="BK40" s="710"/>
      <c r="BL40" s="223"/>
      <c r="BM40" s="657" t="s">
        <v>350</v>
      </c>
      <c r="BN40" s="657"/>
      <c r="BO40" s="657"/>
      <c r="BP40" s="657"/>
      <c r="BQ40" s="657"/>
      <c r="BR40" s="657"/>
      <c r="BS40" s="657"/>
      <c r="BT40" s="657"/>
      <c r="BU40" s="658"/>
      <c r="BV40" s="659">
        <v>83</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55340</v>
      </c>
      <c r="CS40" s="660"/>
      <c r="CT40" s="660"/>
      <c r="CU40" s="660"/>
      <c r="CV40" s="660"/>
      <c r="CW40" s="660"/>
      <c r="CX40" s="660"/>
      <c r="CY40" s="661"/>
      <c r="CZ40" s="664">
        <v>0.4</v>
      </c>
      <c r="DA40" s="691"/>
      <c r="DB40" s="691"/>
      <c r="DC40" s="694"/>
      <c r="DD40" s="668" t="s">
        <v>232</v>
      </c>
      <c r="DE40" s="660"/>
      <c r="DF40" s="660"/>
      <c r="DG40" s="660"/>
      <c r="DH40" s="660"/>
      <c r="DI40" s="660"/>
      <c r="DJ40" s="660"/>
      <c r="DK40" s="661"/>
      <c r="DL40" s="668" t="s">
        <v>232</v>
      </c>
      <c r="DM40" s="660"/>
      <c r="DN40" s="660"/>
      <c r="DO40" s="660"/>
      <c r="DP40" s="660"/>
      <c r="DQ40" s="660"/>
      <c r="DR40" s="660"/>
      <c r="DS40" s="660"/>
      <c r="DT40" s="660"/>
      <c r="DU40" s="660"/>
      <c r="DV40" s="661"/>
      <c r="DW40" s="664" t="s">
        <v>180</v>
      </c>
      <c r="DX40" s="691"/>
      <c r="DY40" s="691"/>
      <c r="DZ40" s="691"/>
      <c r="EA40" s="691"/>
      <c r="EB40" s="691"/>
      <c r="EC40" s="692"/>
    </row>
    <row r="41" spans="2:133" ht="11.25" customHeight="1" x14ac:dyDescent="0.25">
      <c r="B41" s="680" t="s">
        <v>352</v>
      </c>
      <c r="C41" s="681"/>
      <c r="D41" s="681"/>
      <c r="E41" s="681"/>
      <c r="F41" s="681"/>
      <c r="G41" s="681"/>
      <c r="H41" s="681"/>
      <c r="I41" s="681"/>
      <c r="J41" s="681"/>
      <c r="K41" s="681"/>
      <c r="L41" s="681"/>
      <c r="M41" s="681"/>
      <c r="N41" s="681"/>
      <c r="O41" s="681"/>
      <c r="P41" s="681"/>
      <c r="Q41" s="682"/>
      <c r="R41" s="734">
        <v>13503403</v>
      </c>
      <c r="S41" s="735"/>
      <c r="T41" s="735"/>
      <c r="U41" s="735"/>
      <c r="V41" s="735"/>
      <c r="W41" s="735"/>
      <c r="X41" s="735"/>
      <c r="Y41" s="736"/>
      <c r="Z41" s="737">
        <v>100</v>
      </c>
      <c r="AA41" s="737"/>
      <c r="AB41" s="737"/>
      <c r="AC41" s="737"/>
      <c r="AD41" s="738">
        <v>7710509</v>
      </c>
      <c r="AE41" s="738"/>
      <c r="AF41" s="738"/>
      <c r="AG41" s="738"/>
      <c r="AH41" s="738"/>
      <c r="AI41" s="738"/>
      <c r="AJ41" s="738"/>
      <c r="AK41" s="738"/>
      <c r="AL41" s="739">
        <v>100</v>
      </c>
      <c r="AM41" s="719"/>
      <c r="AN41" s="719"/>
      <c r="AO41" s="740"/>
      <c r="AQ41" s="725" t="s">
        <v>353</v>
      </c>
      <c r="AR41" s="726"/>
      <c r="AS41" s="726"/>
      <c r="AT41" s="726"/>
      <c r="AU41" s="726"/>
      <c r="AV41" s="726"/>
      <c r="AW41" s="726"/>
      <c r="AX41" s="726"/>
      <c r="AY41" s="727"/>
      <c r="AZ41" s="659">
        <v>109539</v>
      </c>
      <c r="BA41" s="660"/>
      <c r="BB41" s="660"/>
      <c r="BC41" s="660"/>
      <c r="BD41" s="689"/>
      <c r="BE41" s="689"/>
      <c r="BF41" s="705"/>
      <c r="BG41" s="709"/>
      <c r="BH41" s="710"/>
      <c r="BI41" s="710"/>
      <c r="BJ41" s="710"/>
      <c r="BK41" s="710"/>
      <c r="BL41" s="223"/>
      <c r="BM41" s="657" t="s">
        <v>354</v>
      </c>
      <c r="BN41" s="657"/>
      <c r="BO41" s="657"/>
      <c r="BP41" s="657"/>
      <c r="BQ41" s="657"/>
      <c r="BR41" s="657"/>
      <c r="BS41" s="657"/>
      <c r="BT41" s="657"/>
      <c r="BU41" s="658"/>
      <c r="BV41" s="659" t="s">
        <v>180</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356</v>
      </c>
      <c r="CS41" s="689"/>
      <c r="CT41" s="689"/>
      <c r="CU41" s="689"/>
      <c r="CV41" s="689"/>
      <c r="CW41" s="689"/>
      <c r="CX41" s="689"/>
      <c r="CY41" s="690"/>
      <c r="CZ41" s="664" t="s">
        <v>180</v>
      </c>
      <c r="DA41" s="691"/>
      <c r="DB41" s="691"/>
      <c r="DC41" s="694"/>
      <c r="DD41" s="668" t="s">
        <v>356</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5">
      <c r="AQ42" s="741" t="s">
        <v>357</v>
      </c>
      <c r="AR42" s="742"/>
      <c r="AS42" s="742"/>
      <c r="AT42" s="742"/>
      <c r="AU42" s="742"/>
      <c r="AV42" s="742"/>
      <c r="AW42" s="742"/>
      <c r="AX42" s="742"/>
      <c r="AY42" s="743"/>
      <c r="AZ42" s="734">
        <v>595511</v>
      </c>
      <c r="BA42" s="735"/>
      <c r="BB42" s="735"/>
      <c r="BC42" s="735"/>
      <c r="BD42" s="718"/>
      <c r="BE42" s="718"/>
      <c r="BF42" s="720"/>
      <c r="BG42" s="711"/>
      <c r="BH42" s="712"/>
      <c r="BI42" s="712"/>
      <c r="BJ42" s="712"/>
      <c r="BK42" s="712"/>
      <c r="BL42" s="224"/>
      <c r="BM42" s="681" t="s">
        <v>358</v>
      </c>
      <c r="BN42" s="681"/>
      <c r="BO42" s="681"/>
      <c r="BP42" s="681"/>
      <c r="BQ42" s="681"/>
      <c r="BR42" s="681"/>
      <c r="BS42" s="681"/>
      <c r="BT42" s="681"/>
      <c r="BU42" s="682"/>
      <c r="BV42" s="734">
        <v>456</v>
      </c>
      <c r="BW42" s="735"/>
      <c r="BX42" s="735"/>
      <c r="BY42" s="735"/>
      <c r="BZ42" s="735"/>
      <c r="CA42" s="735"/>
      <c r="CB42" s="744"/>
      <c r="CD42" s="656" t="s">
        <v>359</v>
      </c>
      <c r="CE42" s="657"/>
      <c r="CF42" s="657"/>
      <c r="CG42" s="657"/>
      <c r="CH42" s="657"/>
      <c r="CI42" s="657"/>
      <c r="CJ42" s="657"/>
      <c r="CK42" s="657"/>
      <c r="CL42" s="657"/>
      <c r="CM42" s="657"/>
      <c r="CN42" s="657"/>
      <c r="CO42" s="657"/>
      <c r="CP42" s="657"/>
      <c r="CQ42" s="658"/>
      <c r="CR42" s="659">
        <v>1196701</v>
      </c>
      <c r="CS42" s="689"/>
      <c r="CT42" s="689"/>
      <c r="CU42" s="689"/>
      <c r="CV42" s="689"/>
      <c r="CW42" s="689"/>
      <c r="CX42" s="689"/>
      <c r="CY42" s="690"/>
      <c r="CZ42" s="664">
        <v>9.3000000000000007</v>
      </c>
      <c r="DA42" s="691"/>
      <c r="DB42" s="691"/>
      <c r="DC42" s="694"/>
      <c r="DD42" s="668">
        <v>197482</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5">
      <c r="B43" s="214" t="s">
        <v>360</v>
      </c>
      <c r="CD43" s="656" t="s">
        <v>361</v>
      </c>
      <c r="CE43" s="657"/>
      <c r="CF43" s="657"/>
      <c r="CG43" s="657"/>
      <c r="CH43" s="657"/>
      <c r="CI43" s="657"/>
      <c r="CJ43" s="657"/>
      <c r="CK43" s="657"/>
      <c r="CL43" s="657"/>
      <c r="CM43" s="657"/>
      <c r="CN43" s="657"/>
      <c r="CO43" s="657"/>
      <c r="CP43" s="657"/>
      <c r="CQ43" s="658"/>
      <c r="CR43" s="659">
        <v>6649</v>
      </c>
      <c r="CS43" s="689"/>
      <c r="CT43" s="689"/>
      <c r="CU43" s="689"/>
      <c r="CV43" s="689"/>
      <c r="CW43" s="689"/>
      <c r="CX43" s="689"/>
      <c r="CY43" s="690"/>
      <c r="CZ43" s="664">
        <v>0.1</v>
      </c>
      <c r="DA43" s="691"/>
      <c r="DB43" s="691"/>
      <c r="DC43" s="694"/>
      <c r="DD43" s="668">
        <v>5949</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308</v>
      </c>
      <c r="CE44" s="698"/>
      <c r="CF44" s="656" t="s">
        <v>363</v>
      </c>
      <c r="CG44" s="657"/>
      <c r="CH44" s="657"/>
      <c r="CI44" s="657"/>
      <c r="CJ44" s="657"/>
      <c r="CK44" s="657"/>
      <c r="CL44" s="657"/>
      <c r="CM44" s="657"/>
      <c r="CN44" s="657"/>
      <c r="CO44" s="657"/>
      <c r="CP44" s="657"/>
      <c r="CQ44" s="658"/>
      <c r="CR44" s="659">
        <v>1022873</v>
      </c>
      <c r="CS44" s="660"/>
      <c r="CT44" s="660"/>
      <c r="CU44" s="660"/>
      <c r="CV44" s="660"/>
      <c r="CW44" s="660"/>
      <c r="CX44" s="660"/>
      <c r="CY44" s="661"/>
      <c r="CZ44" s="664">
        <v>8</v>
      </c>
      <c r="DA44" s="665"/>
      <c r="DB44" s="665"/>
      <c r="DC44" s="671"/>
      <c r="DD44" s="668">
        <v>151634</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487021</v>
      </c>
      <c r="CS45" s="689"/>
      <c r="CT45" s="689"/>
      <c r="CU45" s="689"/>
      <c r="CV45" s="689"/>
      <c r="CW45" s="689"/>
      <c r="CX45" s="689"/>
      <c r="CY45" s="690"/>
      <c r="CZ45" s="664">
        <v>3.8</v>
      </c>
      <c r="DA45" s="691"/>
      <c r="DB45" s="691"/>
      <c r="DC45" s="694"/>
      <c r="DD45" s="668">
        <v>20994</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5">
      <c r="B46" s="225"/>
      <c r="CD46" s="699"/>
      <c r="CE46" s="700"/>
      <c r="CF46" s="656" t="s">
        <v>366</v>
      </c>
      <c r="CG46" s="657"/>
      <c r="CH46" s="657"/>
      <c r="CI46" s="657"/>
      <c r="CJ46" s="657"/>
      <c r="CK46" s="657"/>
      <c r="CL46" s="657"/>
      <c r="CM46" s="657"/>
      <c r="CN46" s="657"/>
      <c r="CO46" s="657"/>
      <c r="CP46" s="657"/>
      <c r="CQ46" s="658"/>
      <c r="CR46" s="659">
        <v>529040</v>
      </c>
      <c r="CS46" s="660"/>
      <c r="CT46" s="660"/>
      <c r="CU46" s="660"/>
      <c r="CV46" s="660"/>
      <c r="CW46" s="660"/>
      <c r="CX46" s="660"/>
      <c r="CY46" s="661"/>
      <c r="CZ46" s="664">
        <v>4.0999999999999996</v>
      </c>
      <c r="DA46" s="665"/>
      <c r="DB46" s="665"/>
      <c r="DC46" s="671"/>
      <c r="DD46" s="668">
        <v>130078</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5">
      <c r="B47" s="225"/>
      <c r="CD47" s="699"/>
      <c r="CE47" s="700"/>
      <c r="CF47" s="656" t="s">
        <v>367</v>
      </c>
      <c r="CG47" s="657"/>
      <c r="CH47" s="657"/>
      <c r="CI47" s="657"/>
      <c r="CJ47" s="657"/>
      <c r="CK47" s="657"/>
      <c r="CL47" s="657"/>
      <c r="CM47" s="657"/>
      <c r="CN47" s="657"/>
      <c r="CO47" s="657"/>
      <c r="CP47" s="657"/>
      <c r="CQ47" s="658"/>
      <c r="CR47" s="659">
        <v>173828</v>
      </c>
      <c r="CS47" s="689"/>
      <c r="CT47" s="689"/>
      <c r="CU47" s="689"/>
      <c r="CV47" s="689"/>
      <c r="CW47" s="689"/>
      <c r="CX47" s="689"/>
      <c r="CY47" s="690"/>
      <c r="CZ47" s="664">
        <v>1.4</v>
      </c>
      <c r="DA47" s="691"/>
      <c r="DB47" s="691"/>
      <c r="DC47" s="694"/>
      <c r="DD47" s="668">
        <v>45848</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5" x14ac:dyDescent="0.25">
      <c r="B48" s="225"/>
      <c r="CD48" s="701"/>
      <c r="CE48" s="702"/>
      <c r="CF48" s="656" t="s">
        <v>368</v>
      </c>
      <c r="CG48" s="657"/>
      <c r="CH48" s="657"/>
      <c r="CI48" s="657"/>
      <c r="CJ48" s="657"/>
      <c r="CK48" s="657"/>
      <c r="CL48" s="657"/>
      <c r="CM48" s="657"/>
      <c r="CN48" s="657"/>
      <c r="CO48" s="657"/>
      <c r="CP48" s="657"/>
      <c r="CQ48" s="658"/>
      <c r="CR48" s="659" t="s">
        <v>356</v>
      </c>
      <c r="CS48" s="660"/>
      <c r="CT48" s="660"/>
      <c r="CU48" s="660"/>
      <c r="CV48" s="660"/>
      <c r="CW48" s="660"/>
      <c r="CX48" s="660"/>
      <c r="CY48" s="661"/>
      <c r="CZ48" s="664" t="s">
        <v>356</v>
      </c>
      <c r="DA48" s="665"/>
      <c r="DB48" s="665"/>
      <c r="DC48" s="671"/>
      <c r="DD48" s="668" t="s">
        <v>356</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5">
      <c r="B49" s="225"/>
      <c r="CD49" s="680" t="s">
        <v>369</v>
      </c>
      <c r="CE49" s="681"/>
      <c r="CF49" s="681"/>
      <c r="CG49" s="681"/>
      <c r="CH49" s="681"/>
      <c r="CI49" s="681"/>
      <c r="CJ49" s="681"/>
      <c r="CK49" s="681"/>
      <c r="CL49" s="681"/>
      <c r="CM49" s="681"/>
      <c r="CN49" s="681"/>
      <c r="CO49" s="681"/>
      <c r="CP49" s="681"/>
      <c r="CQ49" s="682"/>
      <c r="CR49" s="734">
        <v>12806759</v>
      </c>
      <c r="CS49" s="718"/>
      <c r="CT49" s="718"/>
      <c r="CU49" s="718"/>
      <c r="CV49" s="718"/>
      <c r="CW49" s="718"/>
      <c r="CX49" s="718"/>
      <c r="CY49" s="747"/>
      <c r="CZ49" s="739">
        <v>100</v>
      </c>
      <c r="DA49" s="748"/>
      <c r="DB49" s="748"/>
      <c r="DC49" s="749"/>
      <c r="DD49" s="750">
        <v>9929238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j+7388oVqC+DbwSC0QiFeq9hsW8kxxE6TWkKUaC/R1Bi21wjWtg8nZMVq/8xjTeAlnBmWk/CVYJ6iUrMQckWg==" saltValue="itxqRsxUy2dDoebx/lOc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392</v>
      </c>
      <c r="C7" s="786"/>
      <c r="D7" s="786"/>
      <c r="E7" s="786"/>
      <c r="F7" s="786"/>
      <c r="G7" s="786"/>
      <c r="H7" s="786"/>
      <c r="I7" s="786"/>
      <c r="J7" s="786"/>
      <c r="K7" s="786"/>
      <c r="L7" s="786"/>
      <c r="M7" s="786"/>
      <c r="N7" s="786"/>
      <c r="O7" s="786"/>
      <c r="P7" s="787"/>
      <c r="Q7" s="788">
        <v>13434</v>
      </c>
      <c r="R7" s="789"/>
      <c r="S7" s="789"/>
      <c r="T7" s="789"/>
      <c r="U7" s="789"/>
      <c r="V7" s="789">
        <v>12738</v>
      </c>
      <c r="W7" s="789"/>
      <c r="X7" s="789"/>
      <c r="Y7" s="789"/>
      <c r="Z7" s="789"/>
      <c r="AA7" s="789">
        <v>696</v>
      </c>
      <c r="AB7" s="789"/>
      <c r="AC7" s="789"/>
      <c r="AD7" s="789"/>
      <c r="AE7" s="790"/>
      <c r="AF7" s="791">
        <v>564</v>
      </c>
      <c r="AG7" s="792"/>
      <c r="AH7" s="792"/>
      <c r="AI7" s="792"/>
      <c r="AJ7" s="793"/>
      <c r="AK7" s="794" t="s">
        <v>525</v>
      </c>
      <c r="AL7" s="795"/>
      <c r="AM7" s="795"/>
      <c r="AN7" s="795"/>
      <c r="AO7" s="795"/>
      <c r="AP7" s="795">
        <v>12655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603</v>
      </c>
      <c r="BT7" s="783"/>
      <c r="BU7" s="783"/>
      <c r="BV7" s="783"/>
      <c r="BW7" s="783"/>
      <c r="BX7" s="783"/>
      <c r="BY7" s="783"/>
      <c r="BZ7" s="783"/>
      <c r="CA7" s="783"/>
      <c r="CB7" s="783"/>
      <c r="CC7" s="783"/>
      <c r="CD7" s="783"/>
      <c r="CE7" s="783"/>
      <c r="CF7" s="783"/>
      <c r="CG7" s="798"/>
      <c r="CH7" s="779">
        <v>-2</v>
      </c>
      <c r="CI7" s="780"/>
      <c r="CJ7" s="780"/>
      <c r="CK7" s="780"/>
      <c r="CL7" s="781"/>
      <c r="CM7" s="779">
        <v>115</v>
      </c>
      <c r="CN7" s="780"/>
      <c r="CO7" s="780"/>
      <c r="CP7" s="780"/>
      <c r="CQ7" s="781"/>
      <c r="CR7" s="779">
        <v>50</v>
      </c>
      <c r="CS7" s="780"/>
      <c r="CT7" s="780"/>
      <c r="CU7" s="780"/>
      <c r="CV7" s="781"/>
      <c r="CW7" s="779">
        <v>3</v>
      </c>
      <c r="CX7" s="780"/>
      <c r="CY7" s="780"/>
      <c r="CZ7" s="780"/>
      <c r="DA7" s="781"/>
      <c r="DB7" s="779" t="s">
        <v>525</v>
      </c>
      <c r="DC7" s="780"/>
      <c r="DD7" s="780"/>
      <c r="DE7" s="780"/>
      <c r="DF7" s="781"/>
      <c r="DG7" s="779" t="s">
        <v>525</v>
      </c>
      <c r="DH7" s="780"/>
      <c r="DI7" s="780"/>
      <c r="DJ7" s="780"/>
      <c r="DK7" s="781"/>
      <c r="DL7" s="779" t="s">
        <v>525</v>
      </c>
      <c r="DM7" s="780"/>
      <c r="DN7" s="780"/>
      <c r="DO7" s="780"/>
      <c r="DP7" s="781"/>
      <c r="DQ7" s="779" t="s">
        <v>525</v>
      </c>
      <c r="DR7" s="780"/>
      <c r="DS7" s="780"/>
      <c r="DT7" s="780"/>
      <c r="DU7" s="781"/>
      <c r="DV7" s="782"/>
      <c r="DW7" s="783"/>
      <c r="DX7" s="783"/>
      <c r="DY7" s="783"/>
      <c r="DZ7" s="784"/>
      <c r="EA7" s="234"/>
    </row>
    <row r="8" spans="1:131" s="235" customFormat="1" ht="26.25" customHeight="1" x14ac:dyDescent="0.25">
      <c r="A8" s="238">
        <v>2</v>
      </c>
      <c r="B8" s="816" t="s">
        <v>393</v>
      </c>
      <c r="C8" s="817"/>
      <c r="D8" s="817"/>
      <c r="E8" s="817"/>
      <c r="F8" s="817"/>
      <c r="G8" s="817"/>
      <c r="H8" s="817"/>
      <c r="I8" s="817"/>
      <c r="J8" s="817"/>
      <c r="K8" s="817"/>
      <c r="L8" s="817"/>
      <c r="M8" s="817"/>
      <c r="N8" s="817"/>
      <c r="O8" s="817"/>
      <c r="P8" s="818"/>
      <c r="Q8" s="819">
        <v>224</v>
      </c>
      <c r="R8" s="820"/>
      <c r="S8" s="820"/>
      <c r="T8" s="820"/>
      <c r="U8" s="820"/>
      <c r="V8" s="820">
        <v>223</v>
      </c>
      <c r="W8" s="820"/>
      <c r="X8" s="820"/>
      <c r="Y8" s="820"/>
      <c r="Z8" s="820"/>
      <c r="AA8" s="820">
        <v>1</v>
      </c>
      <c r="AB8" s="820"/>
      <c r="AC8" s="820"/>
      <c r="AD8" s="820"/>
      <c r="AE8" s="821"/>
      <c r="AF8" s="822">
        <v>1</v>
      </c>
      <c r="AG8" s="823"/>
      <c r="AH8" s="823"/>
      <c r="AI8" s="823"/>
      <c r="AJ8" s="824"/>
      <c r="AK8" s="805">
        <v>95</v>
      </c>
      <c r="AL8" s="806"/>
      <c r="AM8" s="806"/>
      <c r="AN8" s="806"/>
      <c r="AO8" s="806"/>
      <c r="AP8" s="806">
        <v>38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604</v>
      </c>
      <c r="BT8" s="810"/>
      <c r="BU8" s="810"/>
      <c r="BV8" s="810"/>
      <c r="BW8" s="810"/>
      <c r="BX8" s="810"/>
      <c r="BY8" s="810"/>
      <c r="BZ8" s="810"/>
      <c r="CA8" s="810"/>
      <c r="CB8" s="810"/>
      <c r="CC8" s="810"/>
      <c r="CD8" s="810"/>
      <c r="CE8" s="810"/>
      <c r="CF8" s="810"/>
      <c r="CG8" s="811"/>
      <c r="CH8" s="812">
        <v>2</v>
      </c>
      <c r="CI8" s="813"/>
      <c r="CJ8" s="813"/>
      <c r="CK8" s="813"/>
      <c r="CL8" s="814"/>
      <c r="CM8" s="812">
        <v>39</v>
      </c>
      <c r="CN8" s="813"/>
      <c r="CO8" s="813"/>
      <c r="CP8" s="813"/>
      <c r="CQ8" s="814"/>
      <c r="CR8" s="812">
        <v>50</v>
      </c>
      <c r="CS8" s="813"/>
      <c r="CT8" s="813"/>
      <c r="CU8" s="813"/>
      <c r="CV8" s="814"/>
      <c r="CW8" s="812">
        <v>4</v>
      </c>
      <c r="CX8" s="813"/>
      <c r="CY8" s="813"/>
      <c r="CZ8" s="813"/>
      <c r="DA8" s="814"/>
      <c r="DB8" s="812" t="s">
        <v>525</v>
      </c>
      <c r="DC8" s="813"/>
      <c r="DD8" s="813"/>
      <c r="DE8" s="813"/>
      <c r="DF8" s="814"/>
      <c r="DG8" s="812" t="s">
        <v>525</v>
      </c>
      <c r="DH8" s="813"/>
      <c r="DI8" s="813"/>
      <c r="DJ8" s="813"/>
      <c r="DK8" s="814"/>
      <c r="DL8" s="812" t="s">
        <v>525</v>
      </c>
      <c r="DM8" s="813"/>
      <c r="DN8" s="813"/>
      <c r="DO8" s="813"/>
      <c r="DP8" s="814"/>
      <c r="DQ8" s="812" t="s">
        <v>525</v>
      </c>
      <c r="DR8" s="813"/>
      <c r="DS8" s="813"/>
      <c r="DT8" s="813"/>
      <c r="DU8" s="814"/>
      <c r="DV8" s="809"/>
      <c r="DW8" s="810"/>
      <c r="DX8" s="810"/>
      <c r="DY8" s="810"/>
      <c r="DZ8" s="815"/>
      <c r="EA8" s="234"/>
    </row>
    <row r="9" spans="1:131" s="235" customFormat="1" ht="26.25" customHeight="1" x14ac:dyDescent="0.25">
      <c r="A9" s="238">
        <v>3</v>
      </c>
      <c r="B9" s="816" t="s">
        <v>394</v>
      </c>
      <c r="C9" s="817"/>
      <c r="D9" s="817"/>
      <c r="E9" s="817"/>
      <c r="F9" s="817"/>
      <c r="G9" s="817"/>
      <c r="H9" s="817"/>
      <c r="I9" s="817"/>
      <c r="J9" s="817"/>
      <c r="K9" s="817"/>
      <c r="L9" s="817"/>
      <c r="M9" s="817"/>
      <c r="N9" s="817"/>
      <c r="O9" s="817"/>
      <c r="P9" s="818"/>
      <c r="Q9" s="819">
        <v>79</v>
      </c>
      <c r="R9" s="820"/>
      <c r="S9" s="820"/>
      <c r="T9" s="820"/>
      <c r="U9" s="820"/>
      <c r="V9" s="820">
        <v>79</v>
      </c>
      <c r="W9" s="820"/>
      <c r="X9" s="820"/>
      <c r="Y9" s="820"/>
      <c r="Z9" s="820"/>
      <c r="AA9" s="820">
        <v>0</v>
      </c>
      <c r="AB9" s="820"/>
      <c r="AC9" s="820"/>
      <c r="AD9" s="820"/>
      <c r="AE9" s="821"/>
      <c r="AF9" s="822">
        <v>0</v>
      </c>
      <c r="AG9" s="823"/>
      <c r="AH9" s="823"/>
      <c r="AI9" s="823"/>
      <c r="AJ9" s="824"/>
      <c r="AK9" s="805">
        <v>48</v>
      </c>
      <c r="AL9" s="806"/>
      <c r="AM9" s="806"/>
      <c r="AN9" s="806"/>
      <c r="AO9" s="806"/>
      <c r="AP9" s="806">
        <v>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606</v>
      </c>
      <c r="BS9" s="809" t="s">
        <v>605</v>
      </c>
      <c r="BT9" s="810"/>
      <c r="BU9" s="810"/>
      <c r="BV9" s="810"/>
      <c r="BW9" s="810"/>
      <c r="BX9" s="810"/>
      <c r="BY9" s="810"/>
      <c r="BZ9" s="810"/>
      <c r="CA9" s="810"/>
      <c r="CB9" s="810"/>
      <c r="CC9" s="810"/>
      <c r="CD9" s="810"/>
      <c r="CE9" s="810"/>
      <c r="CF9" s="810"/>
      <c r="CG9" s="811"/>
      <c r="CH9" s="812">
        <v>3</v>
      </c>
      <c r="CI9" s="813"/>
      <c r="CJ9" s="813"/>
      <c r="CK9" s="813"/>
      <c r="CL9" s="814"/>
      <c r="CM9" s="812">
        <v>-325</v>
      </c>
      <c r="CN9" s="813"/>
      <c r="CO9" s="813"/>
      <c r="CP9" s="813"/>
      <c r="CQ9" s="814"/>
      <c r="CR9" s="812">
        <v>10</v>
      </c>
      <c r="CS9" s="813"/>
      <c r="CT9" s="813"/>
      <c r="CU9" s="813"/>
      <c r="CV9" s="814"/>
      <c r="CW9" s="812">
        <v>7</v>
      </c>
      <c r="CX9" s="813"/>
      <c r="CY9" s="813"/>
      <c r="CZ9" s="813"/>
      <c r="DA9" s="814"/>
      <c r="DB9" s="812" t="s">
        <v>525</v>
      </c>
      <c r="DC9" s="813"/>
      <c r="DD9" s="813"/>
      <c r="DE9" s="813"/>
      <c r="DF9" s="814"/>
      <c r="DG9" s="812" t="s">
        <v>525</v>
      </c>
      <c r="DH9" s="813"/>
      <c r="DI9" s="813"/>
      <c r="DJ9" s="813"/>
      <c r="DK9" s="814"/>
      <c r="DL9" s="812">
        <v>118</v>
      </c>
      <c r="DM9" s="813"/>
      <c r="DN9" s="813"/>
      <c r="DO9" s="813"/>
      <c r="DP9" s="814"/>
      <c r="DQ9" s="812">
        <v>106</v>
      </c>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396</v>
      </c>
      <c r="B23" s="825" t="s">
        <v>397</v>
      </c>
      <c r="C23" s="826"/>
      <c r="D23" s="826"/>
      <c r="E23" s="826"/>
      <c r="F23" s="826"/>
      <c r="G23" s="826"/>
      <c r="H23" s="826"/>
      <c r="I23" s="826"/>
      <c r="J23" s="826"/>
      <c r="K23" s="826"/>
      <c r="L23" s="826"/>
      <c r="M23" s="826"/>
      <c r="N23" s="826"/>
      <c r="O23" s="826"/>
      <c r="P23" s="827"/>
      <c r="Q23" s="828">
        <v>13503</v>
      </c>
      <c r="R23" s="829"/>
      <c r="S23" s="829"/>
      <c r="T23" s="829"/>
      <c r="U23" s="829"/>
      <c r="V23" s="829">
        <v>12806</v>
      </c>
      <c r="W23" s="829"/>
      <c r="X23" s="829"/>
      <c r="Y23" s="829"/>
      <c r="Z23" s="829"/>
      <c r="AA23" s="829">
        <v>697</v>
      </c>
      <c r="AB23" s="829"/>
      <c r="AC23" s="829"/>
      <c r="AD23" s="829"/>
      <c r="AE23" s="830"/>
      <c r="AF23" s="831">
        <v>565</v>
      </c>
      <c r="AG23" s="829"/>
      <c r="AH23" s="829"/>
      <c r="AI23" s="829"/>
      <c r="AJ23" s="832"/>
      <c r="AK23" s="833"/>
      <c r="AL23" s="834"/>
      <c r="AM23" s="834"/>
      <c r="AN23" s="834"/>
      <c r="AO23" s="834"/>
      <c r="AP23" s="829">
        <v>12693</v>
      </c>
      <c r="AQ23" s="829"/>
      <c r="AR23" s="829"/>
      <c r="AS23" s="829"/>
      <c r="AT23" s="829"/>
      <c r="AU23" s="845"/>
      <c r="AV23" s="845"/>
      <c r="AW23" s="845"/>
      <c r="AX23" s="845"/>
      <c r="AY23" s="846"/>
      <c r="AZ23" s="847" t="s">
        <v>398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375</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409</v>
      </c>
      <c r="C28" s="786"/>
      <c r="D28" s="786"/>
      <c r="E28" s="786"/>
      <c r="F28" s="786"/>
      <c r="G28" s="786"/>
      <c r="H28" s="786"/>
      <c r="I28" s="786"/>
      <c r="J28" s="786"/>
      <c r="K28" s="786"/>
      <c r="L28" s="786"/>
      <c r="M28" s="786"/>
      <c r="N28" s="786"/>
      <c r="O28" s="786"/>
      <c r="P28" s="787"/>
      <c r="Q28" s="858">
        <v>1255</v>
      </c>
      <c r="R28" s="859"/>
      <c r="S28" s="859"/>
      <c r="T28" s="859"/>
      <c r="U28" s="859"/>
      <c r="V28" s="859">
        <v>1247</v>
      </c>
      <c r="W28" s="859"/>
      <c r="X28" s="859"/>
      <c r="Y28" s="859"/>
      <c r="Z28" s="859"/>
      <c r="AA28" s="859">
        <v>8</v>
      </c>
      <c r="AB28" s="859"/>
      <c r="AC28" s="859"/>
      <c r="AD28" s="859"/>
      <c r="AE28" s="860"/>
      <c r="AF28" s="861">
        <v>8</v>
      </c>
      <c r="AG28" s="859"/>
      <c r="AH28" s="859"/>
      <c r="AI28" s="859"/>
      <c r="AJ28" s="862"/>
      <c r="AK28" s="863">
        <v>110</v>
      </c>
      <c r="AL28" s="864"/>
      <c r="AM28" s="864"/>
      <c r="AN28" s="864"/>
      <c r="AO28" s="864"/>
      <c r="AP28" s="864" t="s">
        <v>525</v>
      </c>
      <c r="AQ28" s="864"/>
      <c r="AR28" s="864"/>
      <c r="AS28" s="864"/>
      <c r="AT28" s="864"/>
      <c r="AU28" s="864" t="s">
        <v>525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410</v>
      </c>
      <c r="C29" s="817"/>
      <c r="D29" s="817"/>
      <c r="E29" s="817"/>
      <c r="F29" s="817"/>
      <c r="G29" s="817"/>
      <c r="H29" s="817"/>
      <c r="I29" s="817"/>
      <c r="J29" s="817"/>
      <c r="K29" s="817"/>
      <c r="L29" s="817"/>
      <c r="M29" s="817"/>
      <c r="N29" s="817"/>
      <c r="O29" s="817"/>
      <c r="P29" s="818"/>
      <c r="Q29" s="819">
        <v>187</v>
      </c>
      <c r="R29" s="820"/>
      <c r="S29" s="820"/>
      <c r="T29" s="820"/>
      <c r="U29" s="820"/>
      <c r="V29" s="820">
        <v>187</v>
      </c>
      <c r="W29" s="820"/>
      <c r="X29" s="820"/>
      <c r="Y29" s="820"/>
      <c r="Z29" s="820"/>
      <c r="AA29" s="820">
        <v>0</v>
      </c>
      <c r="AB29" s="820"/>
      <c r="AC29" s="820"/>
      <c r="AD29" s="820"/>
      <c r="AE29" s="821"/>
      <c r="AF29" s="822">
        <v>0</v>
      </c>
      <c r="AG29" s="823"/>
      <c r="AH29" s="823"/>
      <c r="AI29" s="823"/>
      <c r="AJ29" s="824"/>
      <c r="AK29" s="870">
        <v>74</v>
      </c>
      <c r="AL29" s="866"/>
      <c r="AM29" s="866"/>
      <c r="AN29" s="866"/>
      <c r="AO29" s="866"/>
      <c r="AP29" s="866" t="s">
        <v>525</v>
      </c>
      <c r="AQ29" s="866"/>
      <c r="AR29" s="866"/>
      <c r="AS29" s="866"/>
      <c r="AT29" s="866"/>
      <c r="AU29" s="866" t="s">
        <v>525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411</v>
      </c>
      <c r="C30" s="817"/>
      <c r="D30" s="817"/>
      <c r="E30" s="817"/>
      <c r="F30" s="817"/>
      <c r="G30" s="817"/>
      <c r="H30" s="817"/>
      <c r="I30" s="817"/>
      <c r="J30" s="817"/>
      <c r="K30" s="817"/>
      <c r="L30" s="817"/>
      <c r="M30" s="817"/>
      <c r="N30" s="817"/>
      <c r="O30" s="817"/>
      <c r="P30" s="818"/>
      <c r="Q30" s="819">
        <v>2153</v>
      </c>
      <c r="R30" s="820"/>
      <c r="S30" s="820"/>
      <c r="T30" s="820"/>
      <c r="U30" s="820"/>
      <c r="V30" s="820">
        <v>2114</v>
      </c>
      <c r="W30" s="820"/>
      <c r="X30" s="820"/>
      <c r="Y30" s="820"/>
      <c r="Z30" s="820"/>
      <c r="AA30" s="820">
        <v>39</v>
      </c>
      <c r="AB30" s="820"/>
      <c r="AC30" s="820"/>
      <c r="AD30" s="820"/>
      <c r="AE30" s="821"/>
      <c r="AF30" s="822">
        <v>39</v>
      </c>
      <c r="AG30" s="823"/>
      <c r="AH30" s="823"/>
      <c r="AI30" s="823"/>
      <c r="AJ30" s="824"/>
      <c r="AK30" s="870">
        <v>334</v>
      </c>
      <c r="AL30" s="866"/>
      <c r="AM30" s="866"/>
      <c r="AN30" s="866"/>
      <c r="AO30" s="866"/>
      <c r="AP30" s="866" t="s">
        <v>525</v>
      </c>
      <c r="AQ30" s="866"/>
      <c r="AR30" s="866"/>
      <c r="AS30" s="866"/>
      <c r="AT30" s="866"/>
      <c r="AU30" s="866" t="s">
        <v>525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412</v>
      </c>
      <c r="C31" s="817"/>
      <c r="D31" s="817"/>
      <c r="E31" s="817"/>
      <c r="F31" s="817"/>
      <c r="G31" s="817"/>
      <c r="H31" s="817"/>
      <c r="I31" s="817"/>
      <c r="J31" s="817"/>
      <c r="K31" s="817"/>
      <c r="L31" s="817"/>
      <c r="M31" s="817"/>
      <c r="N31" s="817"/>
      <c r="O31" s="817"/>
      <c r="P31" s="818"/>
      <c r="Q31" s="819">
        <v>53</v>
      </c>
      <c r="R31" s="820"/>
      <c r="S31" s="820"/>
      <c r="T31" s="820"/>
      <c r="U31" s="820"/>
      <c r="V31" s="820">
        <v>53</v>
      </c>
      <c r="W31" s="820"/>
      <c r="X31" s="820"/>
      <c r="Y31" s="820"/>
      <c r="Z31" s="820"/>
      <c r="AA31" s="820">
        <v>0</v>
      </c>
      <c r="AB31" s="820"/>
      <c r="AC31" s="820"/>
      <c r="AD31" s="820"/>
      <c r="AE31" s="821"/>
      <c r="AF31" s="822">
        <v>0</v>
      </c>
      <c r="AG31" s="823"/>
      <c r="AH31" s="823"/>
      <c r="AI31" s="823"/>
      <c r="AJ31" s="824"/>
      <c r="AK31" s="870">
        <v>8</v>
      </c>
      <c r="AL31" s="866"/>
      <c r="AM31" s="866"/>
      <c r="AN31" s="866"/>
      <c r="AO31" s="866"/>
      <c r="AP31" s="866" t="s">
        <v>525</v>
      </c>
      <c r="AQ31" s="866"/>
      <c r="AR31" s="866"/>
      <c r="AS31" s="866"/>
      <c r="AT31" s="866"/>
      <c r="AU31" s="866" t="s">
        <v>525</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413</v>
      </c>
      <c r="C32" s="817"/>
      <c r="D32" s="817"/>
      <c r="E32" s="817"/>
      <c r="F32" s="817"/>
      <c r="G32" s="817"/>
      <c r="H32" s="817"/>
      <c r="I32" s="817"/>
      <c r="J32" s="817"/>
      <c r="K32" s="817"/>
      <c r="L32" s="817"/>
      <c r="M32" s="817"/>
      <c r="N32" s="817"/>
      <c r="O32" s="817"/>
      <c r="P32" s="818"/>
      <c r="Q32" s="819">
        <v>699</v>
      </c>
      <c r="R32" s="820"/>
      <c r="S32" s="820"/>
      <c r="T32" s="820"/>
      <c r="U32" s="820"/>
      <c r="V32" s="820">
        <v>720</v>
      </c>
      <c r="W32" s="820"/>
      <c r="X32" s="820"/>
      <c r="Y32" s="820"/>
      <c r="Z32" s="820"/>
      <c r="AA32" s="820">
        <v>-21</v>
      </c>
      <c r="AB32" s="820"/>
      <c r="AC32" s="820"/>
      <c r="AD32" s="820"/>
      <c r="AE32" s="821"/>
      <c r="AF32" s="822">
        <v>43</v>
      </c>
      <c r="AG32" s="823"/>
      <c r="AH32" s="823"/>
      <c r="AI32" s="823"/>
      <c r="AJ32" s="824"/>
      <c r="AK32" s="870">
        <v>393</v>
      </c>
      <c r="AL32" s="866"/>
      <c r="AM32" s="866"/>
      <c r="AN32" s="866"/>
      <c r="AO32" s="866"/>
      <c r="AP32" s="866">
        <v>3948</v>
      </c>
      <c r="AQ32" s="866"/>
      <c r="AR32" s="866"/>
      <c r="AS32" s="866"/>
      <c r="AT32" s="866"/>
      <c r="AU32" s="866">
        <v>3076</v>
      </c>
      <c r="AV32" s="866"/>
      <c r="AW32" s="866"/>
      <c r="AX32" s="866"/>
      <c r="AY32" s="866"/>
      <c r="AZ32" s="867"/>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415</v>
      </c>
      <c r="C33" s="817"/>
      <c r="D33" s="817"/>
      <c r="E33" s="817"/>
      <c r="F33" s="817"/>
      <c r="G33" s="817"/>
      <c r="H33" s="817"/>
      <c r="I33" s="817"/>
      <c r="J33" s="817"/>
      <c r="K33" s="817"/>
      <c r="L33" s="817"/>
      <c r="M33" s="817"/>
      <c r="N33" s="817"/>
      <c r="O33" s="817"/>
      <c r="P33" s="818"/>
      <c r="Q33" s="819">
        <v>863</v>
      </c>
      <c r="R33" s="820"/>
      <c r="S33" s="820"/>
      <c r="T33" s="820"/>
      <c r="U33" s="820"/>
      <c r="V33" s="820">
        <v>862</v>
      </c>
      <c r="W33" s="820"/>
      <c r="X33" s="820"/>
      <c r="Y33" s="820"/>
      <c r="Z33" s="820"/>
      <c r="AA33" s="820">
        <v>1</v>
      </c>
      <c r="AB33" s="820"/>
      <c r="AC33" s="820"/>
      <c r="AD33" s="820"/>
      <c r="AE33" s="821"/>
      <c r="AF33" s="822">
        <v>1</v>
      </c>
      <c r="AG33" s="823"/>
      <c r="AH33" s="823"/>
      <c r="AI33" s="823"/>
      <c r="AJ33" s="824"/>
      <c r="AK33" s="870">
        <v>628</v>
      </c>
      <c r="AL33" s="866"/>
      <c r="AM33" s="866"/>
      <c r="AN33" s="866"/>
      <c r="AO33" s="866"/>
      <c r="AP33" s="866">
        <v>2838</v>
      </c>
      <c r="AQ33" s="866"/>
      <c r="AR33" s="866"/>
      <c r="AS33" s="866"/>
      <c r="AT33" s="866"/>
      <c r="AU33" s="866">
        <v>2824</v>
      </c>
      <c r="AV33" s="866"/>
      <c r="AW33" s="866"/>
      <c r="AX33" s="866"/>
      <c r="AY33" s="866"/>
      <c r="AZ33" s="867"/>
      <c r="BA33" s="867"/>
      <c r="BB33" s="867"/>
      <c r="BC33" s="867"/>
      <c r="BD33" s="867"/>
      <c r="BE33" s="868" t="s">
        <v>416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396</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91</v>
      </c>
      <c r="AG63" s="880"/>
      <c r="AH63" s="880"/>
      <c r="AI63" s="880"/>
      <c r="AJ63" s="881"/>
      <c r="AK63" s="882"/>
      <c r="AL63" s="877"/>
      <c r="AM63" s="877"/>
      <c r="AN63" s="877"/>
      <c r="AO63" s="877"/>
      <c r="AP63" s="880">
        <v>6786</v>
      </c>
      <c r="AQ63" s="880"/>
      <c r="AR63" s="880"/>
      <c r="AS63" s="880"/>
      <c r="AT63" s="880"/>
      <c r="AU63" s="880">
        <v>5900</v>
      </c>
      <c r="AV63" s="880"/>
      <c r="AW63" s="880"/>
      <c r="AX63" s="880"/>
      <c r="AY63" s="880"/>
      <c r="AZ63" s="884"/>
      <c r="BA63" s="884"/>
      <c r="BB63" s="884"/>
      <c r="BC63" s="884"/>
      <c r="BD63" s="884"/>
      <c r="BE63" s="885"/>
      <c r="BF63" s="885"/>
      <c r="BG63" s="885"/>
      <c r="BH63" s="885"/>
      <c r="BI63" s="886"/>
      <c r="BJ63" s="887" t="s">
        <v>419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424</v>
      </c>
      <c r="AB66" s="770"/>
      <c r="AC66" s="770"/>
      <c r="AD66" s="770"/>
      <c r="AE66" s="771"/>
      <c r="AF66" s="890" t="s">
        <v>425</v>
      </c>
      <c r="AG66" s="851"/>
      <c r="AH66" s="851"/>
      <c r="AI66" s="851"/>
      <c r="AJ66" s="891"/>
      <c r="AK66" s="769" t="s">
        <v>426</v>
      </c>
      <c r="AL66" s="764"/>
      <c r="AM66" s="764"/>
      <c r="AN66" s="764"/>
      <c r="AO66" s="765"/>
      <c r="AP66" s="769" t="s">
        <v>406</v>
      </c>
      <c r="AQ66" s="770"/>
      <c r="AR66" s="770"/>
      <c r="AS66" s="770"/>
      <c r="AT66" s="771"/>
      <c r="AU66" s="769" t="s">
        <v>427</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591</v>
      </c>
      <c r="C68" s="906"/>
      <c r="D68" s="906"/>
      <c r="E68" s="906"/>
      <c r="F68" s="906"/>
      <c r="G68" s="906"/>
      <c r="H68" s="906"/>
      <c r="I68" s="906"/>
      <c r="J68" s="906"/>
      <c r="K68" s="906"/>
      <c r="L68" s="906"/>
      <c r="M68" s="906"/>
      <c r="N68" s="906"/>
      <c r="O68" s="906"/>
      <c r="P68" s="907"/>
      <c r="Q68" s="908">
        <v>954</v>
      </c>
      <c r="R68" s="902"/>
      <c r="S68" s="902"/>
      <c r="T68" s="902"/>
      <c r="U68" s="902"/>
      <c r="V68" s="902">
        <v>854</v>
      </c>
      <c r="W68" s="902"/>
      <c r="X68" s="902"/>
      <c r="Y68" s="902"/>
      <c r="Z68" s="902"/>
      <c r="AA68" s="902">
        <v>100</v>
      </c>
      <c r="AB68" s="902"/>
      <c r="AC68" s="902"/>
      <c r="AD68" s="902"/>
      <c r="AE68" s="902"/>
      <c r="AF68" s="902">
        <v>100</v>
      </c>
      <c r="AG68" s="902"/>
      <c r="AH68" s="902"/>
      <c r="AI68" s="902"/>
      <c r="AJ68" s="902"/>
      <c r="AK68" s="902">
        <v>0</v>
      </c>
      <c r="AL68" s="902"/>
      <c r="AM68" s="902"/>
      <c r="AN68" s="902"/>
      <c r="AO68" s="902"/>
      <c r="AP68" s="902">
        <v>3</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592</v>
      </c>
      <c r="C69" s="910"/>
      <c r="D69" s="910"/>
      <c r="E69" s="910"/>
      <c r="F69" s="910"/>
      <c r="G69" s="910"/>
      <c r="H69" s="910"/>
      <c r="I69" s="910"/>
      <c r="J69" s="910"/>
      <c r="K69" s="910"/>
      <c r="L69" s="910"/>
      <c r="M69" s="910"/>
      <c r="N69" s="910"/>
      <c r="O69" s="910"/>
      <c r="P69" s="911"/>
      <c r="Q69" s="912">
        <v>245</v>
      </c>
      <c r="R69" s="866"/>
      <c r="S69" s="866"/>
      <c r="T69" s="866"/>
      <c r="U69" s="866"/>
      <c r="V69" s="866">
        <v>234</v>
      </c>
      <c r="W69" s="866"/>
      <c r="X69" s="866"/>
      <c r="Y69" s="866"/>
      <c r="Z69" s="866"/>
      <c r="AA69" s="866">
        <v>11</v>
      </c>
      <c r="AB69" s="866"/>
      <c r="AC69" s="866"/>
      <c r="AD69" s="866"/>
      <c r="AE69" s="866"/>
      <c r="AF69" s="866">
        <v>511</v>
      </c>
      <c r="AG69" s="866"/>
      <c r="AH69" s="866"/>
      <c r="AI69" s="866"/>
      <c r="AJ69" s="866"/>
      <c r="AK69" s="866">
        <v>76</v>
      </c>
      <c r="AL69" s="866"/>
      <c r="AM69" s="866"/>
      <c r="AN69" s="866"/>
      <c r="AO69" s="866"/>
      <c r="AP69" s="866">
        <v>1060</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593</v>
      </c>
      <c r="C70" s="910"/>
      <c r="D70" s="910"/>
      <c r="E70" s="910"/>
      <c r="F70" s="910"/>
      <c r="G70" s="910"/>
      <c r="H70" s="910"/>
      <c r="I70" s="910"/>
      <c r="J70" s="910"/>
      <c r="K70" s="910"/>
      <c r="L70" s="910"/>
      <c r="M70" s="910"/>
      <c r="N70" s="910"/>
      <c r="O70" s="910"/>
      <c r="P70" s="911"/>
      <c r="Q70" s="912">
        <v>577</v>
      </c>
      <c r="R70" s="866"/>
      <c r="S70" s="866"/>
      <c r="T70" s="866"/>
      <c r="U70" s="866"/>
      <c r="V70" s="866">
        <v>536</v>
      </c>
      <c r="W70" s="866"/>
      <c r="X70" s="866"/>
      <c r="Y70" s="866"/>
      <c r="Z70" s="866"/>
      <c r="AA70" s="866">
        <v>41</v>
      </c>
      <c r="AB70" s="866"/>
      <c r="AC70" s="866"/>
      <c r="AD70" s="866"/>
      <c r="AE70" s="866"/>
      <c r="AF70" s="866">
        <v>41</v>
      </c>
      <c r="AG70" s="866"/>
      <c r="AH70" s="866"/>
      <c r="AI70" s="866"/>
      <c r="AJ70" s="866"/>
      <c r="AK70" s="866" t="s">
        <v>525</v>
      </c>
      <c r="AL70" s="866"/>
      <c r="AM70" s="866"/>
      <c r="AN70" s="866"/>
      <c r="AO70" s="866"/>
      <c r="AP70" s="866">
        <v>82</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594</v>
      </c>
      <c r="C71" s="910"/>
      <c r="D71" s="910"/>
      <c r="E71" s="910"/>
      <c r="F71" s="910"/>
      <c r="G71" s="910"/>
      <c r="H71" s="910"/>
      <c r="I71" s="910"/>
      <c r="J71" s="910"/>
      <c r="K71" s="910"/>
      <c r="L71" s="910"/>
      <c r="M71" s="910"/>
      <c r="N71" s="910"/>
      <c r="O71" s="910"/>
      <c r="P71" s="911"/>
      <c r="Q71" s="912">
        <v>1667</v>
      </c>
      <c r="R71" s="866"/>
      <c r="S71" s="866"/>
      <c r="T71" s="866"/>
      <c r="U71" s="866"/>
      <c r="V71" s="866">
        <v>1629</v>
      </c>
      <c r="W71" s="866"/>
      <c r="X71" s="866"/>
      <c r="Y71" s="866"/>
      <c r="Z71" s="866"/>
      <c r="AA71" s="866">
        <v>38</v>
      </c>
      <c r="AB71" s="866"/>
      <c r="AC71" s="866"/>
      <c r="AD71" s="866"/>
      <c r="AE71" s="866"/>
      <c r="AF71" s="866">
        <v>38</v>
      </c>
      <c r="AG71" s="866"/>
      <c r="AH71" s="866"/>
      <c r="AI71" s="866"/>
      <c r="AJ71" s="866"/>
      <c r="AK71" s="866"/>
      <c r="AL71" s="866"/>
      <c r="AM71" s="866"/>
      <c r="AN71" s="866"/>
      <c r="AO71" s="866"/>
      <c r="AP71" s="866">
        <v>533</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595</v>
      </c>
      <c r="C72" s="910"/>
      <c r="D72" s="910"/>
      <c r="E72" s="910"/>
      <c r="F72" s="910"/>
      <c r="G72" s="910"/>
      <c r="H72" s="910"/>
      <c r="I72" s="910"/>
      <c r="J72" s="910"/>
      <c r="K72" s="910"/>
      <c r="L72" s="910"/>
      <c r="M72" s="910"/>
      <c r="N72" s="910"/>
      <c r="O72" s="910"/>
      <c r="P72" s="911"/>
      <c r="Q72" s="912">
        <v>707</v>
      </c>
      <c r="R72" s="866"/>
      <c r="S72" s="866"/>
      <c r="T72" s="866"/>
      <c r="U72" s="866"/>
      <c r="V72" s="866">
        <v>598</v>
      </c>
      <c r="W72" s="866"/>
      <c r="X72" s="866"/>
      <c r="Y72" s="866"/>
      <c r="Z72" s="866"/>
      <c r="AA72" s="866">
        <v>109</v>
      </c>
      <c r="AB72" s="866"/>
      <c r="AC72" s="866"/>
      <c r="AD72" s="866"/>
      <c r="AE72" s="866"/>
      <c r="AF72" s="866">
        <v>109</v>
      </c>
      <c r="AG72" s="866"/>
      <c r="AH72" s="866"/>
      <c r="AI72" s="866"/>
      <c r="AJ72" s="866"/>
      <c r="AK72" s="866">
        <v>143</v>
      </c>
      <c r="AL72" s="866"/>
      <c r="AM72" s="866"/>
      <c r="AN72" s="866"/>
      <c r="AO72" s="866"/>
      <c r="AP72" s="866" t="s">
        <v>525</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596</v>
      </c>
      <c r="C73" s="910"/>
      <c r="D73" s="910"/>
      <c r="E73" s="910"/>
      <c r="F73" s="910"/>
      <c r="G73" s="910"/>
      <c r="H73" s="910"/>
      <c r="I73" s="910"/>
      <c r="J73" s="910"/>
      <c r="K73" s="910"/>
      <c r="L73" s="910"/>
      <c r="M73" s="910"/>
      <c r="N73" s="910"/>
      <c r="O73" s="910"/>
      <c r="P73" s="911"/>
      <c r="Q73" s="912">
        <v>5739</v>
      </c>
      <c r="R73" s="866"/>
      <c r="S73" s="866"/>
      <c r="T73" s="866"/>
      <c r="U73" s="866"/>
      <c r="V73" s="866">
        <v>5207</v>
      </c>
      <c r="W73" s="866"/>
      <c r="X73" s="866"/>
      <c r="Y73" s="866"/>
      <c r="Z73" s="866"/>
      <c r="AA73" s="866">
        <v>532</v>
      </c>
      <c r="AB73" s="866"/>
      <c r="AC73" s="866"/>
      <c r="AD73" s="866"/>
      <c r="AE73" s="866"/>
      <c r="AF73" s="866">
        <v>532</v>
      </c>
      <c r="AG73" s="866"/>
      <c r="AH73" s="866"/>
      <c r="AI73" s="866"/>
      <c r="AJ73" s="866"/>
      <c r="AK73" s="866" t="s">
        <v>525</v>
      </c>
      <c r="AL73" s="866"/>
      <c r="AM73" s="866"/>
      <c r="AN73" s="866"/>
      <c r="AO73" s="866"/>
      <c r="AP73" s="866" t="s">
        <v>525</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597</v>
      </c>
      <c r="C74" s="910"/>
      <c r="D74" s="910"/>
      <c r="E74" s="910"/>
      <c r="F74" s="910"/>
      <c r="G74" s="910"/>
      <c r="H74" s="910"/>
      <c r="I74" s="910"/>
      <c r="J74" s="910"/>
      <c r="K74" s="910"/>
      <c r="L74" s="910"/>
      <c r="M74" s="910"/>
      <c r="N74" s="910"/>
      <c r="O74" s="910"/>
      <c r="P74" s="911"/>
      <c r="Q74" s="912">
        <v>1560</v>
      </c>
      <c r="R74" s="866"/>
      <c r="S74" s="866"/>
      <c r="T74" s="866"/>
      <c r="U74" s="866"/>
      <c r="V74" s="866">
        <v>1556</v>
      </c>
      <c r="W74" s="866"/>
      <c r="X74" s="866"/>
      <c r="Y74" s="866"/>
      <c r="Z74" s="866"/>
      <c r="AA74" s="866">
        <v>4</v>
      </c>
      <c r="AB74" s="866"/>
      <c r="AC74" s="866"/>
      <c r="AD74" s="866"/>
      <c r="AE74" s="866"/>
      <c r="AF74" s="866">
        <v>4</v>
      </c>
      <c r="AG74" s="866"/>
      <c r="AH74" s="866"/>
      <c r="AI74" s="866"/>
      <c r="AJ74" s="866"/>
      <c r="AK74" s="866">
        <v>38</v>
      </c>
      <c r="AL74" s="866"/>
      <c r="AM74" s="866"/>
      <c r="AN74" s="866"/>
      <c r="AO74" s="866"/>
      <c r="AP74" s="866" t="s">
        <v>525</v>
      </c>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598</v>
      </c>
      <c r="C75" s="910"/>
      <c r="D75" s="910"/>
      <c r="E75" s="910"/>
      <c r="F75" s="910"/>
      <c r="G75" s="910"/>
      <c r="H75" s="910"/>
      <c r="I75" s="910"/>
      <c r="J75" s="910"/>
      <c r="K75" s="910"/>
      <c r="L75" s="910"/>
      <c r="M75" s="910"/>
      <c r="N75" s="910"/>
      <c r="O75" s="910"/>
      <c r="P75" s="911"/>
      <c r="Q75" s="913">
        <v>3</v>
      </c>
      <c r="R75" s="914"/>
      <c r="S75" s="914"/>
      <c r="T75" s="914"/>
      <c r="U75" s="870"/>
      <c r="V75" s="915">
        <v>2</v>
      </c>
      <c r="W75" s="914"/>
      <c r="X75" s="914"/>
      <c r="Y75" s="914"/>
      <c r="Z75" s="870"/>
      <c r="AA75" s="915">
        <v>1</v>
      </c>
      <c r="AB75" s="914"/>
      <c r="AC75" s="914"/>
      <c r="AD75" s="914"/>
      <c r="AE75" s="870"/>
      <c r="AF75" s="915">
        <v>1</v>
      </c>
      <c r="AG75" s="914"/>
      <c r="AH75" s="914"/>
      <c r="AI75" s="914"/>
      <c r="AJ75" s="870"/>
      <c r="AK75" s="915" t="s">
        <v>525</v>
      </c>
      <c r="AL75" s="914"/>
      <c r="AM75" s="914"/>
      <c r="AN75" s="914"/>
      <c r="AO75" s="870"/>
      <c r="AP75" s="915" t="s">
        <v>525</v>
      </c>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599</v>
      </c>
      <c r="C76" s="910"/>
      <c r="D76" s="910"/>
      <c r="E76" s="910"/>
      <c r="F76" s="910"/>
      <c r="G76" s="910"/>
      <c r="H76" s="910"/>
      <c r="I76" s="910"/>
      <c r="J76" s="910"/>
      <c r="K76" s="910"/>
      <c r="L76" s="910"/>
      <c r="M76" s="910"/>
      <c r="N76" s="910"/>
      <c r="O76" s="910"/>
      <c r="P76" s="911"/>
      <c r="Q76" s="913">
        <v>19</v>
      </c>
      <c r="R76" s="914"/>
      <c r="S76" s="914"/>
      <c r="T76" s="914"/>
      <c r="U76" s="870"/>
      <c r="V76" s="915">
        <v>16</v>
      </c>
      <c r="W76" s="914"/>
      <c r="X76" s="914"/>
      <c r="Y76" s="914"/>
      <c r="Z76" s="870"/>
      <c r="AA76" s="915">
        <v>3</v>
      </c>
      <c r="AB76" s="914"/>
      <c r="AC76" s="914"/>
      <c r="AD76" s="914"/>
      <c r="AE76" s="870"/>
      <c r="AF76" s="915">
        <v>3</v>
      </c>
      <c r="AG76" s="914"/>
      <c r="AH76" s="914"/>
      <c r="AI76" s="914"/>
      <c r="AJ76" s="870"/>
      <c r="AK76" s="915">
        <v>8</v>
      </c>
      <c r="AL76" s="914"/>
      <c r="AM76" s="914"/>
      <c r="AN76" s="914"/>
      <c r="AO76" s="870"/>
      <c r="AP76" s="915" t="s">
        <v>525</v>
      </c>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600</v>
      </c>
      <c r="C77" s="910"/>
      <c r="D77" s="910"/>
      <c r="E77" s="910"/>
      <c r="F77" s="910"/>
      <c r="G77" s="910"/>
      <c r="H77" s="910"/>
      <c r="I77" s="910"/>
      <c r="J77" s="910"/>
      <c r="K77" s="910"/>
      <c r="L77" s="910"/>
      <c r="M77" s="910"/>
      <c r="N77" s="910"/>
      <c r="O77" s="910"/>
      <c r="P77" s="911"/>
      <c r="Q77" s="913">
        <v>944</v>
      </c>
      <c r="R77" s="914"/>
      <c r="S77" s="914"/>
      <c r="T77" s="914"/>
      <c r="U77" s="870"/>
      <c r="V77" s="915">
        <v>884</v>
      </c>
      <c r="W77" s="914"/>
      <c r="X77" s="914"/>
      <c r="Y77" s="914"/>
      <c r="Z77" s="870"/>
      <c r="AA77" s="915">
        <v>60</v>
      </c>
      <c r="AB77" s="914"/>
      <c r="AC77" s="914"/>
      <c r="AD77" s="914"/>
      <c r="AE77" s="870"/>
      <c r="AF77" s="915">
        <v>60</v>
      </c>
      <c r="AG77" s="914"/>
      <c r="AH77" s="914"/>
      <c r="AI77" s="914"/>
      <c r="AJ77" s="870"/>
      <c r="AK77" s="915">
        <v>461</v>
      </c>
      <c r="AL77" s="914"/>
      <c r="AM77" s="914"/>
      <c r="AN77" s="914"/>
      <c r="AO77" s="870"/>
      <c r="AP77" s="915" t="s">
        <v>525</v>
      </c>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601</v>
      </c>
      <c r="C78" s="910"/>
      <c r="D78" s="910"/>
      <c r="E78" s="910"/>
      <c r="F78" s="910"/>
      <c r="G78" s="910"/>
      <c r="H78" s="910"/>
      <c r="I78" s="910"/>
      <c r="J78" s="910"/>
      <c r="K78" s="910"/>
      <c r="L78" s="910"/>
      <c r="M78" s="910"/>
      <c r="N78" s="910"/>
      <c r="O78" s="910"/>
      <c r="P78" s="911"/>
      <c r="Q78" s="912">
        <v>1095</v>
      </c>
      <c r="R78" s="866"/>
      <c r="S78" s="866"/>
      <c r="T78" s="866"/>
      <c r="U78" s="866"/>
      <c r="V78" s="866">
        <v>1056</v>
      </c>
      <c r="W78" s="866"/>
      <c r="X78" s="866"/>
      <c r="Y78" s="866"/>
      <c r="Z78" s="866"/>
      <c r="AA78" s="866">
        <v>39</v>
      </c>
      <c r="AB78" s="866"/>
      <c r="AC78" s="866"/>
      <c r="AD78" s="866"/>
      <c r="AE78" s="866"/>
      <c r="AF78" s="866">
        <v>39</v>
      </c>
      <c r="AG78" s="866"/>
      <c r="AH78" s="866"/>
      <c r="AI78" s="866"/>
      <c r="AJ78" s="866"/>
      <c r="AK78" s="866" t="s">
        <v>525</v>
      </c>
      <c r="AL78" s="866"/>
      <c r="AM78" s="866"/>
      <c r="AN78" s="866"/>
      <c r="AO78" s="866"/>
      <c r="AP78" s="866" t="s">
        <v>525</v>
      </c>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t="s">
        <v>602</v>
      </c>
      <c r="C79" s="910"/>
      <c r="D79" s="910"/>
      <c r="E79" s="910"/>
      <c r="F79" s="910"/>
      <c r="G79" s="910"/>
      <c r="H79" s="910"/>
      <c r="I79" s="910"/>
      <c r="J79" s="910"/>
      <c r="K79" s="910"/>
      <c r="L79" s="910"/>
      <c r="M79" s="910"/>
      <c r="N79" s="910"/>
      <c r="O79" s="910"/>
      <c r="P79" s="911"/>
      <c r="Q79" s="912">
        <v>279741</v>
      </c>
      <c r="R79" s="866"/>
      <c r="S79" s="866"/>
      <c r="T79" s="866"/>
      <c r="U79" s="866"/>
      <c r="V79" s="866">
        <v>276725</v>
      </c>
      <c r="W79" s="866"/>
      <c r="X79" s="866"/>
      <c r="Y79" s="866"/>
      <c r="Z79" s="866"/>
      <c r="AA79" s="866">
        <v>3016</v>
      </c>
      <c r="AB79" s="866"/>
      <c r="AC79" s="866"/>
      <c r="AD79" s="866"/>
      <c r="AE79" s="866"/>
      <c r="AF79" s="866">
        <v>3016</v>
      </c>
      <c r="AG79" s="866"/>
      <c r="AH79" s="866"/>
      <c r="AI79" s="866"/>
      <c r="AJ79" s="866"/>
      <c r="AK79" s="866">
        <v>1373</v>
      </c>
      <c r="AL79" s="866"/>
      <c r="AM79" s="866"/>
      <c r="AN79" s="866"/>
      <c r="AO79" s="866"/>
      <c r="AP79" s="866" t="s">
        <v>525</v>
      </c>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396</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4454</v>
      </c>
      <c r="AG88" s="880"/>
      <c r="AH88" s="880"/>
      <c r="AI88" s="880"/>
      <c r="AJ88" s="880"/>
      <c r="AK88" s="877"/>
      <c r="AL88" s="877"/>
      <c r="AM88" s="877"/>
      <c r="AN88" s="877"/>
      <c r="AO88" s="877"/>
      <c r="AP88" s="880">
        <v>1678</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110</v>
      </c>
      <c r="CS102" s="888"/>
      <c r="CT102" s="888"/>
      <c r="CU102" s="888"/>
      <c r="CV102" s="927"/>
      <c r="CW102" s="926">
        <v>14</v>
      </c>
      <c r="CX102" s="888"/>
      <c r="CY102" s="888"/>
      <c r="CZ102" s="888"/>
      <c r="DA102" s="927"/>
      <c r="DB102" s="926" t="s">
        <v>607</v>
      </c>
      <c r="DC102" s="888"/>
      <c r="DD102" s="888"/>
      <c r="DE102" s="888"/>
      <c r="DF102" s="927"/>
      <c r="DG102" s="926" t="s">
        <v>607</v>
      </c>
      <c r="DH102" s="888"/>
      <c r="DI102" s="888"/>
      <c r="DJ102" s="888"/>
      <c r="DK102" s="927"/>
      <c r="DL102" s="926">
        <v>118</v>
      </c>
      <c r="DM102" s="888"/>
      <c r="DN102" s="888"/>
      <c r="DO102" s="888"/>
      <c r="DP102" s="927"/>
      <c r="DQ102" s="926">
        <v>106</v>
      </c>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311</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311</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311</v>
      </c>
      <c r="DR109" s="929"/>
      <c r="DS109" s="929"/>
      <c r="DT109" s="929"/>
      <c r="DU109" s="930"/>
      <c r="DV109" s="928" t="s">
        <v>439</v>
      </c>
      <c r="DW109" s="929"/>
      <c r="DX109" s="929"/>
      <c r="DY109" s="929"/>
      <c r="DZ109" s="931"/>
    </row>
    <row r="110" spans="1:131" s="230" customFormat="1" ht="26.25" customHeight="1" x14ac:dyDescent="0.25">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1983928</v>
      </c>
      <c r="AB110" s="936"/>
      <c r="AC110" s="936"/>
      <c r="AD110" s="936"/>
      <c r="AE110" s="937"/>
      <c r="AF110" s="938">
        <v>1896288</v>
      </c>
      <c r="AG110" s="936"/>
      <c r="AH110" s="936"/>
      <c r="AI110" s="936"/>
      <c r="AJ110" s="937"/>
      <c r="AK110" s="938">
        <v>1904389</v>
      </c>
      <c r="AL110" s="936"/>
      <c r="AM110" s="936"/>
      <c r="AN110" s="936"/>
      <c r="AO110" s="937"/>
      <c r="AP110" s="939">
        <v>33.200000000000003</v>
      </c>
      <c r="AQ110" s="940"/>
      <c r="AR110" s="940"/>
      <c r="AS110" s="940"/>
      <c r="AT110" s="941"/>
      <c r="AU110" s="942" t="s">
        <v>75</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14395679</v>
      </c>
      <c r="BR110" s="967"/>
      <c r="BS110" s="967"/>
      <c r="BT110" s="967"/>
      <c r="BU110" s="967"/>
      <c r="BV110" s="967">
        <v>13683999</v>
      </c>
      <c r="BW110" s="967"/>
      <c r="BX110" s="967"/>
      <c r="BY110" s="967"/>
      <c r="BZ110" s="967"/>
      <c r="CA110" s="967">
        <v>12692520</v>
      </c>
      <c r="CB110" s="967"/>
      <c r="CC110" s="967"/>
      <c r="CD110" s="967"/>
      <c r="CE110" s="967"/>
      <c r="CF110" s="980">
        <v>221</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445</v>
      </c>
      <c r="DH110" s="967"/>
      <c r="DI110" s="967"/>
      <c r="DJ110" s="967"/>
      <c r="DK110" s="967"/>
      <c r="DL110" s="967" t="s">
        <v>445</v>
      </c>
      <c r="DM110" s="967"/>
      <c r="DN110" s="967"/>
      <c r="DO110" s="967"/>
      <c r="DP110" s="967"/>
      <c r="DQ110" s="967" t="s">
        <v>445</v>
      </c>
      <c r="DR110" s="967"/>
      <c r="DS110" s="967"/>
      <c r="DT110" s="967"/>
      <c r="DU110" s="967"/>
      <c r="DV110" s="968" t="s">
        <v>419</v>
      </c>
      <c r="DW110" s="968"/>
      <c r="DX110" s="968"/>
      <c r="DY110" s="968"/>
      <c r="DZ110" s="969"/>
    </row>
    <row r="111" spans="1:131" s="230" customFormat="1" ht="26.25" customHeight="1" x14ac:dyDescent="0.25">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419</v>
      </c>
      <c r="AB111" s="974"/>
      <c r="AC111" s="974"/>
      <c r="AD111" s="974"/>
      <c r="AE111" s="975"/>
      <c r="AF111" s="976" t="s">
        <v>419</v>
      </c>
      <c r="AG111" s="974"/>
      <c r="AH111" s="974"/>
      <c r="AI111" s="974"/>
      <c r="AJ111" s="975"/>
      <c r="AK111" s="976" t="s">
        <v>419</v>
      </c>
      <c r="AL111" s="974"/>
      <c r="AM111" s="974"/>
      <c r="AN111" s="974"/>
      <c r="AO111" s="975"/>
      <c r="AP111" s="977" t="s">
        <v>180</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t="s">
        <v>398</v>
      </c>
      <c r="BR111" s="962"/>
      <c r="BS111" s="962"/>
      <c r="BT111" s="962"/>
      <c r="BU111" s="962"/>
      <c r="BV111" s="962" t="s">
        <v>398</v>
      </c>
      <c r="BW111" s="962"/>
      <c r="BX111" s="962"/>
      <c r="BY111" s="962"/>
      <c r="BZ111" s="962"/>
      <c r="CA111" s="962" t="s">
        <v>180</v>
      </c>
      <c r="CB111" s="962"/>
      <c r="CC111" s="962"/>
      <c r="CD111" s="962"/>
      <c r="CE111" s="962"/>
      <c r="CF111" s="956" t="s">
        <v>180</v>
      </c>
      <c r="CG111" s="957"/>
      <c r="CH111" s="957"/>
      <c r="CI111" s="957"/>
      <c r="CJ111" s="957"/>
      <c r="CK111" s="984"/>
      <c r="CL111" s="985"/>
      <c r="CM111" s="958" t="s">
        <v>448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180</v>
      </c>
      <c r="DH111" s="962"/>
      <c r="DI111" s="962"/>
      <c r="DJ111" s="962"/>
      <c r="DK111" s="962"/>
      <c r="DL111" s="962" t="s">
        <v>445</v>
      </c>
      <c r="DM111" s="962"/>
      <c r="DN111" s="962"/>
      <c r="DO111" s="962"/>
      <c r="DP111" s="962"/>
      <c r="DQ111" s="962" t="s">
        <v>180</v>
      </c>
      <c r="DR111" s="962"/>
      <c r="DS111" s="962"/>
      <c r="DT111" s="962"/>
      <c r="DU111" s="962"/>
      <c r="DV111" s="963" t="s">
        <v>180</v>
      </c>
      <c r="DW111" s="963"/>
      <c r="DX111" s="963"/>
      <c r="DY111" s="963"/>
      <c r="DZ111" s="964"/>
    </row>
    <row r="112" spans="1:131" s="230" customFormat="1" ht="26.25" customHeight="1" x14ac:dyDescent="0.25">
      <c r="A112" s="988" t="s">
        <v>449</v>
      </c>
      <c r="B112" s="989"/>
      <c r="C112" s="959" t="s">
        <v>450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445</v>
      </c>
      <c r="AB112" s="995"/>
      <c r="AC112" s="995"/>
      <c r="AD112" s="995"/>
      <c r="AE112" s="996"/>
      <c r="AF112" s="997" t="s">
        <v>180</v>
      </c>
      <c r="AG112" s="995"/>
      <c r="AH112" s="995"/>
      <c r="AI112" s="995"/>
      <c r="AJ112" s="996"/>
      <c r="AK112" s="997" t="s">
        <v>180</v>
      </c>
      <c r="AL112" s="995"/>
      <c r="AM112" s="995"/>
      <c r="AN112" s="995"/>
      <c r="AO112" s="996"/>
      <c r="AP112" s="998" t="s">
        <v>180</v>
      </c>
      <c r="AQ112" s="999"/>
      <c r="AR112" s="999"/>
      <c r="AS112" s="999"/>
      <c r="AT112" s="1000"/>
      <c r="AU112" s="944"/>
      <c r="AV112" s="945"/>
      <c r="AW112" s="945"/>
      <c r="AX112" s="945"/>
      <c r="AY112" s="945"/>
      <c r="AZ112" s="958" t="s">
        <v>451</v>
      </c>
      <c r="BA112" s="959"/>
      <c r="BB112" s="959"/>
      <c r="BC112" s="959"/>
      <c r="BD112" s="959"/>
      <c r="BE112" s="959"/>
      <c r="BF112" s="959"/>
      <c r="BG112" s="959"/>
      <c r="BH112" s="959"/>
      <c r="BI112" s="959"/>
      <c r="BJ112" s="959"/>
      <c r="BK112" s="959"/>
      <c r="BL112" s="959"/>
      <c r="BM112" s="959"/>
      <c r="BN112" s="959"/>
      <c r="BO112" s="959"/>
      <c r="BP112" s="960"/>
      <c r="BQ112" s="961">
        <v>7033104</v>
      </c>
      <c r="BR112" s="962"/>
      <c r="BS112" s="962"/>
      <c r="BT112" s="962"/>
      <c r="BU112" s="962"/>
      <c r="BV112" s="962">
        <v>6493727</v>
      </c>
      <c r="BW112" s="962"/>
      <c r="BX112" s="962"/>
      <c r="BY112" s="962"/>
      <c r="BZ112" s="962"/>
      <c r="CA112" s="962">
        <v>5900170</v>
      </c>
      <c r="CB112" s="962"/>
      <c r="CC112" s="962"/>
      <c r="CD112" s="962"/>
      <c r="CE112" s="962"/>
      <c r="CF112" s="956">
        <v>102.7</v>
      </c>
      <c r="CG112" s="957"/>
      <c r="CH112" s="957"/>
      <c r="CI112" s="957"/>
      <c r="CJ112" s="957"/>
      <c r="CK112" s="984"/>
      <c r="CL112" s="985"/>
      <c r="CM112" s="958" t="s">
        <v>452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180</v>
      </c>
      <c r="DH112" s="962"/>
      <c r="DI112" s="962"/>
      <c r="DJ112" s="962"/>
      <c r="DK112" s="962"/>
      <c r="DL112" s="962" t="s">
        <v>180</v>
      </c>
      <c r="DM112" s="962"/>
      <c r="DN112" s="962"/>
      <c r="DO112" s="962"/>
      <c r="DP112" s="962"/>
      <c r="DQ112" s="962" t="s">
        <v>180</v>
      </c>
      <c r="DR112" s="962"/>
      <c r="DS112" s="962"/>
      <c r="DT112" s="962"/>
      <c r="DU112" s="962"/>
      <c r="DV112" s="963" t="s">
        <v>180</v>
      </c>
      <c r="DW112" s="963"/>
      <c r="DX112" s="963"/>
      <c r="DY112" s="963"/>
      <c r="DZ112" s="964"/>
    </row>
    <row r="113" spans="1:130" s="230" customFormat="1" ht="26.25" customHeight="1" x14ac:dyDescent="0.25">
      <c r="A113" s="990"/>
      <c r="B113" s="991"/>
      <c r="C113" s="959" t="s">
        <v>453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875067</v>
      </c>
      <c r="AB113" s="974"/>
      <c r="AC113" s="974"/>
      <c r="AD113" s="974"/>
      <c r="AE113" s="975"/>
      <c r="AF113" s="976">
        <v>851863</v>
      </c>
      <c r="AG113" s="974"/>
      <c r="AH113" s="974"/>
      <c r="AI113" s="974"/>
      <c r="AJ113" s="975"/>
      <c r="AK113" s="976">
        <v>865732</v>
      </c>
      <c r="AL113" s="974"/>
      <c r="AM113" s="974"/>
      <c r="AN113" s="974"/>
      <c r="AO113" s="975"/>
      <c r="AP113" s="977">
        <v>15.1</v>
      </c>
      <c r="AQ113" s="978"/>
      <c r="AR113" s="978"/>
      <c r="AS113" s="978"/>
      <c r="AT113" s="979"/>
      <c r="AU113" s="944"/>
      <c r="AV113" s="945"/>
      <c r="AW113" s="945"/>
      <c r="AX113" s="945"/>
      <c r="AY113" s="945"/>
      <c r="AZ113" s="958" t="s">
        <v>454</v>
      </c>
      <c r="BA113" s="959"/>
      <c r="BB113" s="959"/>
      <c r="BC113" s="959"/>
      <c r="BD113" s="959"/>
      <c r="BE113" s="959"/>
      <c r="BF113" s="959"/>
      <c r="BG113" s="959"/>
      <c r="BH113" s="959"/>
      <c r="BI113" s="959"/>
      <c r="BJ113" s="959"/>
      <c r="BK113" s="959"/>
      <c r="BL113" s="959"/>
      <c r="BM113" s="959"/>
      <c r="BN113" s="959"/>
      <c r="BO113" s="959"/>
      <c r="BP113" s="960"/>
      <c r="BQ113" s="961">
        <v>6141</v>
      </c>
      <c r="BR113" s="962"/>
      <c r="BS113" s="962"/>
      <c r="BT113" s="962"/>
      <c r="BU113" s="962"/>
      <c r="BV113" s="962">
        <v>36209</v>
      </c>
      <c r="BW113" s="962"/>
      <c r="BX113" s="962"/>
      <c r="BY113" s="962"/>
      <c r="BZ113" s="962"/>
      <c r="CA113" s="962">
        <v>34226</v>
      </c>
      <c r="CB113" s="962"/>
      <c r="CC113" s="962"/>
      <c r="CD113" s="962"/>
      <c r="CE113" s="962"/>
      <c r="CF113" s="956">
        <v>0.6</v>
      </c>
      <c r="CG113" s="957"/>
      <c r="CH113" s="957"/>
      <c r="CI113" s="957"/>
      <c r="CJ113" s="957"/>
      <c r="CK113" s="984"/>
      <c r="CL113" s="985"/>
      <c r="CM113" s="958" t="s">
        <v>455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445</v>
      </c>
      <c r="DH113" s="995"/>
      <c r="DI113" s="995"/>
      <c r="DJ113" s="995"/>
      <c r="DK113" s="996"/>
      <c r="DL113" s="997" t="s">
        <v>398</v>
      </c>
      <c r="DM113" s="995"/>
      <c r="DN113" s="995"/>
      <c r="DO113" s="995"/>
      <c r="DP113" s="996"/>
      <c r="DQ113" s="997" t="s">
        <v>180</v>
      </c>
      <c r="DR113" s="995"/>
      <c r="DS113" s="995"/>
      <c r="DT113" s="995"/>
      <c r="DU113" s="996"/>
      <c r="DV113" s="998" t="s">
        <v>180</v>
      </c>
      <c r="DW113" s="999"/>
      <c r="DX113" s="999"/>
      <c r="DY113" s="999"/>
      <c r="DZ113" s="1000"/>
    </row>
    <row r="114" spans="1:130" s="230" customFormat="1" ht="26.25" customHeight="1" x14ac:dyDescent="0.25">
      <c r="A114" s="990"/>
      <c r="B114" s="991"/>
      <c r="C114" s="959" t="s">
        <v>456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445</v>
      </c>
      <c r="AB114" s="995"/>
      <c r="AC114" s="995"/>
      <c r="AD114" s="995"/>
      <c r="AE114" s="996"/>
      <c r="AF114" s="997" t="s">
        <v>180</v>
      </c>
      <c r="AG114" s="995"/>
      <c r="AH114" s="995"/>
      <c r="AI114" s="995"/>
      <c r="AJ114" s="996"/>
      <c r="AK114" s="997" t="s">
        <v>445</v>
      </c>
      <c r="AL114" s="995"/>
      <c r="AM114" s="995"/>
      <c r="AN114" s="995"/>
      <c r="AO114" s="996"/>
      <c r="AP114" s="998" t="s">
        <v>180</v>
      </c>
      <c r="AQ114" s="999"/>
      <c r="AR114" s="999"/>
      <c r="AS114" s="999"/>
      <c r="AT114" s="1000"/>
      <c r="AU114" s="944"/>
      <c r="AV114" s="945"/>
      <c r="AW114" s="945"/>
      <c r="AX114" s="945"/>
      <c r="AY114" s="945"/>
      <c r="AZ114" s="958" t="s">
        <v>457</v>
      </c>
      <c r="BA114" s="959"/>
      <c r="BB114" s="959"/>
      <c r="BC114" s="959"/>
      <c r="BD114" s="959"/>
      <c r="BE114" s="959"/>
      <c r="BF114" s="959"/>
      <c r="BG114" s="959"/>
      <c r="BH114" s="959"/>
      <c r="BI114" s="959"/>
      <c r="BJ114" s="959"/>
      <c r="BK114" s="959"/>
      <c r="BL114" s="959"/>
      <c r="BM114" s="959"/>
      <c r="BN114" s="959"/>
      <c r="BO114" s="959"/>
      <c r="BP114" s="960"/>
      <c r="BQ114" s="961">
        <v>2483072</v>
      </c>
      <c r="BR114" s="962"/>
      <c r="BS114" s="962"/>
      <c r="BT114" s="962"/>
      <c r="BU114" s="962"/>
      <c r="BV114" s="962">
        <v>2459863</v>
      </c>
      <c r="BW114" s="962"/>
      <c r="BX114" s="962"/>
      <c r="BY114" s="962"/>
      <c r="BZ114" s="962"/>
      <c r="CA114" s="962">
        <v>2531560</v>
      </c>
      <c r="CB114" s="962"/>
      <c r="CC114" s="962"/>
      <c r="CD114" s="962"/>
      <c r="CE114" s="962"/>
      <c r="CF114" s="956">
        <v>44.1</v>
      </c>
      <c r="CG114" s="957"/>
      <c r="CH114" s="957"/>
      <c r="CI114" s="957"/>
      <c r="CJ114" s="957"/>
      <c r="CK114" s="984"/>
      <c r="CL114" s="985"/>
      <c r="CM114" s="958" t="s">
        <v>458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180</v>
      </c>
      <c r="DH114" s="995"/>
      <c r="DI114" s="995"/>
      <c r="DJ114" s="995"/>
      <c r="DK114" s="996"/>
      <c r="DL114" s="997" t="s">
        <v>180</v>
      </c>
      <c r="DM114" s="995"/>
      <c r="DN114" s="995"/>
      <c r="DO114" s="995"/>
      <c r="DP114" s="996"/>
      <c r="DQ114" s="997" t="s">
        <v>180</v>
      </c>
      <c r="DR114" s="995"/>
      <c r="DS114" s="995"/>
      <c r="DT114" s="995"/>
      <c r="DU114" s="996"/>
      <c r="DV114" s="998" t="s">
        <v>180</v>
      </c>
      <c r="DW114" s="999"/>
      <c r="DX114" s="999"/>
      <c r="DY114" s="999"/>
      <c r="DZ114" s="1000"/>
    </row>
    <row r="115" spans="1:130" s="230" customFormat="1" ht="26.25" customHeight="1" x14ac:dyDescent="0.25">
      <c r="A115" s="990"/>
      <c r="B115" s="991"/>
      <c r="C115" s="959" t="s">
        <v>459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180</v>
      </c>
      <c r="AB115" s="974"/>
      <c r="AC115" s="974"/>
      <c r="AD115" s="974"/>
      <c r="AE115" s="975"/>
      <c r="AF115" s="976" t="s">
        <v>180</v>
      </c>
      <c r="AG115" s="974"/>
      <c r="AH115" s="974"/>
      <c r="AI115" s="974"/>
      <c r="AJ115" s="975"/>
      <c r="AK115" s="976" t="s">
        <v>398</v>
      </c>
      <c r="AL115" s="974"/>
      <c r="AM115" s="974"/>
      <c r="AN115" s="974"/>
      <c r="AO115" s="975"/>
      <c r="AP115" s="977" t="s">
        <v>445</v>
      </c>
      <c r="AQ115" s="978"/>
      <c r="AR115" s="978"/>
      <c r="AS115" s="978"/>
      <c r="AT115" s="979"/>
      <c r="AU115" s="944"/>
      <c r="AV115" s="945"/>
      <c r="AW115" s="945"/>
      <c r="AX115" s="945"/>
      <c r="AY115" s="945"/>
      <c r="AZ115" s="958" t="s">
        <v>460</v>
      </c>
      <c r="BA115" s="959"/>
      <c r="BB115" s="959"/>
      <c r="BC115" s="959"/>
      <c r="BD115" s="959"/>
      <c r="BE115" s="959"/>
      <c r="BF115" s="959"/>
      <c r="BG115" s="959"/>
      <c r="BH115" s="959"/>
      <c r="BI115" s="959"/>
      <c r="BJ115" s="959"/>
      <c r="BK115" s="959"/>
      <c r="BL115" s="959"/>
      <c r="BM115" s="959"/>
      <c r="BN115" s="959"/>
      <c r="BO115" s="959"/>
      <c r="BP115" s="960"/>
      <c r="BQ115" s="961">
        <v>106200</v>
      </c>
      <c r="BR115" s="962"/>
      <c r="BS115" s="962"/>
      <c r="BT115" s="962"/>
      <c r="BU115" s="962"/>
      <c r="BV115" s="962">
        <v>106200</v>
      </c>
      <c r="BW115" s="962"/>
      <c r="BX115" s="962"/>
      <c r="BY115" s="962"/>
      <c r="BZ115" s="962"/>
      <c r="CA115" s="962">
        <v>106200</v>
      </c>
      <c r="CB115" s="962"/>
      <c r="CC115" s="962"/>
      <c r="CD115" s="962"/>
      <c r="CE115" s="962"/>
      <c r="CF115" s="956">
        <v>1.8</v>
      </c>
      <c r="CG115" s="957"/>
      <c r="CH115" s="957"/>
      <c r="CI115" s="957"/>
      <c r="CJ115" s="957"/>
      <c r="CK115" s="984"/>
      <c r="CL115" s="985"/>
      <c r="CM115" s="958" t="s">
        <v>461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180</v>
      </c>
      <c r="DH115" s="995"/>
      <c r="DI115" s="995"/>
      <c r="DJ115" s="995"/>
      <c r="DK115" s="996"/>
      <c r="DL115" s="997" t="s">
        <v>445</v>
      </c>
      <c r="DM115" s="995"/>
      <c r="DN115" s="995"/>
      <c r="DO115" s="995"/>
      <c r="DP115" s="996"/>
      <c r="DQ115" s="997" t="s">
        <v>180</v>
      </c>
      <c r="DR115" s="995"/>
      <c r="DS115" s="995"/>
      <c r="DT115" s="995"/>
      <c r="DU115" s="996"/>
      <c r="DV115" s="998" t="s">
        <v>180</v>
      </c>
      <c r="DW115" s="999"/>
      <c r="DX115" s="999"/>
      <c r="DY115" s="999"/>
      <c r="DZ115" s="1000"/>
    </row>
    <row r="116" spans="1:130" s="230" customFormat="1" ht="26.25" customHeight="1" x14ac:dyDescent="0.25">
      <c r="A116" s="992"/>
      <c r="B116" s="993"/>
      <c r="C116" s="1001" t="s">
        <v>462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2190</v>
      </c>
      <c r="AB116" s="995"/>
      <c r="AC116" s="995"/>
      <c r="AD116" s="995"/>
      <c r="AE116" s="996"/>
      <c r="AF116" s="997">
        <v>512</v>
      </c>
      <c r="AG116" s="995"/>
      <c r="AH116" s="995"/>
      <c r="AI116" s="995"/>
      <c r="AJ116" s="996"/>
      <c r="AK116" s="997">
        <v>585</v>
      </c>
      <c r="AL116" s="995"/>
      <c r="AM116" s="995"/>
      <c r="AN116" s="995"/>
      <c r="AO116" s="996"/>
      <c r="AP116" s="998">
        <v>0</v>
      </c>
      <c r="AQ116" s="999"/>
      <c r="AR116" s="999"/>
      <c r="AS116" s="999"/>
      <c r="AT116" s="1000"/>
      <c r="AU116" s="944"/>
      <c r="AV116" s="945"/>
      <c r="AW116" s="945"/>
      <c r="AX116" s="945"/>
      <c r="AY116" s="945"/>
      <c r="AZ116" s="1003" t="s">
        <v>463</v>
      </c>
      <c r="BA116" s="1004"/>
      <c r="BB116" s="1004"/>
      <c r="BC116" s="1004"/>
      <c r="BD116" s="1004"/>
      <c r="BE116" s="1004"/>
      <c r="BF116" s="1004"/>
      <c r="BG116" s="1004"/>
      <c r="BH116" s="1004"/>
      <c r="BI116" s="1004"/>
      <c r="BJ116" s="1004"/>
      <c r="BK116" s="1004"/>
      <c r="BL116" s="1004"/>
      <c r="BM116" s="1004"/>
      <c r="BN116" s="1004"/>
      <c r="BO116" s="1004"/>
      <c r="BP116" s="1005"/>
      <c r="BQ116" s="961" t="s">
        <v>445</v>
      </c>
      <c r="BR116" s="962"/>
      <c r="BS116" s="962"/>
      <c r="BT116" s="962"/>
      <c r="BU116" s="962"/>
      <c r="BV116" s="962" t="s">
        <v>180</v>
      </c>
      <c r="BW116" s="962"/>
      <c r="BX116" s="962"/>
      <c r="BY116" s="962"/>
      <c r="BZ116" s="962"/>
      <c r="CA116" s="962" t="s">
        <v>180</v>
      </c>
      <c r="CB116" s="962"/>
      <c r="CC116" s="962"/>
      <c r="CD116" s="962"/>
      <c r="CE116" s="962"/>
      <c r="CF116" s="956" t="s">
        <v>445</v>
      </c>
      <c r="CG116" s="957"/>
      <c r="CH116" s="957"/>
      <c r="CI116" s="957"/>
      <c r="CJ116" s="957"/>
      <c r="CK116" s="984"/>
      <c r="CL116" s="985"/>
      <c r="CM116" s="958" t="s">
        <v>464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180</v>
      </c>
      <c r="DH116" s="995"/>
      <c r="DI116" s="995"/>
      <c r="DJ116" s="995"/>
      <c r="DK116" s="996"/>
      <c r="DL116" s="997" t="s">
        <v>180</v>
      </c>
      <c r="DM116" s="995"/>
      <c r="DN116" s="995"/>
      <c r="DO116" s="995"/>
      <c r="DP116" s="996"/>
      <c r="DQ116" s="997" t="s">
        <v>180</v>
      </c>
      <c r="DR116" s="995"/>
      <c r="DS116" s="995"/>
      <c r="DT116" s="995"/>
      <c r="DU116" s="996"/>
      <c r="DV116" s="998" t="s">
        <v>180</v>
      </c>
      <c r="DW116" s="999"/>
      <c r="DX116" s="999"/>
      <c r="DY116" s="999"/>
      <c r="DZ116" s="1000"/>
    </row>
    <row r="117" spans="1:130" s="230" customFormat="1" ht="26.25" customHeight="1" x14ac:dyDescent="0.2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465</v>
      </c>
      <c r="Z117" s="930"/>
      <c r="AA117" s="1014">
        <v>2861185</v>
      </c>
      <c r="AB117" s="1015"/>
      <c r="AC117" s="1015"/>
      <c r="AD117" s="1015"/>
      <c r="AE117" s="1016"/>
      <c r="AF117" s="1017">
        <v>2748663</v>
      </c>
      <c r="AG117" s="1015"/>
      <c r="AH117" s="1015"/>
      <c r="AI117" s="1015"/>
      <c r="AJ117" s="1016"/>
      <c r="AK117" s="1017">
        <v>2770706</v>
      </c>
      <c r="AL117" s="1015"/>
      <c r="AM117" s="1015"/>
      <c r="AN117" s="1015"/>
      <c r="AO117" s="1016"/>
      <c r="AP117" s="1018"/>
      <c r="AQ117" s="1019"/>
      <c r="AR117" s="1019"/>
      <c r="AS117" s="1019"/>
      <c r="AT117" s="1020"/>
      <c r="AU117" s="944"/>
      <c r="AV117" s="945"/>
      <c r="AW117" s="945"/>
      <c r="AX117" s="945"/>
      <c r="AY117" s="945"/>
      <c r="AZ117" s="1010" t="s">
        <v>466</v>
      </c>
      <c r="BA117" s="1011"/>
      <c r="BB117" s="1011"/>
      <c r="BC117" s="1011"/>
      <c r="BD117" s="1011"/>
      <c r="BE117" s="1011"/>
      <c r="BF117" s="1011"/>
      <c r="BG117" s="1011"/>
      <c r="BH117" s="1011"/>
      <c r="BI117" s="1011"/>
      <c r="BJ117" s="1011"/>
      <c r="BK117" s="1011"/>
      <c r="BL117" s="1011"/>
      <c r="BM117" s="1011"/>
      <c r="BN117" s="1011"/>
      <c r="BO117" s="1011"/>
      <c r="BP117" s="1012"/>
      <c r="BQ117" s="961" t="s">
        <v>467</v>
      </c>
      <c r="BR117" s="962"/>
      <c r="BS117" s="962"/>
      <c r="BT117" s="962"/>
      <c r="BU117" s="962"/>
      <c r="BV117" s="962" t="s">
        <v>468</v>
      </c>
      <c r="BW117" s="962"/>
      <c r="BX117" s="962"/>
      <c r="BY117" s="962"/>
      <c r="BZ117" s="962"/>
      <c r="CA117" s="962" t="s">
        <v>469</v>
      </c>
      <c r="CB117" s="962"/>
      <c r="CC117" s="962"/>
      <c r="CD117" s="962"/>
      <c r="CE117" s="962"/>
      <c r="CF117" s="956" t="s">
        <v>469</v>
      </c>
      <c r="CG117" s="957"/>
      <c r="CH117" s="957"/>
      <c r="CI117" s="957"/>
      <c r="CJ117" s="957"/>
      <c r="CK117" s="984"/>
      <c r="CL117" s="985"/>
      <c r="CM117" s="958" t="s">
        <v>470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469</v>
      </c>
      <c r="DH117" s="995"/>
      <c r="DI117" s="995"/>
      <c r="DJ117" s="995"/>
      <c r="DK117" s="996"/>
      <c r="DL117" s="997" t="s">
        <v>469</v>
      </c>
      <c r="DM117" s="995"/>
      <c r="DN117" s="995"/>
      <c r="DO117" s="995"/>
      <c r="DP117" s="996"/>
      <c r="DQ117" s="997" t="s">
        <v>469</v>
      </c>
      <c r="DR117" s="995"/>
      <c r="DS117" s="995"/>
      <c r="DT117" s="995"/>
      <c r="DU117" s="996"/>
      <c r="DV117" s="998" t="s">
        <v>471</v>
      </c>
      <c r="DW117" s="999"/>
      <c r="DX117" s="999"/>
      <c r="DY117" s="999"/>
      <c r="DZ117" s="1000"/>
    </row>
    <row r="118" spans="1:130" s="230" customFormat="1" ht="26.25" customHeight="1" x14ac:dyDescent="0.25">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311</v>
      </c>
      <c r="AL118" s="929"/>
      <c r="AM118" s="929"/>
      <c r="AN118" s="929"/>
      <c r="AO118" s="930"/>
      <c r="AP118" s="1006" t="s">
        <v>439</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469</v>
      </c>
      <c r="BR118" s="1036"/>
      <c r="BS118" s="1036"/>
      <c r="BT118" s="1036"/>
      <c r="BU118" s="1036"/>
      <c r="BV118" s="1036" t="s">
        <v>469</v>
      </c>
      <c r="BW118" s="1036"/>
      <c r="BX118" s="1036"/>
      <c r="BY118" s="1036"/>
      <c r="BZ118" s="1036"/>
      <c r="CA118" s="1036" t="s">
        <v>468</v>
      </c>
      <c r="CB118" s="1036"/>
      <c r="CC118" s="1036"/>
      <c r="CD118" s="1036"/>
      <c r="CE118" s="1036"/>
      <c r="CF118" s="956" t="s">
        <v>468</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180</v>
      </c>
      <c r="DH118" s="995"/>
      <c r="DI118" s="995"/>
      <c r="DJ118" s="995"/>
      <c r="DK118" s="996"/>
      <c r="DL118" s="997" t="s">
        <v>469</v>
      </c>
      <c r="DM118" s="995"/>
      <c r="DN118" s="995"/>
      <c r="DO118" s="995"/>
      <c r="DP118" s="996"/>
      <c r="DQ118" s="997" t="s">
        <v>468</v>
      </c>
      <c r="DR118" s="995"/>
      <c r="DS118" s="995"/>
      <c r="DT118" s="995"/>
      <c r="DU118" s="996"/>
      <c r="DV118" s="998" t="s">
        <v>469</v>
      </c>
      <c r="DW118" s="999"/>
      <c r="DX118" s="999"/>
      <c r="DY118" s="999"/>
      <c r="DZ118" s="1000"/>
    </row>
    <row r="119" spans="1:130" s="230" customFormat="1" ht="26.25" customHeight="1" x14ac:dyDescent="0.25">
      <c r="A119" s="1093"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469</v>
      </c>
      <c r="AB119" s="936"/>
      <c r="AC119" s="936"/>
      <c r="AD119" s="936"/>
      <c r="AE119" s="937"/>
      <c r="AF119" s="938" t="s">
        <v>467</v>
      </c>
      <c r="AG119" s="936"/>
      <c r="AH119" s="936"/>
      <c r="AI119" s="936"/>
      <c r="AJ119" s="937"/>
      <c r="AK119" s="938" t="s">
        <v>469</v>
      </c>
      <c r="AL119" s="936"/>
      <c r="AM119" s="936"/>
      <c r="AN119" s="936"/>
      <c r="AO119" s="937"/>
      <c r="AP119" s="939" t="s">
        <v>469</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474</v>
      </c>
      <c r="BP119" s="1041"/>
      <c r="BQ119" s="1035">
        <v>24024196</v>
      </c>
      <c r="BR119" s="1036"/>
      <c r="BS119" s="1036"/>
      <c r="BT119" s="1036"/>
      <c r="BU119" s="1036"/>
      <c r="BV119" s="1036">
        <v>22779998</v>
      </c>
      <c r="BW119" s="1036"/>
      <c r="BX119" s="1036"/>
      <c r="BY119" s="1036"/>
      <c r="BZ119" s="1036"/>
      <c r="CA119" s="1036">
        <v>21264676</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471</v>
      </c>
      <c r="DH119" s="1022"/>
      <c r="DI119" s="1022"/>
      <c r="DJ119" s="1022"/>
      <c r="DK119" s="1023"/>
      <c r="DL119" s="1021" t="s">
        <v>469</v>
      </c>
      <c r="DM119" s="1022"/>
      <c r="DN119" s="1022"/>
      <c r="DO119" s="1022"/>
      <c r="DP119" s="1023"/>
      <c r="DQ119" s="1021" t="s">
        <v>476</v>
      </c>
      <c r="DR119" s="1022"/>
      <c r="DS119" s="1022"/>
      <c r="DT119" s="1022"/>
      <c r="DU119" s="1023"/>
      <c r="DV119" s="1024" t="s">
        <v>469</v>
      </c>
      <c r="DW119" s="1025"/>
      <c r="DX119" s="1025"/>
      <c r="DY119" s="1025"/>
      <c r="DZ119" s="1026"/>
    </row>
    <row r="120" spans="1:130" s="230" customFormat="1" ht="26.25" customHeight="1" x14ac:dyDescent="0.25">
      <c r="A120" s="1094"/>
      <c r="B120" s="985"/>
      <c r="C120" s="958" t="s">
        <v>448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467</v>
      </c>
      <c r="AB120" s="995"/>
      <c r="AC120" s="995"/>
      <c r="AD120" s="995"/>
      <c r="AE120" s="996"/>
      <c r="AF120" s="997" t="s">
        <v>180</v>
      </c>
      <c r="AG120" s="995"/>
      <c r="AH120" s="995"/>
      <c r="AI120" s="995"/>
      <c r="AJ120" s="996"/>
      <c r="AK120" s="997" t="s">
        <v>469</v>
      </c>
      <c r="AL120" s="995"/>
      <c r="AM120" s="995"/>
      <c r="AN120" s="995"/>
      <c r="AO120" s="996"/>
      <c r="AP120" s="998" t="s">
        <v>469</v>
      </c>
      <c r="AQ120" s="999"/>
      <c r="AR120" s="999"/>
      <c r="AS120" s="999"/>
      <c r="AT120" s="1000"/>
      <c r="AU120" s="1027" t="s">
        <v>477</v>
      </c>
      <c r="AV120" s="1028"/>
      <c r="AW120" s="1028"/>
      <c r="AX120" s="1028"/>
      <c r="AY120" s="1029"/>
      <c r="AZ120" s="965" t="s">
        <v>478</v>
      </c>
      <c r="BA120" s="933"/>
      <c r="BB120" s="933"/>
      <c r="BC120" s="933"/>
      <c r="BD120" s="933"/>
      <c r="BE120" s="933"/>
      <c r="BF120" s="933"/>
      <c r="BG120" s="933"/>
      <c r="BH120" s="933"/>
      <c r="BI120" s="933"/>
      <c r="BJ120" s="933"/>
      <c r="BK120" s="933"/>
      <c r="BL120" s="933"/>
      <c r="BM120" s="933"/>
      <c r="BN120" s="933"/>
      <c r="BO120" s="933"/>
      <c r="BP120" s="934"/>
      <c r="BQ120" s="966">
        <v>3461636</v>
      </c>
      <c r="BR120" s="967"/>
      <c r="BS120" s="967"/>
      <c r="BT120" s="967"/>
      <c r="BU120" s="967"/>
      <c r="BV120" s="967">
        <v>4021720</v>
      </c>
      <c r="BW120" s="967"/>
      <c r="BX120" s="967"/>
      <c r="BY120" s="967"/>
      <c r="BZ120" s="967"/>
      <c r="CA120" s="967">
        <v>4481162</v>
      </c>
      <c r="CB120" s="967"/>
      <c r="CC120" s="967"/>
      <c r="CD120" s="967"/>
      <c r="CE120" s="967"/>
      <c r="CF120" s="980">
        <v>78</v>
      </c>
      <c r="CG120" s="981"/>
      <c r="CH120" s="981"/>
      <c r="CI120" s="981"/>
      <c r="CJ120" s="981"/>
      <c r="CK120" s="1042" t="s">
        <v>479</v>
      </c>
      <c r="CL120" s="1043"/>
      <c r="CM120" s="1043"/>
      <c r="CN120" s="1043"/>
      <c r="CO120" s="1044"/>
      <c r="CP120" s="1050" t="s">
        <v>480</v>
      </c>
      <c r="CQ120" s="1051"/>
      <c r="CR120" s="1051"/>
      <c r="CS120" s="1051"/>
      <c r="CT120" s="1051"/>
      <c r="CU120" s="1051"/>
      <c r="CV120" s="1051"/>
      <c r="CW120" s="1051"/>
      <c r="CX120" s="1051"/>
      <c r="CY120" s="1051"/>
      <c r="CZ120" s="1051"/>
      <c r="DA120" s="1051"/>
      <c r="DB120" s="1051"/>
      <c r="DC120" s="1051"/>
      <c r="DD120" s="1051"/>
      <c r="DE120" s="1051"/>
      <c r="DF120" s="1052"/>
      <c r="DG120" s="966">
        <v>3459193</v>
      </c>
      <c r="DH120" s="967"/>
      <c r="DI120" s="967"/>
      <c r="DJ120" s="967"/>
      <c r="DK120" s="967"/>
      <c r="DL120" s="967">
        <v>3259749</v>
      </c>
      <c r="DM120" s="967"/>
      <c r="DN120" s="967"/>
      <c r="DO120" s="967"/>
      <c r="DP120" s="967"/>
      <c r="DQ120" s="967">
        <v>3075872</v>
      </c>
      <c r="DR120" s="967"/>
      <c r="DS120" s="967"/>
      <c r="DT120" s="967"/>
      <c r="DU120" s="967"/>
      <c r="DV120" s="968">
        <v>53.6</v>
      </c>
      <c r="DW120" s="968"/>
      <c r="DX120" s="968"/>
      <c r="DY120" s="968"/>
      <c r="DZ120" s="969"/>
    </row>
    <row r="121" spans="1:130" s="230" customFormat="1" ht="26.25" customHeight="1" x14ac:dyDescent="0.25">
      <c r="A121" s="1094"/>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469</v>
      </c>
      <c r="AB121" s="995"/>
      <c r="AC121" s="995"/>
      <c r="AD121" s="995"/>
      <c r="AE121" s="996"/>
      <c r="AF121" s="997" t="s">
        <v>471</v>
      </c>
      <c r="AG121" s="995"/>
      <c r="AH121" s="995"/>
      <c r="AI121" s="995"/>
      <c r="AJ121" s="996"/>
      <c r="AK121" s="997" t="s">
        <v>180</v>
      </c>
      <c r="AL121" s="995"/>
      <c r="AM121" s="995"/>
      <c r="AN121" s="995"/>
      <c r="AO121" s="996"/>
      <c r="AP121" s="998" t="s">
        <v>469</v>
      </c>
      <c r="AQ121" s="999"/>
      <c r="AR121" s="999"/>
      <c r="AS121" s="999"/>
      <c r="AT121" s="1000"/>
      <c r="AU121" s="1030"/>
      <c r="AV121" s="1031"/>
      <c r="AW121" s="1031"/>
      <c r="AX121" s="1031"/>
      <c r="AY121" s="1032"/>
      <c r="AZ121" s="958" t="s">
        <v>482</v>
      </c>
      <c r="BA121" s="959"/>
      <c r="BB121" s="959"/>
      <c r="BC121" s="959"/>
      <c r="BD121" s="959"/>
      <c r="BE121" s="959"/>
      <c r="BF121" s="959"/>
      <c r="BG121" s="959"/>
      <c r="BH121" s="959"/>
      <c r="BI121" s="959"/>
      <c r="BJ121" s="959"/>
      <c r="BK121" s="959"/>
      <c r="BL121" s="959"/>
      <c r="BM121" s="959"/>
      <c r="BN121" s="959"/>
      <c r="BO121" s="959"/>
      <c r="BP121" s="960"/>
      <c r="BQ121" s="961">
        <v>255287</v>
      </c>
      <c r="BR121" s="962"/>
      <c r="BS121" s="962"/>
      <c r="BT121" s="962"/>
      <c r="BU121" s="962"/>
      <c r="BV121" s="962">
        <v>233960</v>
      </c>
      <c r="BW121" s="962"/>
      <c r="BX121" s="962"/>
      <c r="BY121" s="962"/>
      <c r="BZ121" s="962"/>
      <c r="CA121" s="962">
        <v>210721</v>
      </c>
      <c r="CB121" s="962"/>
      <c r="CC121" s="962"/>
      <c r="CD121" s="962"/>
      <c r="CE121" s="962"/>
      <c r="CF121" s="956">
        <v>3.7</v>
      </c>
      <c r="CG121" s="957"/>
      <c r="CH121" s="957"/>
      <c r="CI121" s="957"/>
      <c r="CJ121" s="957"/>
      <c r="CK121" s="1045"/>
      <c r="CL121" s="1046"/>
      <c r="CM121" s="1046"/>
      <c r="CN121" s="1046"/>
      <c r="CO121" s="1047"/>
      <c r="CP121" s="1055" t="s">
        <v>415</v>
      </c>
      <c r="CQ121" s="1056"/>
      <c r="CR121" s="1056"/>
      <c r="CS121" s="1056"/>
      <c r="CT121" s="1056"/>
      <c r="CU121" s="1056"/>
      <c r="CV121" s="1056"/>
      <c r="CW121" s="1056"/>
      <c r="CX121" s="1056"/>
      <c r="CY121" s="1056"/>
      <c r="CZ121" s="1056"/>
      <c r="DA121" s="1056"/>
      <c r="DB121" s="1056"/>
      <c r="DC121" s="1056"/>
      <c r="DD121" s="1056"/>
      <c r="DE121" s="1056"/>
      <c r="DF121" s="1057"/>
      <c r="DG121" s="961">
        <v>3573911</v>
      </c>
      <c r="DH121" s="962"/>
      <c r="DI121" s="962"/>
      <c r="DJ121" s="962"/>
      <c r="DK121" s="962"/>
      <c r="DL121" s="962">
        <v>3233978</v>
      </c>
      <c r="DM121" s="962"/>
      <c r="DN121" s="962"/>
      <c r="DO121" s="962"/>
      <c r="DP121" s="962"/>
      <c r="DQ121" s="962">
        <v>2824298</v>
      </c>
      <c r="DR121" s="962"/>
      <c r="DS121" s="962"/>
      <c r="DT121" s="962"/>
      <c r="DU121" s="962"/>
      <c r="DV121" s="963">
        <v>49.2</v>
      </c>
      <c r="DW121" s="963"/>
      <c r="DX121" s="963"/>
      <c r="DY121" s="963"/>
      <c r="DZ121" s="964"/>
    </row>
    <row r="122" spans="1:130" s="230" customFormat="1" ht="26.25" customHeight="1" x14ac:dyDescent="0.25">
      <c r="A122" s="1094"/>
      <c r="B122" s="985"/>
      <c r="C122" s="958" t="s">
        <v>458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180</v>
      </c>
      <c r="AB122" s="995"/>
      <c r="AC122" s="995"/>
      <c r="AD122" s="995"/>
      <c r="AE122" s="996"/>
      <c r="AF122" s="997" t="s">
        <v>180</v>
      </c>
      <c r="AG122" s="995"/>
      <c r="AH122" s="995"/>
      <c r="AI122" s="995"/>
      <c r="AJ122" s="996"/>
      <c r="AK122" s="997" t="s">
        <v>469</v>
      </c>
      <c r="AL122" s="995"/>
      <c r="AM122" s="995"/>
      <c r="AN122" s="995"/>
      <c r="AO122" s="996"/>
      <c r="AP122" s="998" t="s">
        <v>180</v>
      </c>
      <c r="AQ122" s="999"/>
      <c r="AR122" s="999"/>
      <c r="AS122" s="999"/>
      <c r="AT122" s="1000"/>
      <c r="AU122" s="1030"/>
      <c r="AV122" s="1031"/>
      <c r="AW122" s="1031"/>
      <c r="AX122" s="1031"/>
      <c r="AY122" s="1032"/>
      <c r="AZ122" s="1009" t="s">
        <v>483</v>
      </c>
      <c r="BA122" s="1001"/>
      <c r="BB122" s="1001"/>
      <c r="BC122" s="1001"/>
      <c r="BD122" s="1001"/>
      <c r="BE122" s="1001"/>
      <c r="BF122" s="1001"/>
      <c r="BG122" s="1001"/>
      <c r="BH122" s="1001"/>
      <c r="BI122" s="1001"/>
      <c r="BJ122" s="1001"/>
      <c r="BK122" s="1001"/>
      <c r="BL122" s="1001"/>
      <c r="BM122" s="1001"/>
      <c r="BN122" s="1001"/>
      <c r="BO122" s="1001"/>
      <c r="BP122" s="1002"/>
      <c r="BQ122" s="1035">
        <v>14468592</v>
      </c>
      <c r="BR122" s="1036"/>
      <c r="BS122" s="1036"/>
      <c r="BT122" s="1036"/>
      <c r="BU122" s="1036"/>
      <c r="BV122" s="1036">
        <v>13496202</v>
      </c>
      <c r="BW122" s="1036"/>
      <c r="BX122" s="1036"/>
      <c r="BY122" s="1036"/>
      <c r="BZ122" s="1036"/>
      <c r="CA122" s="1036">
        <v>12250783</v>
      </c>
      <c r="CB122" s="1036"/>
      <c r="CC122" s="1036"/>
      <c r="CD122" s="1036"/>
      <c r="CE122" s="1036"/>
      <c r="CF122" s="1053">
        <v>213.3</v>
      </c>
      <c r="CG122" s="1054"/>
      <c r="CH122" s="1054"/>
      <c r="CI122" s="1054"/>
      <c r="CJ122" s="1054"/>
      <c r="CK122" s="1045"/>
      <c r="CL122" s="1046"/>
      <c r="CM122" s="1046"/>
      <c r="CN122" s="1046"/>
      <c r="CO122" s="1047"/>
      <c r="CP122" s="1055" t="s">
        <v>484</v>
      </c>
      <c r="CQ122" s="1056"/>
      <c r="CR122" s="1056"/>
      <c r="CS122" s="1056"/>
      <c r="CT122" s="1056"/>
      <c r="CU122" s="1056"/>
      <c r="CV122" s="1056"/>
      <c r="CW122" s="1056"/>
      <c r="CX122" s="1056"/>
      <c r="CY122" s="1056"/>
      <c r="CZ122" s="1056"/>
      <c r="DA122" s="1056"/>
      <c r="DB122" s="1056"/>
      <c r="DC122" s="1056"/>
      <c r="DD122" s="1056"/>
      <c r="DE122" s="1056"/>
      <c r="DF122" s="1057"/>
      <c r="DG122" s="961" t="s">
        <v>180</v>
      </c>
      <c r="DH122" s="962"/>
      <c r="DI122" s="962"/>
      <c r="DJ122" s="962"/>
      <c r="DK122" s="962"/>
      <c r="DL122" s="962" t="s">
        <v>180</v>
      </c>
      <c r="DM122" s="962"/>
      <c r="DN122" s="962"/>
      <c r="DO122" s="962"/>
      <c r="DP122" s="962"/>
      <c r="DQ122" s="962" t="s">
        <v>180</v>
      </c>
      <c r="DR122" s="962"/>
      <c r="DS122" s="962"/>
      <c r="DT122" s="962"/>
      <c r="DU122" s="962"/>
      <c r="DV122" s="963" t="s">
        <v>469</v>
      </c>
      <c r="DW122" s="963"/>
      <c r="DX122" s="963"/>
      <c r="DY122" s="963"/>
      <c r="DZ122" s="964"/>
    </row>
    <row r="123" spans="1:130" s="230" customFormat="1" ht="26.25" customHeight="1" x14ac:dyDescent="0.25">
      <c r="A123" s="1094"/>
      <c r="B123" s="985"/>
      <c r="C123" s="958" t="s">
        <v>464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469</v>
      </c>
      <c r="AB123" s="995"/>
      <c r="AC123" s="995"/>
      <c r="AD123" s="995"/>
      <c r="AE123" s="996"/>
      <c r="AF123" s="997" t="s">
        <v>469</v>
      </c>
      <c r="AG123" s="995"/>
      <c r="AH123" s="995"/>
      <c r="AI123" s="995"/>
      <c r="AJ123" s="996"/>
      <c r="AK123" s="997" t="s">
        <v>469</v>
      </c>
      <c r="AL123" s="995"/>
      <c r="AM123" s="995"/>
      <c r="AN123" s="995"/>
      <c r="AO123" s="996"/>
      <c r="AP123" s="998" t="s">
        <v>485</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486</v>
      </c>
      <c r="BP123" s="1041"/>
      <c r="BQ123" s="1100">
        <v>18185515</v>
      </c>
      <c r="BR123" s="1067"/>
      <c r="BS123" s="1067"/>
      <c r="BT123" s="1067"/>
      <c r="BU123" s="1067"/>
      <c r="BV123" s="1067">
        <v>17751882</v>
      </c>
      <c r="BW123" s="1067"/>
      <c r="BX123" s="1067"/>
      <c r="BY123" s="1067"/>
      <c r="BZ123" s="1067"/>
      <c r="CA123" s="1067">
        <v>16942666</v>
      </c>
      <c r="CB123" s="1067"/>
      <c r="CC123" s="1067"/>
      <c r="CD123" s="1067"/>
      <c r="CE123" s="1067"/>
      <c r="CF123" s="1037"/>
      <c r="CG123" s="1038"/>
      <c r="CH123" s="1038"/>
      <c r="CI123" s="1038"/>
      <c r="CJ123" s="1039"/>
      <c r="CK123" s="1045"/>
      <c r="CL123" s="1046"/>
      <c r="CM123" s="1046"/>
      <c r="CN123" s="1046"/>
      <c r="CO123" s="1047"/>
      <c r="CP123" s="1055" t="s">
        <v>487</v>
      </c>
      <c r="CQ123" s="1056"/>
      <c r="CR123" s="1056"/>
      <c r="CS123" s="1056"/>
      <c r="CT123" s="1056"/>
      <c r="CU123" s="1056"/>
      <c r="CV123" s="1056"/>
      <c r="CW123" s="1056"/>
      <c r="CX123" s="1056"/>
      <c r="CY123" s="1056"/>
      <c r="CZ123" s="1056"/>
      <c r="DA123" s="1056"/>
      <c r="DB123" s="1056"/>
      <c r="DC123" s="1056"/>
      <c r="DD123" s="1056"/>
      <c r="DE123" s="1056"/>
      <c r="DF123" s="1057"/>
      <c r="DG123" s="994" t="s">
        <v>469</v>
      </c>
      <c r="DH123" s="995"/>
      <c r="DI123" s="995"/>
      <c r="DJ123" s="995"/>
      <c r="DK123" s="996"/>
      <c r="DL123" s="997" t="s">
        <v>485</v>
      </c>
      <c r="DM123" s="995"/>
      <c r="DN123" s="995"/>
      <c r="DO123" s="995"/>
      <c r="DP123" s="996"/>
      <c r="DQ123" s="997" t="s">
        <v>180</v>
      </c>
      <c r="DR123" s="995"/>
      <c r="DS123" s="995"/>
      <c r="DT123" s="995"/>
      <c r="DU123" s="996"/>
      <c r="DV123" s="998" t="s">
        <v>469</v>
      </c>
      <c r="DW123" s="999"/>
      <c r="DX123" s="999"/>
      <c r="DY123" s="999"/>
      <c r="DZ123" s="1000"/>
    </row>
    <row r="124" spans="1:130" s="230" customFormat="1" ht="26.25" customHeight="1" thickBot="1" x14ac:dyDescent="0.3">
      <c r="A124" s="1094"/>
      <c r="B124" s="985"/>
      <c r="C124" s="958" t="s">
        <v>470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469</v>
      </c>
      <c r="AB124" s="995"/>
      <c r="AC124" s="995"/>
      <c r="AD124" s="995"/>
      <c r="AE124" s="996"/>
      <c r="AF124" s="997" t="s">
        <v>488</v>
      </c>
      <c r="AG124" s="995"/>
      <c r="AH124" s="995"/>
      <c r="AI124" s="995"/>
      <c r="AJ124" s="996"/>
      <c r="AK124" s="997" t="s">
        <v>180</v>
      </c>
      <c r="AL124" s="995"/>
      <c r="AM124" s="995"/>
      <c r="AN124" s="995"/>
      <c r="AO124" s="996"/>
      <c r="AP124" s="998" t="s">
        <v>469</v>
      </c>
      <c r="AQ124" s="999"/>
      <c r="AR124" s="999"/>
      <c r="AS124" s="999"/>
      <c r="AT124" s="1000"/>
      <c r="AU124" s="1096" t="s">
        <v>489</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99.2</v>
      </c>
      <c r="BR124" s="1063"/>
      <c r="BS124" s="1063"/>
      <c r="BT124" s="1063"/>
      <c r="BU124" s="1063"/>
      <c r="BV124" s="1063">
        <v>81.599999999999994</v>
      </c>
      <c r="BW124" s="1063"/>
      <c r="BX124" s="1063"/>
      <c r="BY124" s="1063"/>
      <c r="BZ124" s="1063"/>
      <c r="CA124" s="1063">
        <v>75.2</v>
      </c>
      <c r="CB124" s="1063"/>
      <c r="CC124" s="1063"/>
      <c r="CD124" s="1063"/>
      <c r="CE124" s="1063"/>
      <c r="CF124" s="1064"/>
      <c r="CG124" s="1065"/>
      <c r="CH124" s="1065"/>
      <c r="CI124" s="1065"/>
      <c r="CJ124" s="1066"/>
      <c r="CK124" s="1048"/>
      <c r="CL124" s="1048"/>
      <c r="CM124" s="1048"/>
      <c r="CN124" s="1048"/>
      <c r="CO124" s="1049"/>
      <c r="CP124" s="1055" t="s">
        <v>490</v>
      </c>
      <c r="CQ124" s="1056"/>
      <c r="CR124" s="1056"/>
      <c r="CS124" s="1056"/>
      <c r="CT124" s="1056"/>
      <c r="CU124" s="1056"/>
      <c r="CV124" s="1056"/>
      <c r="CW124" s="1056"/>
      <c r="CX124" s="1056"/>
      <c r="CY124" s="1056"/>
      <c r="CZ124" s="1056"/>
      <c r="DA124" s="1056"/>
      <c r="DB124" s="1056"/>
      <c r="DC124" s="1056"/>
      <c r="DD124" s="1056"/>
      <c r="DE124" s="1056"/>
      <c r="DF124" s="1057"/>
      <c r="DG124" s="1040" t="s">
        <v>469</v>
      </c>
      <c r="DH124" s="1022"/>
      <c r="DI124" s="1022"/>
      <c r="DJ124" s="1022"/>
      <c r="DK124" s="1023"/>
      <c r="DL124" s="1021" t="s">
        <v>469</v>
      </c>
      <c r="DM124" s="1022"/>
      <c r="DN124" s="1022"/>
      <c r="DO124" s="1022"/>
      <c r="DP124" s="1023"/>
      <c r="DQ124" s="1021" t="s">
        <v>180</v>
      </c>
      <c r="DR124" s="1022"/>
      <c r="DS124" s="1022"/>
      <c r="DT124" s="1022"/>
      <c r="DU124" s="1023"/>
      <c r="DV124" s="1024" t="s">
        <v>469</v>
      </c>
      <c r="DW124" s="1025"/>
      <c r="DX124" s="1025"/>
      <c r="DY124" s="1025"/>
      <c r="DZ124" s="1026"/>
    </row>
    <row r="125" spans="1:130" s="230" customFormat="1" ht="26.25" customHeight="1" x14ac:dyDescent="0.25">
      <c r="A125" s="1094"/>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469</v>
      </c>
      <c r="AB125" s="995"/>
      <c r="AC125" s="995"/>
      <c r="AD125" s="995"/>
      <c r="AE125" s="996"/>
      <c r="AF125" s="997" t="s">
        <v>476</v>
      </c>
      <c r="AG125" s="995"/>
      <c r="AH125" s="995"/>
      <c r="AI125" s="995"/>
      <c r="AJ125" s="996"/>
      <c r="AK125" s="997" t="s">
        <v>469</v>
      </c>
      <c r="AL125" s="995"/>
      <c r="AM125" s="995"/>
      <c r="AN125" s="995"/>
      <c r="AO125" s="996"/>
      <c r="AP125" s="998" t="s">
        <v>180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469</v>
      </c>
      <c r="DH125" s="967"/>
      <c r="DI125" s="967"/>
      <c r="DJ125" s="967"/>
      <c r="DK125" s="967"/>
      <c r="DL125" s="967" t="s">
        <v>180</v>
      </c>
      <c r="DM125" s="967"/>
      <c r="DN125" s="967"/>
      <c r="DO125" s="967"/>
      <c r="DP125" s="967"/>
      <c r="DQ125" s="967" t="s">
        <v>469</v>
      </c>
      <c r="DR125" s="967"/>
      <c r="DS125" s="967"/>
      <c r="DT125" s="967"/>
      <c r="DU125" s="967"/>
      <c r="DV125" s="968" t="s">
        <v>469</v>
      </c>
      <c r="DW125" s="968"/>
      <c r="DX125" s="968"/>
      <c r="DY125" s="968"/>
      <c r="DZ125" s="969"/>
    </row>
    <row r="126" spans="1:130" s="230" customFormat="1" ht="26.25" customHeight="1" thickBot="1" x14ac:dyDescent="0.3">
      <c r="A126" s="1094"/>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180</v>
      </c>
      <c r="AB126" s="995"/>
      <c r="AC126" s="995"/>
      <c r="AD126" s="995"/>
      <c r="AE126" s="996"/>
      <c r="AF126" s="997" t="s">
        <v>469</v>
      </c>
      <c r="AG126" s="995"/>
      <c r="AH126" s="995"/>
      <c r="AI126" s="995"/>
      <c r="AJ126" s="996"/>
      <c r="AK126" s="997" t="s">
        <v>469</v>
      </c>
      <c r="AL126" s="995"/>
      <c r="AM126" s="995"/>
      <c r="AN126" s="995"/>
      <c r="AO126" s="996"/>
      <c r="AP126" s="998" t="s">
        <v>180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t="s">
        <v>469</v>
      </c>
      <c r="DH126" s="962"/>
      <c r="DI126" s="962"/>
      <c r="DJ126" s="962"/>
      <c r="DK126" s="962"/>
      <c r="DL126" s="962" t="s">
        <v>469</v>
      </c>
      <c r="DM126" s="962"/>
      <c r="DN126" s="962"/>
      <c r="DO126" s="962"/>
      <c r="DP126" s="962"/>
      <c r="DQ126" s="962" t="s">
        <v>469</v>
      </c>
      <c r="DR126" s="962"/>
      <c r="DS126" s="962"/>
      <c r="DT126" s="962"/>
      <c r="DU126" s="962"/>
      <c r="DV126" s="963" t="s">
        <v>180</v>
      </c>
      <c r="DW126" s="963"/>
      <c r="DX126" s="963"/>
      <c r="DY126" s="963"/>
      <c r="DZ126" s="964"/>
    </row>
    <row r="127" spans="1:130" s="230" customFormat="1" ht="26.25" customHeight="1" x14ac:dyDescent="0.25">
      <c r="A127" s="1095"/>
      <c r="B127" s="987"/>
      <c r="C127" s="1009" t="s">
        <v>494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180</v>
      </c>
      <c r="AB127" s="995"/>
      <c r="AC127" s="995"/>
      <c r="AD127" s="995"/>
      <c r="AE127" s="996"/>
      <c r="AF127" s="997" t="s">
        <v>180</v>
      </c>
      <c r="AG127" s="995"/>
      <c r="AH127" s="995"/>
      <c r="AI127" s="995"/>
      <c r="AJ127" s="996"/>
      <c r="AK127" s="997" t="s">
        <v>469</v>
      </c>
      <c r="AL127" s="995"/>
      <c r="AM127" s="995"/>
      <c r="AN127" s="995"/>
      <c r="AO127" s="996"/>
      <c r="AP127" s="998" t="s">
        <v>469</v>
      </c>
      <c r="AQ127" s="999"/>
      <c r="AR127" s="999"/>
      <c r="AS127" s="999"/>
      <c r="AT127" s="1000"/>
      <c r="AU127" s="232"/>
      <c r="AV127" s="232"/>
      <c r="AW127" s="232"/>
      <c r="AX127" s="1068" t="s">
        <v>495</v>
      </c>
      <c r="AY127" s="1069"/>
      <c r="AZ127" s="1069"/>
      <c r="BA127" s="1069"/>
      <c r="BB127" s="1069"/>
      <c r="BC127" s="1069"/>
      <c r="BD127" s="1069"/>
      <c r="BE127" s="1070"/>
      <c r="BF127" s="1071" t="s">
        <v>496</v>
      </c>
      <c r="BG127" s="1069"/>
      <c r="BH127" s="1069"/>
      <c r="BI127" s="1069"/>
      <c r="BJ127" s="1069"/>
      <c r="BK127" s="1069"/>
      <c r="BL127" s="1070"/>
      <c r="BM127" s="1071" t="s">
        <v>497</v>
      </c>
      <c r="BN127" s="1069"/>
      <c r="BO127" s="1069"/>
      <c r="BP127" s="1069"/>
      <c r="BQ127" s="1069"/>
      <c r="BR127" s="1069"/>
      <c r="BS127" s="1070"/>
      <c r="BT127" s="1071" t="s">
        <v>498</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t="s">
        <v>469</v>
      </c>
      <c r="DH127" s="962"/>
      <c r="DI127" s="962"/>
      <c r="DJ127" s="962"/>
      <c r="DK127" s="962"/>
      <c r="DL127" s="962" t="s">
        <v>180</v>
      </c>
      <c r="DM127" s="962"/>
      <c r="DN127" s="962"/>
      <c r="DO127" s="962"/>
      <c r="DP127" s="962"/>
      <c r="DQ127" s="962" t="s">
        <v>469</v>
      </c>
      <c r="DR127" s="962"/>
      <c r="DS127" s="962"/>
      <c r="DT127" s="962"/>
      <c r="DU127" s="962"/>
      <c r="DV127" s="963" t="s">
        <v>469</v>
      </c>
      <c r="DW127" s="963"/>
      <c r="DX127" s="963"/>
      <c r="DY127" s="963"/>
      <c r="DZ127" s="964"/>
    </row>
    <row r="128" spans="1:130" s="230" customFormat="1" ht="26.25" customHeight="1" thickBot="1" x14ac:dyDescent="0.3">
      <c r="A128" s="1078" t="s">
        <v>500</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501</v>
      </c>
      <c r="X128" s="1080"/>
      <c r="Y128" s="1080"/>
      <c r="Z128" s="1081"/>
      <c r="AA128" s="1082">
        <v>51161</v>
      </c>
      <c r="AB128" s="1083"/>
      <c r="AC128" s="1083"/>
      <c r="AD128" s="1083"/>
      <c r="AE128" s="1084"/>
      <c r="AF128" s="1085">
        <v>49695</v>
      </c>
      <c r="AG128" s="1083"/>
      <c r="AH128" s="1083"/>
      <c r="AI128" s="1083"/>
      <c r="AJ128" s="1084"/>
      <c r="AK128" s="1085">
        <v>42028</v>
      </c>
      <c r="AL128" s="1083"/>
      <c r="AM128" s="1083"/>
      <c r="AN128" s="1083"/>
      <c r="AO128" s="1084"/>
      <c r="AP128" s="1086"/>
      <c r="AQ128" s="1087"/>
      <c r="AR128" s="1087"/>
      <c r="AS128" s="1087"/>
      <c r="AT128" s="1088"/>
      <c r="AU128" s="232"/>
      <c r="AV128" s="232"/>
      <c r="AW128" s="232"/>
      <c r="AX128" s="932" t="s">
        <v>502</v>
      </c>
      <c r="AY128" s="933"/>
      <c r="AZ128" s="933"/>
      <c r="BA128" s="933"/>
      <c r="BB128" s="933"/>
      <c r="BC128" s="933"/>
      <c r="BD128" s="933"/>
      <c r="BE128" s="934"/>
      <c r="BF128" s="1089" t="s">
        <v>469</v>
      </c>
      <c r="BG128" s="1090"/>
      <c r="BH128" s="1090"/>
      <c r="BI128" s="1090"/>
      <c r="BJ128" s="1090"/>
      <c r="BK128" s="1090"/>
      <c r="BL128" s="1091"/>
      <c r="BM128" s="1089">
        <v>13.82</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503</v>
      </c>
      <c r="CQ128" s="762"/>
      <c r="CR128" s="762"/>
      <c r="CS128" s="762"/>
      <c r="CT128" s="762"/>
      <c r="CU128" s="762"/>
      <c r="CV128" s="762"/>
      <c r="CW128" s="762"/>
      <c r="CX128" s="762"/>
      <c r="CY128" s="762"/>
      <c r="CZ128" s="762"/>
      <c r="DA128" s="762"/>
      <c r="DB128" s="762"/>
      <c r="DC128" s="762"/>
      <c r="DD128" s="762"/>
      <c r="DE128" s="762"/>
      <c r="DF128" s="1073"/>
      <c r="DG128" s="1074">
        <v>106200</v>
      </c>
      <c r="DH128" s="1075"/>
      <c r="DI128" s="1075"/>
      <c r="DJ128" s="1075"/>
      <c r="DK128" s="1075"/>
      <c r="DL128" s="1075">
        <v>106200</v>
      </c>
      <c r="DM128" s="1075"/>
      <c r="DN128" s="1075"/>
      <c r="DO128" s="1075"/>
      <c r="DP128" s="1075"/>
      <c r="DQ128" s="1075">
        <v>106200</v>
      </c>
      <c r="DR128" s="1075"/>
      <c r="DS128" s="1075"/>
      <c r="DT128" s="1075"/>
      <c r="DU128" s="1075"/>
      <c r="DV128" s="1076">
        <v>1.8</v>
      </c>
      <c r="DW128" s="1076"/>
      <c r="DX128" s="1076"/>
      <c r="DY128" s="1076"/>
      <c r="DZ128" s="1077"/>
    </row>
    <row r="129" spans="1:131" s="230" customFormat="1" ht="26.25" customHeight="1" x14ac:dyDescent="0.2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504</v>
      </c>
      <c r="X129" s="1107"/>
      <c r="Y129" s="1107"/>
      <c r="Z129" s="1108"/>
      <c r="AA129" s="994">
        <v>7924513</v>
      </c>
      <c r="AB129" s="995"/>
      <c r="AC129" s="995"/>
      <c r="AD129" s="995"/>
      <c r="AE129" s="996"/>
      <c r="AF129" s="997">
        <v>8102513</v>
      </c>
      <c r="AG129" s="995"/>
      <c r="AH129" s="995"/>
      <c r="AI129" s="995"/>
      <c r="AJ129" s="996"/>
      <c r="AK129" s="997">
        <v>7749343</v>
      </c>
      <c r="AL129" s="995"/>
      <c r="AM129" s="995"/>
      <c r="AN129" s="995"/>
      <c r="AO129" s="996"/>
      <c r="AP129" s="1109"/>
      <c r="AQ129" s="1110"/>
      <c r="AR129" s="1110"/>
      <c r="AS129" s="1110"/>
      <c r="AT129" s="1111"/>
      <c r="AU129" s="233"/>
      <c r="AV129" s="233"/>
      <c r="AW129" s="233"/>
      <c r="AX129" s="1101" t="s">
        <v>505</v>
      </c>
      <c r="AY129" s="959"/>
      <c r="AZ129" s="959"/>
      <c r="BA129" s="959"/>
      <c r="BB129" s="959"/>
      <c r="BC129" s="959"/>
      <c r="BD129" s="959"/>
      <c r="BE129" s="960"/>
      <c r="BF129" s="1102" t="s">
        <v>180</v>
      </c>
      <c r="BG129" s="1103"/>
      <c r="BH129" s="1103"/>
      <c r="BI129" s="1103"/>
      <c r="BJ129" s="1103"/>
      <c r="BK129" s="1103"/>
      <c r="BL129" s="1104"/>
      <c r="BM129" s="1102">
        <v>18.82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506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507</v>
      </c>
      <c r="X130" s="1107"/>
      <c r="Y130" s="1107"/>
      <c r="Z130" s="1108"/>
      <c r="AA130" s="994">
        <v>2040346</v>
      </c>
      <c r="AB130" s="995"/>
      <c r="AC130" s="995"/>
      <c r="AD130" s="995"/>
      <c r="AE130" s="996"/>
      <c r="AF130" s="997">
        <v>1942336</v>
      </c>
      <c r="AG130" s="995"/>
      <c r="AH130" s="995"/>
      <c r="AI130" s="995"/>
      <c r="AJ130" s="996"/>
      <c r="AK130" s="997">
        <v>2005706</v>
      </c>
      <c r="AL130" s="995"/>
      <c r="AM130" s="995"/>
      <c r="AN130" s="995"/>
      <c r="AO130" s="996"/>
      <c r="AP130" s="1109"/>
      <c r="AQ130" s="1110"/>
      <c r="AR130" s="1110"/>
      <c r="AS130" s="1110"/>
      <c r="AT130" s="1111"/>
      <c r="AU130" s="233"/>
      <c r="AV130" s="233"/>
      <c r="AW130" s="233"/>
      <c r="AX130" s="1101" t="s">
        <v>508</v>
      </c>
      <c r="AY130" s="959"/>
      <c r="AZ130" s="959"/>
      <c r="BA130" s="959"/>
      <c r="BB130" s="959"/>
      <c r="BC130" s="959"/>
      <c r="BD130" s="959"/>
      <c r="BE130" s="960"/>
      <c r="BF130" s="1137">
        <v>12.6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509</v>
      </c>
      <c r="X131" s="1144"/>
      <c r="Y131" s="1144"/>
      <c r="Z131" s="1145"/>
      <c r="AA131" s="1040">
        <v>5884167</v>
      </c>
      <c r="AB131" s="1022"/>
      <c r="AC131" s="1022"/>
      <c r="AD131" s="1022"/>
      <c r="AE131" s="1023"/>
      <c r="AF131" s="1021">
        <v>6160177</v>
      </c>
      <c r="AG131" s="1022"/>
      <c r="AH131" s="1022"/>
      <c r="AI131" s="1022"/>
      <c r="AJ131" s="1023"/>
      <c r="AK131" s="1021">
        <v>5743637</v>
      </c>
      <c r="AL131" s="1022"/>
      <c r="AM131" s="1022"/>
      <c r="AN131" s="1022"/>
      <c r="AO131" s="1023"/>
      <c r="AP131" s="1146"/>
      <c r="AQ131" s="1147"/>
      <c r="AR131" s="1147"/>
      <c r="AS131" s="1147"/>
      <c r="AT131" s="1148"/>
      <c r="AU131" s="233"/>
      <c r="AV131" s="233"/>
      <c r="AW131" s="233"/>
      <c r="AX131" s="1119" t="s">
        <v>510</v>
      </c>
      <c r="AY131" s="762"/>
      <c r="AZ131" s="762"/>
      <c r="BA131" s="762"/>
      <c r="BB131" s="762"/>
      <c r="BC131" s="762"/>
      <c r="BD131" s="762"/>
      <c r="BE131" s="1073"/>
      <c r="BF131" s="1120">
        <v>75.2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511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512</v>
      </c>
      <c r="W132" s="1130"/>
      <c r="X132" s="1130"/>
      <c r="Y132" s="1130"/>
      <c r="Z132" s="1131"/>
      <c r="AA132" s="1132">
        <v>13.08049211</v>
      </c>
      <c r="AB132" s="1133"/>
      <c r="AC132" s="1133"/>
      <c r="AD132" s="1133"/>
      <c r="AE132" s="1134"/>
      <c r="AF132" s="1135">
        <v>12.28263409</v>
      </c>
      <c r="AG132" s="1133"/>
      <c r="AH132" s="1133"/>
      <c r="AI132" s="1133"/>
      <c r="AJ132" s="1134"/>
      <c r="AK132" s="1135">
        <v>12.58735536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513</v>
      </c>
      <c r="W133" s="1113"/>
      <c r="X133" s="1113"/>
      <c r="Y133" s="1113"/>
      <c r="Z133" s="1114"/>
      <c r="AA133" s="1115">
        <v>12.1</v>
      </c>
      <c r="AB133" s="1116"/>
      <c r="AC133" s="1116"/>
      <c r="AD133" s="1116"/>
      <c r="AE133" s="1117"/>
      <c r="AF133" s="1115">
        <v>12.8</v>
      </c>
      <c r="AG133" s="1116"/>
      <c r="AH133" s="1116"/>
      <c r="AI133" s="1116"/>
      <c r="AJ133" s="1117"/>
      <c r="AK133" s="1115">
        <v>12.6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0sh/ulJNDgiakh2pU2hFpxgvafIIk/iVP9fU3Bt23Q91FbPNfPoW4HAxbembgIpM9mgVd88rv/pzM/NjH/Dhg==" saltValue="pA7tIJQJ1h3OdB1A6Fjv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514</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uZUwOq3z92efD/l8PODvGnWQj7daMe80GXeXtm4wMDzCUWhezIHJu/2DfiWuesFynjkmVziKw+bgar5x7l1p5Q==" saltValue="X8WjQWjjB9myjRB9CQ/Kt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ADf1f96xDzwvu725SNfs8+02vffwMsn1vrZeMxG2RsVFPXtd2XnwTdptLzCmuLc53Fl4el1hP2JecO9vy0BUTQ==" saltValue="KS7WwOR4vyTeRjgGeCSF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517</v>
      </c>
      <c r="AP7" s="272"/>
      <c r="AQ7" s="273" t="s">
        <v>518</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519</v>
      </c>
      <c r="AQ8" s="279" t="s">
        <v>520</v>
      </c>
      <c r="AR8" s="280" t="s">
        <v>521</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522</v>
      </c>
      <c r="AL9" s="1153"/>
      <c r="AM9" s="1153"/>
      <c r="AN9" s="1154"/>
      <c r="AO9" s="281">
        <v>2431724</v>
      </c>
      <c r="AP9" s="281">
        <v>248668</v>
      </c>
      <c r="AQ9" s="282">
        <v>138583</v>
      </c>
      <c r="AR9" s="283">
        <v>79.400000000000006</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523</v>
      </c>
      <c r="AL10" s="1153"/>
      <c r="AM10" s="1153"/>
      <c r="AN10" s="1154"/>
      <c r="AO10" s="284">
        <v>16715</v>
      </c>
      <c r="AP10" s="284">
        <v>1709</v>
      </c>
      <c r="AQ10" s="285">
        <v>15847</v>
      </c>
      <c r="AR10" s="286">
        <v>-89.2</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524</v>
      </c>
      <c r="AL11" s="1153"/>
      <c r="AM11" s="1153"/>
      <c r="AN11" s="1154"/>
      <c r="AO11" s="284" t="s">
        <v>525</v>
      </c>
      <c r="AP11" s="284" t="s">
        <v>525</v>
      </c>
      <c r="AQ11" s="285">
        <v>2224</v>
      </c>
      <c r="AR11" s="286" t="s">
        <v>525</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525</v>
      </c>
      <c r="AP12" s="284" t="s">
        <v>525</v>
      </c>
      <c r="AQ12" s="285" t="s">
        <v>525</v>
      </c>
      <c r="AR12" s="286" t="s">
        <v>525</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527</v>
      </c>
      <c r="AL13" s="1153"/>
      <c r="AM13" s="1153"/>
      <c r="AN13" s="1154"/>
      <c r="AO13" s="284">
        <v>102114</v>
      </c>
      <c r="AP13" s="284">
        <v>10442</v>
      </c>
      <c r="AQ13" s="285">
        <v>5571</v>
      </c>
      <c r="AR13" s="286">
        <v>87.4</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528</v>
      </c>
      <c r="AL14" s="1153"/>
      <c r="AM14" s="1153"/>
      <c r="AN14" s="1154"/>
      <c r="AO14" s="284">
        <v>6649</v>
      </c>
      <c r="AP14" s="284">
        <v>680</v>
      </c>
      <c r="AQ14" s="285">
        <v>2766</v>
      </c>
      <c r="AR14" s="286">
        <v>-75.400000000000006</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529</v>
      </c>
      <c r="AL15" s="1156"/>
      <c r="AM15" s="1156"/>
      <c r="AN15" s="1157"/>
      <c r="AO15" s="284">
        <v>-193462</v>
      </c>
      <c r="AP15" s="284">
        <v>-19783</v>
      </c>
      <c r="AQ15" s="285">
        <v>-9361</v>
      </c>
      <c r="AR15" s="286">
        <v>111.3</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2363740</v>
      </c>
      <c r="AP16" s="284">
        <v>241716</v>
      </c>
      <c r="AQ16" s="285">
        <v>155632</v>
      </c>
      <c r="AR16" s="286">
        <v>55.3</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534</v>
      </c>
      <c r="AL21" s="1159"/>
      <c r="AM21" s="1159"/>
      <c r="AN21" s="1160"/>
      <c r="AO21" s="297">
        <v>27.3</v>
      </c>
      <c r="AP21" s="298">
        <v>13.83</v>
      </c>
      <c r="AQ21" s="299">
        <v>13.47</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535</v>
      </c>
      <c r="AL22" s="1159"/>
      <c r="AM22" s="1159"/>
      <c r="AN22" s="1160"/>
      <c r="AO22" s="302">
        <v>92.2</v>
      </c>
      <c r="AP22" s="303">
        <v>96.2</v>
      </c>
      <c r="AQ22" s="304">
        <v>-4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536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517</v>
      </c>
      <c r="AP30" s="272"/>
      <c r="AQ30" s="273" t="s">
        <v>518</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519</v>
      </c>
      <c r="AQ31" s="279" t="s">
        <v>520</v>
      </c>
      <c r="AR31" s="280" t="s">
        <v>521</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539</v>
      </c>
      <c r="AL32" s="1167"/>
      <c r="AM32" s="1167"/>
      <c r="AN32" s="1168"/>
      <c r="AO32" s="312">
        <v>1904389</v>
      </c>
      <c r="AP32" s="312">
        <v>194743</v>
      </c>
      <c r="AQ32" s="313">
        <v>82029</v>
      </c>
      <c r="AR32" s="314">
        <v>137.4</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540</v>
      </c>
      <c r="AL33" s="1167"/>
      <c r="AM33" s="1167"/>
      <c r="AN33" s="1168"/>
      <c r="AO33" s="312" t="s">
        <v>525</v>
      </c>
      <c r="AP33" s="312" t="s">
        <v>525</v>
      </c>
      <c r="AQ33" s="313" t="s">
        <v>525</v>
      </c>
      <c r="AR33" s="314" t="s">
        <v>525</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541</v>
      </c>
      <c r="AL34" s="1167"/>
      <c r="AM34" s="1167"/>
      <c r="AN34" s="1168"/>
      <c r="AO34" s="312" t="s">
        <v>525</v>
      </c>
      <c r="AP34" s="312" t="s">
        <v>525</v>
      </c>
      <c r="AQ34" s="313" t="s">
        <v>525</v>
      </c>
      <c r="AR34" s="314" t="s">
        <v>525</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542</v>
      </c>
      <c r="AL35" s="1167"/>
      <c r="AM35" s="1167"/>
      <c r="AN35" s="1168"/>
      <c r="AO35" s="312">
        <v>865732</v>
      </c>
      <c r="AP35" s="312">
        <v>88530</v>
      </c>
      <c r="AQ35" s="313">
        <v>28200</v>
      </c>
      <c r="AR35" s="314">
        <v>213.9</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543</v>
      </c>
      <c r="AL36" s="1167"/>
      <c r="AM36" s="1167"/>
      <c r="AN36" s="1168"/>
      <c r="AO36" s="312" t="s">
        <v>525</v>
      </c>
      <c r="AP36" s="312" t="s">
        <v>525</v>
      </c>
      <c r="AQ36" s="313">
        <v>4770</v>
      </c>
      <c r="AR36" s="314" t="s">
        <v>525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544</v>
      </c>
      <c r="AL37" s="1167"/>
      <c r="AM37" s="1167"/>
      <c r="AN37" s="1168"/>
      <c r="AO37" s="312" t="s">
        <v>525</v>
      </c>
      <c r="AP37" s="312" t="s">
        <v>525</v>
      </c>
      <c r="AQ37" s="313">
        <v>525</v>
      </c>
      <c r="AR37" s="314" t="s">
        <v>525</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545</v>
      </c>
      <c r="AL38" s="1170"/>
      <c r="AM38" s="1170"/>
      <c r="AN38" s="1171"/>
      <c r="AO38" s="315">
        <v>585</v>
      </c>
      <c r="AP38" s="315">
        <v>60</v>
      </c>
      <c r="AQ38" s="316">
        <v>4</v>
      </c>
      <c r="AR38" s="304">
        <v>1400</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546</v>
      </c>
      <c r="AL39" s="1170"/>
      <c r="AM39" s="1170"/>
      <c r="AN39" s="1171"/>
      <c r="AO39" s="312">
        <v>-42028</v>
      </c>
      <c r="AP39" s="312">
        <v>-4298</v>
      </c>
      <c r="AQ39" s="313">
        <v>-1861</v>
      </c>
      <c r="AR39" s="314">
        <v>131</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547</v>
      </c>
      <c r="AL40" s="1167"/>
      <c r="AM40" s="1167"/>
      <c r="AN40" s="1168"/>
      <c r="AO40" s="312">
        <v>-2005706</v>
      </c>
      <c r="AP40" s="312">
        <v>-205103</v>
      </c>
      <c r="AQ40" s="313">
        <v>-76879</v>
      </c>
      <c r="AR40" s="314">
        <v>166.8</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722972</v>
      </c>
      <c r="AP41" s="312">
        <v>73931</v>
      </c>
      <c r="AQ41" s="313">
        <v>36788</v>
      </c>
      <c r="AR41" s="314">
        <v>101</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517</v>
      </c>
      <c r="AN49" s="1163" t="s">
        <v>551</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552</v>
      </c>
      <c r="AO50" s="329" t="s">
        <v>553</v>
      </c>
      <c r="AP50" s="330" t="s">
        <v>554</v>
      </c>
      <c r="AQ50" s="331" t="s">
        <v>555</v>
      </c>
      <c r="AR50" s="332" t="s">
        <v>556</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968719</v>
      </c>
      <c r="AN51" s="334">
        <v>87430</v>
      </c>
      <c r="AO51" s="335">
        <v>-44.4</v>
      </c>
      <c r="AP51" s="336">
        <v>108252</v>
      </c>
      <c r="AQ51" s="337">
        <v>30.4</v>
      </c>
      <c r="AR51" s="338">
        <v>-74.8</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524223</v>
      </c>
      <c r="AN52" s="342">
        <v>47313</v>
      </c>
      <c r="AO52" s="343">
        <v>-54</v>
      </c>
      <c r="AP52" s="344">
        <v>50321</v>
      </c>
      <c r="AQ52" s="345">
        <v>7.6</v>
      </c>
      <c r="AR52" s="346">
        <v>-61.6</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1534439</v>
      </c>
      <c r="AN53" s="334">
        <v>143138</v>
      </c>
      <c r="AO53" s="335">
        <v>63.7</v>
      </c>
      <c r="AP53" s="336">
        <v>93492</v>
      </c>
      <c r="AQ53" s="337">
        <v>-13.6</v>
      </c>
      <c r="AR53" s="338">
        <v>77.3</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1149880</v>
      </c>
      <c r="AN54" s="342">
        <v>107265</v>
      </c>
      <c r="AO54" s="343">
        <v>126.7</v>
      </c>
      <c r="AP54" s="344">
        <v>53316</v>
      </c>
      <c r="AQ54" s="345">
        <v>6</v>
      </c>
      <c r="AR54" s="346">
        <v>120.7</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1152803</v>
      </c>
      <c r="AN55" s="334">
        <v>111221</v>
      </c>
      <c r="AO55" s="335">
        <v>-22.3</v>
      </c>
      <c r="AP55" s="336">
        <v>126525</v>
      </c>
      <c r="AQ55" s="337">
        <v>35.299999999999997</v>
      </c>
      <c r="AR55" s="338">
        <v>-57.6</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554351</v>
      </c>
      <c r="AN56" s="342">
        <v>53483</v>
      </c>
      <c r="AO56" s="343">
        <v>-50.1</v>
      </c>
      <c r="AP56" s="344">
        <v>67052</v>
      </c>
      <c r="AQ56" s="345">
        <v>25.8</v>
      </c>
      <c r="AR56" s="346">
        <v>-75.900000000000006</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1271513</v>
      </c>
      <c r="AN57" s="334">
        <v>126017</v>
      </c>
      <c r="AO57" s="335">
        <v>13.3</v>
      </c>
      <c r="AP57" s="336">
        <v>122054</v>
      </c>
      <c r="AQ57" s="337">
        <v>-3.5</v>
      </c>
      <c r="AR57" s="338">
        <v>16.8</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698769</v>
      </c>
      <c r="AN58" s="342">
        <v>69254</v>
      </c>
      <c r="AO58" s="343">
        <v>29.5</v>
      </c>
      <c r="AP58" s="344">
        <v>68298</v>
      </c>
      <c r="AQ58" s="345">
        <v>1.9</v>
      </c>
      <c r="AR58" s="346">
        <v>27.6</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1022873</v>
      </c>
      <c r="AN59" s="334">
        <v>104599</v>
      </c>
      <c r="AO59" s="335">
        <v>-17</v>
      </c>
      <c r="AP59" s="336">
        <v>111644</v>
      </c>
      <c r="AQ59" s="337">
        <v>-8.5</v>
      </c>
      <c r="AR59" s="338">
        <v>-8.5</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529040</v>
      </c>
      <c r="AN60" s="342">
        <v>54100</v>
      </c>
      <c r="AO60" s="343">
        <v>-21.9</v>
      </c>
      <c r="AP60" s="344">
        <v>66606</v>
      </c>
      <c r="AQ60" s="345">
        <v>-2.5</v>
      </c>
      <c r="AR60" s="346">
        <v>-19.399999999999999</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1190069</v>
      </c>
      <c r="AN61" s="349">
        <v>114481</v>
      </c>
      <c r="AO61" s="350">
        <v>-1.3</v>
      </c>
      <c r="AP61" s="351">
        <v>112393</v>
      </c>
      <c r="AQ61" s="352">
        <v>8</v>
      </c>
      <c r="AR61" s="338">
        <v>-9.3000000000000007</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691253</v>
      </c>
      <c r="AN62" s="342">
        <v>66283</v>
      </c>
      <c r="AO62" s="343">
        <v>6</v>
      </c>
      <c r="AP62" s="344">
        <v>61119</v>
      </c>
      <c r="AQ62" s="345">
        <v>7.8</v>
      </c>
      <c r="AR62" s="346">
        <v>-1.8</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emx1rWHVMFSVsN5LgQ6pSae1reEgfuOf+TsHvr3sfuxTwNdjKtyhjGPwJd2dgGDvMbsM0NLslBMza1zW7effBg==" saltValue="xzztVY/k3SEHi2SsjC+1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565</v>
      </c>
    </row>
    <row r="120" spans="125:125" ht="13.5" hidden="1" customHeight="1" x14ac:dyDescent="0.25"/>
    <row r="121" spans="125:125" ht="13.5" hidden="1" customHeight="1" x14ac:dyDescent="0.25">
      <c r="DU121" s="259"/>
    </row>
  </sheetData>
  <sheetProtection algorithmName="SHA-512" hashValue="ns5dTKstvBBtBhAWfgJq7u+JiI6IoHFRnBjezoCgB8hwER4gl5Ok3safh5j+RD7GXK175v2p3y4SHhC8ow/LWw==" saltValue="RmdlOHTDiX3mFgLOXv8o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566</v>
      </c>
    </row>
  </sheetData>
  <sheetProtection algorithmName="SHA-512" hashValue="f8ULiEZ8VanlCRtghSY53cVfkkOJMjsCIZQyXMvCNvbquq7NH/WU5HkqCET5XVtA1q5e2B+p5bNMyH1phXgIjw==" saltValue="o0Fcwa3UAAH7g8DiW04s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567</v>
      </c>
      <c r="G46" s="8" t="s">
        <v>568</v>
      </c>
      <c r="H46" s="8" t="s">
        <v>569</v>
      </c>
      <c r="I46" s="8" t="s">
        <v>570</v>
      </c>
      <c r="J46" s="9" t="s">
        <v>571</v>
      </c>
    </row>
    <row r="47" spans="2:10" ht="57.75" customHeight="1" x14ac:dyDescent="0.25">
      <c r="B47" s="10"/>
      <c r="C47" s="1175" t="s">
        <v>3</v>
      </c>
      <c r="D47" s="1175"/>
      <c r="E47" s="1176"/>
      <c r="F47" s="11">
        <v>24.44</v>
      </c>
      <c r="G47" s="12">
        <v>28.76</v>
      </c>
      <c r="H47" s="12">
        <v>26.46</v>
      </c>
      <c r="I47" s="12">
        <v>29.14</v>
      </c>
      <c r="J47" s="13">
        <v>33.14</v>
      </c>
    </row>
    <row r="48" spans="2:10" ht="57.75" customHeight="1" x14ac:dyDescent="0.25">
      <c r="B48" s="14"/>
      <c r="C48" s="1177" t="s">
        <v>4</v>
      </c>
      <c r="D48" s="1177"/>
      <c r="E48" s="1178"/>
      <c r="F48" s="15">
        <v>5.32</v>
      </c>
      <c r="G48" s="16">
        <v>7.07</v>
      </c>
      <c r="H48" s="16">
        <v>5.03</v>
      </c>
      <c r="I48" s="16">
        <v>10.24</v>
      </c>
      <c r="J48" s="17">
        <v>7.29</v>
      </c>
    </row>
    <row r="49" spans="2:10" ht="57.75" customHeight="1" thickBot="1" x14ac:dyDescent="0.3">
      <c r="B49" s="18"/>
      <c r="C49" s="1179" t="s">
        <v>5</v>
      </c>
      <c r="D49" s="1179"/>
      <c r="E49" s="1180"/>
      <c r="F49" s="19">
        <v>3.95</v>
      </c>
      <c r="G49" s="20">
        <v>5.29</v>
      </c>
      <c r="H49" s="20" t="s">
        <v>572</v>
      </c>
      <c r="I49" s="20">
        <v>8.58</v>
      </c>
      <c r="J49" s="21" t="s">
        <v>573</v>
      </c>
    </row>
    <row r="50" spans="2:10" ht="12.75" x14ac:dyDescent="0.25"/>
  </sheetData>
  <sheetProtection algorithmName="SHA-512" hashValue="7Zs8g5UfbpbXRm3LY81CQBeuCOZRIq6bjfug7RczUl0Cbe1XowztthNS990+xTs3FfKSBFbMG1383Bz/vY/5lQ==" saltValue="WUpoU0Da5KUFV9SCN0Or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2024-09-06T06:17:28Z</cp:lastPrinted>
  <dcterms:created xsi:type="dcterms:W3CDTF">2024-03-14T02:12:54Z</dcterms:created>
  <dcterms:modified xsi:type="dcterms:W3CDTF">2024-09-30T03:22:54Z</dcterms:modified>
  <cp:category/>
</cp:coreProperties>
</file>