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7B2DA391-FFD9-4731-8594-D292D11D2897}" xr6:coauthVersionLast="36" xr6:coauthVersionMax="47" xr10:uidLastSave="{00000000-0000-0000-0000-000000000000}"/>
  <bookViews>
    <workbookView xWindow="0" yWindow="0" windowWidth="21585" windowHeight="76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BW42" i="10" s="1"/>
  <c r="AM34" i="10"/>
  <c r="U34" i="10"/>
  <c r="U35" i="10" s="1"/>
  <c r="U36" i="10" s="1"/>
  <c r="C34" i="10"/>
  <c r="BE34" i="10" l="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<sst xmlns="http://schemas.openxmlformats.org/spreadsheetml/2006/main" count="1155" uniqueCount="593">
  <si>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</si>
  <si>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</si>
  <si>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</si>
  <si>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</si>
  <si>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</si>
  <si>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</si>
  <si>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</si>
  <si>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</si>
  <si>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</si>
  <si>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</si>
  <si>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</si>
  <si>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</si>
  <si>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</si>
  <si>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</si>
  <si>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</si>
  <si>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</si>
  <si>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</si>
  <si>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</si>
  <si>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</si>
  <si>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</si>
  <si>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</si>
  <si>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</si>
  <si>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</si>
  <si>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</si>
  <si>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</si>
  <si>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</si>
  <si>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</si>
  <si>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</si>
  <si>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</si>
  <si>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</si>
  <si>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</si>
  <si>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</si>
  <si>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</si>
  <si>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</si>
  <si>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</si>
  <si>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</si>
  <si>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</si>
  <si>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</si>
  <si>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</si>
  <si>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</si>
  <si>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</si>
  <si>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</si>
  <si>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</si>
  <si>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</si>
  <si>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</si>
  <si>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</si>
  <si>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</si>
  <si>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</si>
  <si>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</si>
  <si>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</si>
  <si>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</si>
  <si>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</si>
  <si>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</si>
  <si>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</si>
  <si>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</si>
  <si>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</si>
  <si>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</si>
  <si>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</si>
  <si>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</si>
  <si>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</si>
  <si>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</si>
  <si>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</si>
  <si>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</si>
  <si>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</si>
  <si>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</si>
  <si>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</si>
  <si>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</si>
  <si>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</si>
  <si>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</si>
  <si>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</si>
  <si>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</si>
  <si>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</si>
  <si>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</si>
  <si>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</si>
  <si>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</si>
  <si>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</si>
  <si>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</si>
  <si>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</si>
  <si>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</si>
  <si>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</si>
  <si>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</si>
  <si>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</si>
  <si>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</si>
  <si>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</si>
  <si>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</si>
  <si>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</si>
  <si>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</si>
  <si>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</si>
  <si>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</si>
  <si>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</si>
  <si>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</si>
  <si>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</si>
  <si>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</si>
  <si>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</si>
  <si>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</si>
  <si>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</si>
  <si>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</si>
  <si>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</si>
  <si>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</si>
  <si>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</si>
  <si>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</si>
  <si>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出雲崎町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</si>
  <si>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</si>
  <si>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</si>
  <si>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</si>
  <si>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</si>
  <si>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</si>
  <si>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</si>
  <si>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</si>
  <si>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</si>
  <si>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</si>
  <si>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</si>
  <si>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</si>
  <si>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</si>
  <si>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</si>
  <si>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</si>
  <si>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</si>
  <si>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</si>
  <si>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</si>
  <si>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</si>
  <si>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</si>
  <si>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</si>
  <si>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</si>
  <si>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</si>
  <si>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</si>
  <si>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</si>
  <si>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</si>
  <si>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</si>
  <si>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</si>
  <si>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</si>
  <si>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</si>
  <si>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</si>
  <si>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</si>
  <si>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</si>
  <si>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</si>
  <si>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</si>
  <si>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</si>
  <si>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</si>
  <si>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</si>
  <si>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</si>
  <si>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</si>
  <si>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</si>
  <si>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</si>
  <si>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</si>
  <si>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</si>
  <si>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</si>
  <si>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</si>
  <si>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</si>
  <si>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</si>
  <si>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</si>
  <si>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</si>
  <si>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</si>
  <si>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</si>
  <si>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</si>
  <si>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</si>
  <si>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</si>
  <si>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</si>
  <si>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</si>
  <si>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</si>
  <si>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</si>
  <si>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</si>
  <si>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</si>
  <si>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</si>
  <si>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</si>
  <si>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</si>
  <si>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</si>
  <si>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</si>
  <si>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</si>
  <si>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</si>
  <si>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</si>
  <si>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</si>
  <si>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</si>
  <si>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</si>
  <si>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</si>
  <si>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</si>
  <si>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</si>
  <si>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</si>
  <si>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</si>
  <si>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</si>
  <si>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</si>
  <si>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</si>
  <si>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</si>
  <si>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</si>
  <si>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</si>
  <si>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</si>
  <si>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</si>
  <si>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</si>
  <si>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</si>
  <si>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</si>
  <si>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</si>
  <si>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</si>
  <si>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</si>
  <si>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</si>
  <si>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</si>
  <si>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</si>
  <si>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</si>
  <si>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</si>
  <si>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</si>
  <si>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</si>
  <si>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</si>
  <si>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</si>
  <si>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</si>
  <si>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</si>
  <si>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</si>
  <si>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</si>
  <si>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</si>
  <si>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</si>
  <si>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</si>
  <si>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</si>
  <si>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</si>
  <si>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</si>
  <si>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</si>
  <si>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</si>
  <si>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</si>
  <si>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</si>
  <si>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</si>
  <si>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</si>
  <si>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</si>
  <si>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新潟県出雲崎町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</si>
  <si>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</si>
  <si>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</si>
  <si>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</si>
  <si>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</si>
  <si>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</si>
  <si>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</si>
  <si>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</si>
  <si>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</si>
  <si>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</si>
  <si>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</si>
  <si>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</si>
  <si>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</si>
  <si>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</si>
  <si>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</si>
  <si>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</si>
  <si>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</si>
  <si>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</si>
  <si>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</si>
  <si>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</si>
  <si>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</si>
  <si>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</si>
  <si>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</si>
  <si>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</si>
  <si>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</si>
  <si>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</si>
  <si>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</si>
  <si>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</si>
  <si>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</si>
  <si>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</si>
  <si>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</si>
  <si>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</si>
  <si>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</si>
  <si>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</si>
  <si>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</si>
  <si>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</si>
  <si>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</si>
  <si>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</si>
  <si>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</si>
  <si>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</si>
  <si>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</si>
  <si>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</si>
  <si>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</si>
  <si>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</si>
  <si>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</si>
  <si>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</si>
  <si>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</si>
  <si>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</si>
  <si>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</si>
  <si>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</si>
  <si>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</si>
  <si>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</si>
  <si>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</si>
  <si>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</si>
  <si>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</si>
  <si>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</si>
  <si>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</si>
  <si>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</si>
  <si>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</si>
  <si>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</si>
  <si>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</si>
  <si>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</si>
  <si>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</si>
  <si>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</si>
  <si>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</si>
  <si>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</si>
  <si>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</si>
  <si>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</si>
  <si>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</si>
  <si>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</si>
  <si>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</si>
  <si>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</si>
  <si>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</si>
  <si>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</si>
  <si>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</si>
  <si>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</si>
  <si>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</si>
  <si>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</si>
  <si>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</si>
  <si>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</si>
  <si>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</si>
  <si>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</si>
  <si>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</si>
  <si>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</si>
  <si>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</si>
  <si>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</si>
  <si>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</si>
  <si>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</si>
  <si>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</si>
  <si>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</si>
  <si>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</si>
  <si>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</si>
  <si>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</si>
  <si>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</si>
  <si>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</si>
  <si>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</si>
  <si>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</si>
  <si>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</si>
  <si>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</si>
  <si>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</si>
  <si>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</si>
  <si>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</si>
  <si>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</si>
  <si>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</si>
  <si>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</si>
  <si>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</si>
  <si>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</si>
  <si>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</si>
  <si>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</si>
  <si>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</si>
  <si>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</si>
  <si>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</si>
  <si>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</si>
  <si>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</si>
  <si>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</si>
  <si>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</si>
  <si>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</si>
  <si>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</si>
  <si>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</si>
  <si>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</si>
  <si>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</si>
  <si>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</si>
  <si>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</si>
  <si>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</si>
  <si>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</si>
  <si>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</si>
  <si>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</si>
  <si>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</si>
  <si>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</si>
  <si>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</si>
  <si>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</si>
  <si>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</si>
  <si>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</si>
  <si>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</si>
  <si>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</si>
  <si>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</si>
  <si>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</si>
  <si>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</si>
  <si>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</si>
  <si>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</si>
  <si>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</si>
  <si>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</si>
  <si>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</si>
  <si>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</si>
  <si>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</si>
  <si>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</si>
  <si>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</si>
  <si>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</si>
  <si>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</si>
  <si>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</si>
  <si>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</si>
  <si>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</si>
  <si>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</si>
  <si>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新潟県出雲崎町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</si>
  <si>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</si>
  <si>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</si>
  <si>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</si>
  <si>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</si>
  <si>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</si>
  <si>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</si>
  <si>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</si>
  <si>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</si>
  <si>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</si>
  <si>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</si>
  <si>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</si>
  <si>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</si>
  <si>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</si>
  <si>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</si>
  <si>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</si>
  <si>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</si>
  <si>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</si>
  <si>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</si>
  <si>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</si>
  <si>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</si>
  <si>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</si>
  <si>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</si>
  <si>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</si>
  <si>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</si>
  <si>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</si>
  <si>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</si>
  <si>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</si>
  <si>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</si>
  <si>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</si>
  <si>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</si>
  <si>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</si>
  <si>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</si>
  <si>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</si>
  <si>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</si>
  <si>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</si>
  <si>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</si>
  <si>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</si>
  <si>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特定地域生活排水処理事業特別会計</t>
    <phoneticPr fontId="5"/>
  </si>
  <si>
    <t>農業集落排水事業特別会計</t>
    <phoneticPr fontId="5"/>
  </si>
  <si>
    <t>下水道事業特別会計</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</si>
  <si>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</si>
  <si>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</si>
  <si>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</si>
  <si>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</si>
  <si>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</si>
  <si>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</si>
  <si>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</si>
  <si>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</si>
  <si>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</si>
  <si>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</si>
  <si>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</si>
  <si>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</si>
  <si>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</si>
  <si>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</si>
  <si>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</si>
  <si>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</si>
  <si>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</si>
  <si>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</si>
  <si>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</si>
  <si>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</si>
  <si>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</si>
  <si>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</si>
  <si>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</si>
  <si>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</si>
  <si>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</si>
  <si>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</si>
  <si>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</si>
  <si>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</si>
  <si>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</si>
  <si>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</si>
  <si>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</si>
  <si>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</si>
  <si>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</si>
  <si>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</si>
  <si>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</si>
  <si>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</si>
  <si>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</si>
  <si>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</si>
  <si>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</si>
  <si>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</si>
  <si>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</si>
  <si>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</si>
  <si>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</si>
  <si>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</si>
  <si>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</si>
  <si>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</si>
  <si>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</si>
  <si>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</si>
  <si>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</si>
  <si>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</si>
  <si>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</si>
  <si>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</si>
  <si>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</si>
  <si>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</si>
  <si>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</si>
  <si>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</si>
  <si>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</si>
  <si>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</si>
  <si>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</si>
  <si>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</si>
  <si>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</si>
  <si>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</si>
  <si>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</si>
  <si>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</si>
  <si>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</si>
  <si>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</si>
  <si>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</si>
  <si>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</si>
  <si>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</si>
  <si>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</si>
  <si>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</si>
  <si>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</si>
  <si>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</si>
  <si>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</si>
  <si>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</si>
  <si>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</si>
  <si>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</si>
  <si>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</si>
  <si>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</si>
  <si>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</si>
  <si>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</si>
  <si>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</si>
  <si>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</si>
  <si>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</si>
  <si>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</si>
  <si>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</si>
  <si>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</si>
  <si>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</si>
  <si>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</si>
  <si>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</si>
  <si>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</si>
  <si>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</si>
  <si>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</si>
  <si>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</si>
  <si>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</si>
  <si>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</si>
  <si>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</si>
  <si>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</si>
  <si>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</si>
  <si>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</si>
  <si>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</si>
  <si>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</si>
  <si>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</si>
  <si>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</si>
  <si>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</si>
  <si>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</si>
  <si>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</si>
  <si>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</si>
  <si>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</si>
  <si>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</si>
  <si>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</si>
  <si>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</si>
  <si>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</si>
  <si>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</si>
  <si>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</si>
  <si>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</si>
  <si>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</si>
  <si>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</si>
  <si>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</si>
  <si>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</si>
  <si>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</si>
  <si>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</si>
  <si>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</si>
  <si>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</si>
  <si>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</si>
  <si>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</si>
  <si>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</si>
  <si>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</si>
  <si>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</si>
  <si>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</si>
  <si>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</si>
  <si>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</si>
  <si>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</si>
  <si>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</si>
  <si>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</si>
  <si>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</si>
  <si>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</si>
  <si>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</si>
  <si>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</si>
  <si>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</si>
  <si>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</si>
  <si>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</si>
  <si>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</si>
  <si>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</si>
  <si>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介護保険事業特別会計</t>
  </si>
  <si>
    <t>国民健康保険事業特別会計</t>
  </si>
  <si>
    <t>簡易水道事業特別会計</t>
  </si>
  <si>
    <t>下水道事業特別会計</t>
  </si>
  <si>
    <t>農業集落排水事業特別会計</t>
  </si>
  <si>
    <t>特定地域生活排水処理事業特別会計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</si>
  <si>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</si>
  <si>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</si>
  <si>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</si>
  <si>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</si>
  <si>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</si>
  <si>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</si>
  <si>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</si>
  <si>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</si>
  <si>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</si>
  <si>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法非適用企業</t>
  </si>
  <si>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14"/>
  </si>
  <si>
    <t>-</t>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</si>
  <si>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14"/>
  </si>
  <si>
    <t>新潟県市町村総合事務組合（消防団員等公務災害補償事業特別会計）</t>
    <rPh sb="0" eb="3">
      <t>ニイガタケン</t>
    </rPh>
    <rPh sb="3" eb="6">
      <t>シチョウソン</t>
    </rPh>
    <rPh sb="6" eb="8">
      <t>ソウゴウ</t>
    </rPh>
    <rPh sb="8" eb="10">
      <t>ジム</t>
    </rPh>
    <rPh sb="10" eb="12">
      <t>クミアイ</t>
    </rPh>
    <rPh sb="13" eb="15">
      <t>ショウボウ</t>
    </rPh>
    <rPh sb="15" eb="16">
      <t>ダン</t>
    </rPh>
    <rPh sb="16" eb="17">
      <t>イン</t>
    </rPh>
    <rPh sb="17" eb="18">
      <t>トウ</t>
    </rPh>
    <rPh sb="18" eb="20">
      <t>コウム</t>
    </rPh>
    <rPh sb="20" eb="22">
      <t>サイガイ</t>
    </rPh>
    <rPh sb="22" eb="24">
      <t>ホショウ</t>
    </rPh>
    <rPh sb="24" eb="26">
      <t>ジギョウ</t>
    </rPh>
    <rPh sb="26" eb="28">
      <t>トクベツ</t>
    </rPh>
    <rPh sb="28" eb="30">
      <t>カイケイ</t>
    </rPh>
    <phoneticPr fontId="14"/>
  </si>
  <si>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14"/>
  </si>
  <si>
    <t>新潟県市町村総合事務組合（非常勤職員公務補償等特別会計）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3">
      <t>ホショウナド</t>
    </rPh>
    <rPh sb="23" eb="25">
      <t>トクベツ</t>
    </rPh>
    <rPh sb="25" eb="27">
      <t>カイケイ</t>
    </rPh>
    <phoneticPr fontId="14"/>
  </si>
  <si>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4"/>
  </si>
  <si>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14"/>
  </si>
  <si>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4"/>
  </si>
  <si>
    <t>寺泊老人ホーム組合</t>
    <rPh sb="0" eb="2">
      <t>テラドマリ</t>
    </rPh>
    <rPh sb="2" eb="4">
      <t>ロウジン</t>
    </rPh>
    <rPh sb="7" eb="9">
      <t>クミアイ</t>
    </rPh>
    <phoneticPr fontId="1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</si>
  <si>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</si>
  <si>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</si>
  <si>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令和４年度の有形固定資産減価償却率は71.4％となっており、類似団体平均より高い水準となっている。
今後は個別施設管理計画を踏まえた修繕・改修などにより老朽化対策に努める。また、将来負担比率については、低い水準で推移している。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</si>
  <si>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</si>
  <si>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</si>
  <si>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</si>
  <si>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</si>
  <si>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</si>
  <si>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</si>
  <si>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令和４年度8.9％となっており、前回から0.3ポイント減少している。類似団体平均と比較しても高い状況となっている。また、平成27年～29年に大型事業の実施により令和2年度をピークに償還額が増加したが、令和3年度以降は減少傾向で推移する見込み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</si>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</sst>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E04971-F9ED-4CDA-8461-261D4810DF9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DEF4-48B6-B01D-92902F3EC3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110757</c:v>
                </c:pt>
                <c:pt idx="1">
                  <c:v>104150</c:v>
                </c:pt>
                <c:pt idx="2">
                  <c:v>82613</c:v>
                </c:pt>
                <c:pt idx="3">
                  <c:v>77399</c:v>
                </c:pt>
                <c:pt idx="4">
                  <c:v>67187</c:v>
                </c:pt>
              </c:numCache>
            </c:numRef>
          </c:val>
          <c:smooth val="0"/>
          <c:extLst>
            <c:ext xmlns:c16="http://schemas.microsoft.com/office/drawing/2014/chart" uri="{C3380CC4-5D6E-409C-BE32-E72D297353CC}">
              <c16:uniqueId val="{00000001-DEF4-48B6-B01D-92902F3EC3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6.07</c:v>
                </c:pt>
                <c:pt idx="1">
                  <c:v>6.66</c:v>
                </c:pt>
                <c:pt idx="2">
                  <c:v>5.96</c:v>
                </c:pt>
                <c:pt idx="3">
                  <c:v>5.35</c:v>
                </c:pt>
                <c:pt idx="4">
                  <c:v>6.02</c:v>
                </c:pt>
              </c:numCache>
            </c:numRef>
          </c:val>
          <c:extLst>
            <c:ext xmlns:c16="http://schemas.microsoft.com/office/drawing/2014/chart" uri="{C3380CC4-5D6E-409C-BE32-E72D297353CC}">
              <c16:uniqueId val="{00000000-EFF5-4B1F-B32E-46CBB360B1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85.91</c:v>
                </c:pt>
                <c:pt idx="1">
                  <c:v>86.61</c:v>
                </c:pt>
                <c:pt idx="2">
                  <c:v>84.79</c:v>
                </c:pt>
                <c:pt idx="3">
                  <c:v>87.92</c:v>
                </c:pt>
                <c:pt idx="4">
                  <c:v>96.09</c:v>
                </c:pt>
              </c:numCache>
            </c:numRef>
          </c:val>
          <c:extLst>
            <c:ext xmlns:c16="http://schemas.microsoft.com/office/drawing/2014/chart" uri="{C3380CC4-5D6E-409C-BE32-E72D297353CC}">
              <c16:uniqueId val="{00000001-EFF5-4B1F-B32E-46CBB360B1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0.14000000000000001</c:v>
                </c:pt>
                <c:pt idx="1">
                  <c:v>0.63</c:v>
                </c:pt>
                <c:pt idx="2">
                  <c:v>3.08</c:v>
                </c:pt>
                <c:pt idx="3">
                  <c:v>10.33</c:v>
                </c:pt>
                <c:pt idx="4">
                  <c:v>5.04</c:v>
                </c:pt>
              </c:numCache>
            </c:numRef>
          </c:val>
          <c:smooth val="0"/>
          <c:extLst>
            <c:ext xmlns:c16="http://schemas.microsoft.com/office/drawing/2014/chart" uri="{C3380CC4-5D6E-409C-BE32-E72D297353CC}">
              <c16:uniqueId val="{00000002-EFF5-4B1F-B32E-46CBB360B1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3.46</c:v>
                </c:pt>
                <c:pt idx="2">
                  <c:v>#N/A</c:v>
                </c:pt>
                <c:pt idx="3">
                  <c:v>1.94</c:v>
                </c:pt>
                <c:pt idx="4">
                  <c:v>#N/A</c:v>
                </c:pt>
                <c:pt idx="5">
                  <c:v>0.52</c:v>
                </c:pt>
                <c:pt idx="6">
                  <c:v>#N/A</c:v>
                </c:pt>
                <c:pt idx="7">
                  <c:v>0.03</c:v>
                </c:pt>
                <c:pt idx="8">
                  <c:v>#N/A</c:v>
                </c:pt>
                <c:pt idx="9">
                  <c:v>0.02</c:v>
                </c:pt>
              </c:numCache>
            </c:numRef>
          </c:val>
          <c:extLst>
            <c:ext xmlns:c16="http://schemas.microsoft.com/office/drawing/2014/chart" uri="{C3380CC4-5D6E-409C-BE32-E72D297353CC}">
              <c16:uniqueId val="{00000000-45BD-4D62-9C66-DB59E3E3E8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BD-4D62-9C66-DB59E3E3E80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0.04</c:v>
                </c:pt>
              </c:numCache>
            </c:numRef>
          </c:val>
          <c:extLst>
            <c:ext xmlns:c16="http://schemas.microsoft.com/office/drawing/2014/chart" uri="{C3380CC4-5D6E-409C-BE32-E72D297353CC}">
              <c16:uniqueId val="{00000002-45BD-4D62-9C66-DB59E3E3E80C}"/>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0.05</c:v>
                </c:pt>
                <c:pt idx="4">
                  <c:v>#N/A</c:v>
                </c:pt>
                <c:pt idx="5">
                  <c:v>0.04</c:v>
                </c:pt>
                <c:pt idx="6">
                  <c:v>#N/A</c:v>
                </c:pt>
                <c:pt idx="7">
                  <c:v>0.06</c:v>
                </c:pt>
                <c:pt idx="8">
                  <c:v>#N/A</c:v>
                </c:pt>
                <c:pt idx="9">
                  <c:v>0.06</c:v>
                </c:pt>
              </c:numCache>
            </c:numRef>
          </c:val>
          <c:extLst>
            <c:ext xmlns:c16="http://schemas.microsoft.com/office/drawing/2014/chart" uri="{C3380CC4-5D6E-409C-BE32-E72D297353CC}">
              <c16:uniqueId val="{00000003-45BD-4D62-9C66-DB59E3E3E80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0.24</c:v>
                </c:pt>
                <c:pt idx="4">
                  <c:v>#N/A</c:v>
                </c:pt>
                <c:pt idx="5">
                  <c:v>0.23</c:v>
                </c:pt>
                <c:pt idx="6">
                  <c:v>#N/A</c:v>
                </c:pt>
                <c:pt idx="7">
                  <c:v>0.19</c:v>
                </c:pt>
                <c:pt idx="8">
                  <c:v>#N/A</c:v>
                </c:pt>
                <c:pt idx="9">
                  <c:v>0.24</c:v>
                </c:pt>
              </c:numCache>
            </c:numRef>
          </c:val>
          <c:extLst>
            <c:ext xmlns:c16="http://schemas.microsoft.com/office/drawing/2014/chart" uri="{C3380CC4-5D6E-409C-BE32-E72D297353CC}">
              <c16:uniqueId val="{00000004-45BD-4D62-9C66-DB59E3E3E80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0.17</c:v>
                </c:pt>
                <c:pt idx="2">
                  <c:v>#N/A</c:v>
                </c:pt>
                <c:pt idx="3">
                  <c:v>0.16</c:v>
                </c:pt>
                <c:pt idx="4">
                  <c:v>#N/A</c:v>
                </c:pt>
                <c:pt idx="5">
                  <c:v>0.18</c:v>
                </c:pt>
                <c:pt idx="6">
                  <c:v>#N/A</c:v>
                </c:pt>
                <c:pt idx="7">
                  <c:v>0.2</c:v>
                </c:pt>
                <c:pt idx="8">
                  <c:v>#N/A</c:v>
                </c:pt>
                <c:pt idx="9">
                  <c:v>0.27</c:v>
                </c:pt>
              </c:numCache>
            </c:numRef>
          </c:val>
          <c:extLst>
            <c:ext xmlns:c16="http://schemas.microsoft.com/office/drawing/2014/chart" uri="{C3380CC4-5D6E-409C-BE32-E72D297353CC}">
              <c16:uniqueId val="{00000005-45BD-4D62-9C66-DB59E3E3E80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0.31</c:v>
                </c:pt>
                <c:pt idx="2">
                  <c:v>#N/A</c:v>
                </c:pt>
                <c:pt idx="3">
                  <c:v>0.3</c:v>
                </c:pt>
                <c:pt idx="4">
                  <c:v>#N/A</c:v>
                </c:pt>
                <c:pt idx="5">
                  <c:v>0.31</c:v>
                </c:pt>
                <c:pt idx="6">
                  <c:v>#N/A</c:v>
                </c:pt>
                <c:pt idx="7">
                  <c:v>0.17</c:v>
                </c:pt>
                <c:pt idx="8">
                  <c:v>#N/A</c:v>
                </c:pt>
                <c:pt idx="9">
                  <c:v>0.3</c:v>
                </c:pt>
              </c:numCache>
            </c:numRef>
          </c:val>
          <c:extLst>
            <c:ext xmlns:c16="http://schemas.microsoft.com/office/drawing/2014/chart" uri="{C3380CC4-5D6E-409C-BE32-E72D297353CC}">
              <c16:uniqueId val="{00000006-45BD-4D62-9C66-DB59E3E3E80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1.64</c:v>
                </c:pt>
                <c:pt idx="2">
                  <c:v>#N/A</c:v>
                </c:pt>
                <c:pt idx="3">
                  <c:v>2.02</c:v>
                </c:pt>
                <c:pt idx="4">
                  <c:v>#N/A</c:v>
                </c:pt>
                <c:pt idx="5">
                  <c:v>2.13</c:v>
                </c:pt>
                <c:pt idx="6">
                  <c:v>#N/A</c:v>
                </c:pt>
                <c:pt idx="7">
                  <c:v>1.87</c:v>
                </c:pt>
                <c:pt idx="8">
                  <c:v>#N/A</c:v>
                </c:pt>
                <c:pt idx="9">
                  <c:v>1.63</c:v>
                </c:pt>
              </c:numCache>
            </c:numRef>
          </c:val>
          <c:extLst>
            <c:ext xmlns:c16="http://schemas.microsoft.com/office/drawing/2014/chart" uri="{C3380CC4-5D6E-409C-BE32-E72D297353CC}">
              <c16:uniqueId val="{00000007-45BD-4D62-9C66-DB59E3E3E80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1.81</c:v>
                </c:pt>
                <c:pt idx="2">
                  <c:v>#N/A</c:v>
                </c:pt>
                <c:pt idx="3">
                  <c:v>0.87</c:v>
                </c:pt>
                <c:pt idx="4">
                  <c:v>#N/A</c:v>
                </c:pt>
                <c:pt idx="5">
                  <c:v>1.0900000000000001</c:v>
                </c:pt>
                <c:pt idx="6">
                  <c:v>#N/A</c:v>
                </c:pt>
                <c:pt idx="7">
                  <c:v>1.42</c:v>
                </c:pt>
                <c:pt idx="8">
                  <c:v>#N/A</c:v>
                </c:pt>
                <c:pt idx="9">
                  <c:v>2.0499999999999998</c:v>
                </c:pt>
              </c:numCache>
            </c:numRef>
          </c:val>
          <c:extLst>
            <c:ext xmlns:c16="http://schemas.microsoft.com/office/drawing/2014/chart" uri="{C3380CC4-5D6E-409C-BE32-E72D297353CC}">
              <c16:uniqueId val="{00000008-45BD-4D62-9C66-DB59E3E3E8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6.07</c:v>
                </c:pt>
                <c:pt idx="2">
                  <c:v>#N/A</c:v>
                </c:pt>
                <c:pt idx="3">
                  <c:v>6.66</c:v>
                </c:pt>
                <c:pt idx="4">
                  <c:v>#N/A</c:v>
                </c:pt>
                <c:pt idx="5">
                  <c:v>5.96</c:v>
                </c:pt>
                <c:pt idx="6">
                  <c:v>#N/A</c:v>
                </c:pt>
                <c:pt idx="7">
                  <c:v>5.35</c:v>
                </c:pt>
                <c:pt idx="8">
                  <c:v>#N/A</c:v>
                </c:pt>
                <c:pt idx="9">
                  <c:v>6.02</c:v>
                </c:pt>
              </c:numCache>
            </c:numRef>
          </c:val>
          <c:extLst>
            <c:ext xmlns:c16="http://schemas.microsoft.com/office/drawing/2014/chart" uri="{C3380CC4-5D6E-409C-BE32-E72D297353CC}">
              <c16:uniqueId val="{00000009-45BD-4D62-9C66-DB59E3E3E8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414</c:v>
                </c:pt>
                <c:pt idx="5">
                  <c:v>392</c:v>
                </c:pt>
                <c:pt idx="8">
                  <c:v>402</c:v>
                </c:pt>
                <c:pt idx="11">
                  <c:v>383</c:v>
                </c:pt>
                <c:pt idx="14">
                  <c:v>371</c:v>
                </c:pt>
              </c:numCache>
            </c:numRef>
          </c:val>
          <c:extLst>
            <c:ext xmlns:c16="http://schemas.microsoft.com/office/drawing/2014/chart" uri="{C3380CC4-5D6E-409C-BE32-E72D297353CC}">
              <c16:uniqueId val="{00000000-4933-4ECC-86C8-5725E5002A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33-4ECC-86C8-5725E5002A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2-4933-4ECC-86C8-5725E5002A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33-4ECC-86C8-5725E5002A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157</c:v>
                </c:pt>
                <c:pt idx="3">
                  <c:v>155</c:v>
                </c:pt>
                <c:pt idx="6">
                  <c:v>156</c:v>
                </c:pt>
                <c:pt idx="9">
                  <c:v>156</c:v>
                </c:pt>
                <c:pt idx="12">
                  <c:v>148</c:v>
                </c:pt>
              </c:numCache>
            </c:numRef>
          </c:val>
          <c:extLst>
            <c:ext xmlns:c16="http://schemas.microsoft.com/office/drawing/2014/chart" uri="{C3380CC4-5D6E-409C-BE32-E72D297353CC}">
              <c16:uniqueId val="{00000004-4933-4ECC-86C8-5725E5002A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33-4ECC-86C8-5725E5002A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33-4ECC-86C8-5725E5002A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400</c:v>
                </c:pt>
                <c:pt idx="3">
                  <c:v>395</c:v>
                </c:pt>
                <c:pt idx="6">
                  <c:v>418</c:v>
                </c:pt>
                <c:pt idx="9">
                  <c:v>395</c:v>
                </c:pt>
                <c:pt idx="12">
                  <c:v>393</c:v>
                </c:pt>
              </c:numCache>
            </c:numRef>
          </c:val>
          <c:extLst>
            <c:ext xmlns:c16="http://schemas.microsoft.com/office/drawing/2014/chart" uri="{C3380CC4-5D6E-409C-BE32-E72D297353CC}">
              <c16:uniqueId val="{00000007-4933-4ECC-86C8-5725E5002A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146</c:v>
                </c:pt>
                <c:pt idx="2">
                  <c:v>#N/A</c:v>
                </c:pt>
                <c:pt idx="3">
                  <c:v>#N/A</c:v>
                </c:pt>
                <c:pt idx="4">
                  <c:v>161</c:v>
                </c:pt>
                <c:pt idx="5">
                  <c:v>#N/A</c:v>
                </c:pt>
                <c:pt idx="6">
                  <c:v>#N/A</c:v>
                </c:pt>
                <c:pt idx="7">
                  <c:v>172</c:v>
                </c:pt>
                <c:pt idx="8">
                  <c:v>#N/A</c:v>
                </c:pt>
                <c:pt idx="9">
                  <c:v>#N/A</c:v>
                </c:pt>
                <c:pt idx="10">
                  <c:v>168</c:v>
                </c:pt>
                <c:pt idx="11">
                  <c:v>#N/A</c:v>
                </c:pt>
                <c:pt idx="12">
                  <c:v>#N/A</c:v>
                </c:pt>
                <c:pt idx="13">
                  <c:v>170</c:v>
                </c:pt>
                <c:pt idx="14">
                  <c:v>#N/A</c:v>
                </c:pt>
              </c:numCache>
            </c:numRef>
          </c:val>
          <c:smooth val="0"/>
          <c:extLst>
            <c:ext xmlns:c16="http://schemas.microsoft.com/office/drawing/2014/chart" uri="{C3380CC4-5D6E-409C-BE32-E72D297353CC}">
              <c16:uniqueId val="{00000008-4933-4ECC-86C8-5725E5002A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3626</c:v>
                </c:pt>
                <c:pt idx="5">
                  <c:v>3446</c:v>
                </c:pt>
                <c:pt idx="8">
                  <c:v>3242</c:v>
                </c:pt>
                <c:pt idx="11">
                  <c:v>3061</c:v>
                </c:pt>
                <c:pt idx="14">
                  <c:v>2849</c:v>
                </c:pt>
              </c:numCache>
            </c:numRef>
          </c:val>
          <c:extLst>
            <c:ext xmlns:c16="http://schemas.microsoft.com/office/drawing/2014/chart" uri="{C3380CC4-5D6E-409C-BE32-E72D297353CC}">
              <c16:uniqueId val="{00000000-4086-401B-93EA-5A8BB2775D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086-401B-93EA-5A8BB2775D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2310</c:v>
                </c:pt>
                <c:pt idx="5">
                  <c:v>2286</c:v>
                </c:pt>
                <c:pt idx="8">
                  <c:v>2432</c:v>
                </c:pt>
                <c:pt idx="11">
                  <c:v>2765</c:v>
                </c:pt>
                <c:pt idx="14">
                  <c:v>2866</c:v>
                </c:pt>
              </c:numCache>
            </c:numRef>
          </c:val>
          <c:extLst>
            <c:ext xmlns:c16="http://schemas.microsoft.com/office/drawing/2014/chart" uri="{C3380CC4-5D6E-409C-BE32-E72D297353CC}">
              <c16:uniqueId val="{00000002-4086-401B-93EA-5A8BB2775D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86-401B-93EA-5A8BB2775D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86-401B-93EA-5A8BB2775D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86-401B-93EA-5A8BB2775D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448</c:v>
                </c:pt>
                <c:pt idx="3">
                  <c:v>480</c:v>
                </c:pt>
                <c:pt idx="6">
                  <c:v>474</c:v>
                </c:pt>
                <c:pt idx="9">
                  <c:v>405</c:v>
                </c:pt>
                <c:pt idx="12">
                  <c:v>308</c:v>
                </c:pt>
              </c:numCache>
            </c:numRef>
          </c:val>
          <c:extLst>
            <c:ext xmlns:c16="http://schemas.microsoft.com/office/drawing/2014/chart" uri="{C3380CC4-5D6E-409C-BE32-E72D297353CC}">
              <c16:uniqueId val="{00000006-4086-401B-93EA-5A8BB2775D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086-401B-93EA-5A8BB2775D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1085</c:v>
                </c:pt>
                <c:pt idx="3">
                  <c:v>1045</c:v>
                </c:pt>
                <c:pt idx="6">
                  <c:v>982</c:v>
                </c:pt>
                <c:pt idx="9">
                  <c:v>902</c:v>
                </c:pt>
                <c:pt idx="12">
                  <c:v>827</c:v>
                </c:pt>
              </c:numCache>
            </c:numRef>
          </c:val>
          <c:extLst>
            <c:ext xmlns:c16="http://schemas.microsoft.com/office/drawing/2014/chart" uri="{C3380CC4-5D6E-409C-BE32-E72D297353CC}">
              <c16:uniqueId val="{00000008-4086-401B-93EA-5A8BB2775D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c:v>
                </c:pt>
                <c:pt idx="3">
                  <c:v>4</c:v>
                </c:pt>
                <c:pt idx="6">
                  <c:v>2</c:v>
                </c:pt>
                <c:pt idx="9">
                  <c:v>1</c:v>
                </c:pt>
                <c:pt idx="12">
                  <c:v>1</c:v>
                </c:pt>
              </c:numCache>
            </c:numRef>
          </c:val>
          <c:extLst>
            <c:ext xmlns:c16="http://schemas.microsoft.com/office/drawing/2014/chart" uri="{C3380CC4-5D6E-409C-BE32-E72D297353CC}">
              <c16:uniqueId val="{00000009-4086-401B-93EA-5A8BB2775D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3531</c:v>
                </c:pt>
                <c:pt idx="3">
                  <c:v>3394</c:v>
                </c:pt>
                <c:pt idx="6">
                  <c:v>3198</c:v>
                </c:pt>
                <c:pt idx="9">
                  <c:v>3027</c:v>
                </c:pt>
                <c:pt idx="12">
                  <c:v>2783</c:v>
                </c:pt>
              </c:numCache>
            </c:numRef>
          </c:val>
          <c:extLst>
            <c:ext xmlns:c16="http://schemas.microsoft.com/office/drawing/2014/chart" uri="{C3380CC4-5D6E-409C-BE32-E72D297353CC}">
              <c16:uniqueId val="{0000000A-4086-401B-93EA-5A8BB2775D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86-401B-93EA-5A8BB2775D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1856</c:v>
                </c:pt>
                <c:pt idx="1">
                  <c:v>2106</c:v>
                </c:pt>
                <c:pt idx="2">
                  <c:v>2211</c:v>
                </c:pt>
              </c:numCache>
            </c:numRef>
          </c:val>
          <c:extLst>
            <c:ext xmlns:c16="http://schemas.microsoft.com/office/drawing/2014/chart" uri="{C3380CC4-5D6E-409C-BE32-E72D297353CC}">
              <c16:uniqueId val="{00000000-BDFD-4FA5-8FC4-056E99128A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109</c:v>
                </c:pt>
                <c:pt idx="1">
                  <c:v>131</c:v>
                </c:pt>
                <c:pt idx="2">
                  <c:v>131</c:v>
                </c:pt>
              </c:numCache>
            </c:numRef>
          </c:val>
          <c:extLst>
            <c:ext xmlns:c16="http://schemas.microsoft.com/office/drawing/2014/chart" uri="{C3380CC4-5D6E-409C-BE32-E72D297353CC}">
              <c16:uniqueId val="{00000001-BDFD-4FA5-8FC4-056E99128A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467</c:v>
                </c:pt>
                <c:pt idx="1">
                  <c:v>528</c:v>
                </c:pt>
                <c:pt idx="2">
                  <c:v>523</c:v>
                </c:pt>
              </c:numCache>
            </c:numRef>
          </c:val>
          <c:extLst>
            <c:ext xmlns:c16="http://schemas.microsoft.com/office/drawing/2014/chart" uri="{C3380CC4-5D6E-409C-BE32-E72D297353CC}">
              <c16:uniqueId val="{00000002-BDFD-4FA5-8FC4-056E99128A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{07B550E9-8DF5-4B73-BBDF-D709017C870F}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7D5-4209-87F1-B071B55405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{6C1BD692-64F2-43B3-B71C-9B837028B3FE}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D5-4209-87F1-B071B55405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{821A415B-B0EE-4F88-904A-089AFE8B31C9}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D5-4209-87F1-B071B55405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{22FC1A2D-5DD7-478E-A290-50B047A40D12}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D5-4209-87F1-B071B55405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{FF28C5DE-D898-40DA-B65E-341E6AC4EF51}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D5-4209-87F1-B071B554051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{283D70BB-3D51-46A3-836E-34DE2B285624}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7D5-4209-87F1-B071B554051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{E865E664-389F-4AF5-94EC-640B092DF57E}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7D5-4209-87F1-B071B554051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{6135175A-8746-488B-B849-FEC06AAEA605}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7D5-4209-87F1-B071B554051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{0BC5A43B-3E25-4CD0-B059-E5BBAA7BE167}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7D5-4209-87F1-B071B55405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66.900000000000006</c:v>
                </c:pt>
                <c:pt idx="16">
                  <c:v>68.2</c:v>
                </c:pt>
                <c:pt idx="24">
                  <c:v>69.8</c:v>
                </c:pt>
                <c:pt idx="32">
                  <c:v>71.400000000000006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D5-4209-87F1-B071B55405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{235A3F96-218E-4D8C-B6F1-BD59E096DA4E}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7D5-4209-87F1-B071B55405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{319C2549-A8B1-4329-942F-700DECF3A54A}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D5-4209-87F1-B071B55405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{BBB227E4-ABE0-4ABA-9000-EA56BE66129E}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D5-4209-87F1-B071B55405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{5F635EA9-0D93-49BE-AFF1-842A4C757737}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D5-4209-87F1-B071B55405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{B853F5ED-DFED-40F5-9F01-E40D61F3E67B}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D5-4209-87F1-B071B554051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{C3EB2B53-E9BA-4603-9FF1-BFA3353B06EE}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7D5-4209-87F1-B071B554051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{2EBC1E8B-2D99-426E-B207-AAD22DBD9393}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7D5-4209-87F1-B071B5540517}"/>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{3FB75873-84DE-4C30-8826-93DAB45B38DE}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7D5-4209-87F1-B071B5540517}"/>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{4ACC7FE6-EA00-4FF6-910B-A314D8882737}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7D5-4209-87F1-B071B55405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D5-4209-87F1-B071B5540517}"/>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{104BE60C-3F9E-477E-9AD6-F0556EC48B08}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9F5-4214-8FBA-65B8EA5A03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{1C497A20-3883-4A5F-816B-742D93E14310}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F5-4214-8FBA-65B8EA5A03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{EE7BBF5C-ABF8-48BD-9CF2-97474039E41F}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F5-4214-8FBA-65B8EA5A03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{2B6A46E9-8DB0-422A-A066-5E4CF0D11138}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F5-4214-8FBA-65B8EA5A03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{559EAD90-71C0-46B9-B8FE-BF8BF02A153A}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F5-4214-8FBA-65B8EA5A032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{61CD6D96-48A3-49B2-B5F7-8B4C305803A1}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9F5-4214-8FBA-65B8EA5A032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{5F184B4B-06A2-4746-AB4E-84761DB6CA49}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9F5-4214-8FBA-65B8EA5A032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{D21A9D36-AF4A-45BB-BE35-067C35018F93}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9F5-4214-8FBA-65B8EA5A032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{7E48DB80-BF44-41BD-B9B8-08B06E5241FA}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9F5-4214-8FBA-65B8EA5A03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9.1</c:v>
                </c:pt>
                <c:pt idx="16">
                  <c:v>9.3000000000000007</c:v>
                </c:pt>
                <c:pt idx="24">
                  <c:v>9.1999999999999993</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9F5-4214-8FBA-65B8EA5A03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{3B3B7879-B7EE-4E6B-9D0E-A823AD86A901}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9F5-4214-8FBA-65B8EA5A03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{B1DE103F-37A2-42C0-A5A3-AE73E95BF6F8}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F5-4214-8FBA-65B8EA5A03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{8856628A-CCB1-424F-93D6-8E147A0FF3DF}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F5-4214-8FBA-65B8EA5A03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{4B80F720-72BE-4DEA-B608-77B2A597C87B}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F5-4214-8FBA-65B8EA5A03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{01572825-AA30-4609-936F-46ED8247BD9D}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F5-4214-8FBA-65B8EA5A0321}"/>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{6F0B16D8-7ECB-4442-824B-5C08FF5A6F21}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9F5-4214-8FBA-65B8EA5A0321}"/>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{7F3299EC-2A19-4714-BCFD-F738902AB078}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9F5-4214-8FBA-65B8EA5A032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{A3968FBB-587B-4D05-8AEC-FB63EEF79D47}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9F5-4214-8FBA-65B8EA5A032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{62CC91FB-CAD9-41A9-8124-C0391323CF2B}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9F5-4214-8FBA-65B8EA5A03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9F5-4214-8FBA-65B8EA5A0321}"/>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一般会計の元利償還金は増加で推移し、Ｒ２年度にピークを迎えた。</a:t>
          </a:r>
        </a:p>
        <a:p>
          <a:r>
            <a:rPr kumimoji="1" lang="ja-JP" altLang="en-US" sz="1400">
              <a:latin typeface="ＭＳ ゴシック" pitchFamily="49" charset="-128"/>
              <a:ea typeface="ＭＳ ゴシック" pitchFamily="49" charset="-128"/>
            </a:rPr>
            <a:t>公営企業債の元利償還金に対する繰入金は、ほぼ同程度となった。今後とも町債発行の抑制を基調とし、比率の更なる改善を図る。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将来負担比率については、前年度に引き続き、将来負担はない。財政調整基金等の充当可能基金は</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百万円増加した。早期健全化基準未満であるが、今後とも町債発行の抑制を基調として比率の更なる改善を図る。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新潟県出雲崎町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天領の里駐車場区画線塗替え工事等の実施にあたり、天領の里事業運営基金を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百万円取崩しを行った。財政調整基金については、取崩しは行わず、積み立てた。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また、今後は、必要に応じ目的基金への組替を行いながら、一定の水準を堅持しつつ、緊急度、重要度に応じて事業精査を行い、基金を取り崩し、財源として充当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ふるさと出雲崎応援基金：ふるさと納税による寄附金を積立を行い、寄附目的に合った事業に取崩し、充当を行う。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公共用施設維持補修基金：公共施設の大規模補修工事等を行う際に取崩し充当することで財政負担を緩和する。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天領の里事業運営基金：道の駅天領の里で行う工事等に対し充当を行う。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ふるさと出雲崎応援基金：ふるさと納税の寄附に伴い、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百万円積立を行い、寄附目的の事業への財源として、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天領の里事業運営基金：天領の里駐車場区画線塗替え工事等の財源として、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目的基金の目的にあった事業の緊急度、重要度に応じて事業精査を行い、基金の取崩しを行い、財源として充当を行っていく。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や地方交付税の大幅な増加は見込めず、財政調整基金への積立は難しい状況となっているが、今後は一定的な水準を堅持しつつ、緊急度、重要度に応じて事業精査を行い、基金を取り崩し、財源として充当を行っ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令和３年度に積立てた臨時財政対策債償還基金費のうち、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百万円の取崩しを行ったほか、利子分を含む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消防分遣所建設事業に充当した緊急防災減債事業債、「子は宝」多世代交流館建設事業に充当した補正予算債の償還が始まり、ピークを迎えたことから、財政負担の平準化を図るため取崩しを行う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828205-96FE-4BDA-B4F8-464D5BCF25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21569F-837B-4E9F-98FD-E98F6F5BB0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03D7DA0-8012-4714-8167-BFB70710B414}"/>
            </a:ext>
          </a:extLst>
        </xdr:cNvPr>
        <xdr:cNvSpPr/>
      </xdr:nvSpPr>
      <xdr:spPr>
        <a:xfrm>
          <a:off x="120872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D4234F5-CAB3-40AE-A3BA-B465E980E200}"/>
            </a:ext>
          </a:extLst>
        </xdr:cNvPr>
        <xdr:cNvSpPr/>
      </xdr:nvSpPr>
      <xdr:spPr>
        <a:xfrm>
          <a:off x="134969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2FBB709-DEC4-46E1-ABB9-7820821B6DED}"/>
            </a:ext>
          </a:extLst>
        </xdr:cNvPr>
        <xdr:cNvSpPr/>
      </xdr:nvSpPr>
      <xdr:spPr>
        <a:xfrm>
          <a:off x="149066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5C0D528-42CA-4273-878E-C1ADD50A019F}"/>
            </a:ext>
          </a:extLst>
        </xdr:cNvPr>
        <xdr:cNvSpPr/>
      </xdr:nvSpPr>
      <xdr:spPr>
        <a:xfrm>
          <a:off x="163163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968C2D6-B439-43AA-A129-234B3F8A271A}"/>
            </a:ext>
          </a:extLst>
        </xdr:cNvPr>
        <xdr:cNvSpPr/>
      </xdr:nvSpPr>
      <xdr:spPr>
        <a:xfrm>
          <a:off x="177260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974008D-94E5-4E53-8090-F0E8C59D44FF}"/>
            </a:ext>
          </a:extLst>
        </xdr:cNvPr>
        <xdr:cNvSpPr/>
      </xdr:nvSpPr>
      <xdr:spPr>
        <a:xfrm>
          <a:off x="120872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6BE0BD6-19B6-4733-B2BF-8BC56124D3B3}"/>
            </a:ext>
          </a:extLst>
        </xdr:cNvPr>
        <xdr:cNvSpPr/>
      </xdr:nvSpPr>
      <xdr:spPr>
        <a:xfrm>
          <a:off x="134969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1CAD2AF-62C0-4812-A70F-7F05A2CD928A}"/>
            </a:ext>
          </a:extLst>
        </xdr:cNvPr>
        <xdr:cNvSpPr/>
      </xdr:nvSpPr>
      <xdr:spPr>
        <a:xfrm>
          <a:off x="149066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2C8E388-F0E7-419F-8AE8-40DC4E59EA53}"/>
            </a:ext>
          </a:extLst>
        </xdr:cNvPr>
        <xdr:cNvSpPr/>
      </xdr:nvSpPr>
      <xdr:spPr>
        <a:xfrm>
          <a:off x="163163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91442A3-CA0F-4FB8-B828-AFE976B0C499}"/>
            </a:ext>
          </a:extLst>
        </xdr:cNvPr>
        <xdr:cNvSpPr/>
      </xdr:nvSpPr>
      <xdr:spPr>
        <a:xfrm>
          <a:off x="177260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5BFC278-B0EB-41BB-8D91-3D2450362379}"/>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92A6035-B9E0-49F6-BAF9-C110D0797003}"/>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EC0969B-6603-402C-B256-194E9D8100DF}"/>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E63AD79-BF45-45BF-BC8F-85C88B338353}"/>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5BDDAAA-A51A-427B-818F-4863A5B15C67}"/>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241145D-8FAE-41CE-A9D1-9EA9CE85389D}"/>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66C7448-85C1-4039-882B-521238E592FD}"/>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AEB7E46-03D1-4399-AB69-54EE39EA07CA}"/>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8418D35-584B-46B0-9F3E-26574F509B13}"/>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2C7640B-D3F7-47BA-9FB9-15029148F072}"/>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4,119
4,090
44.38
3,830,872
3,666,645
138,559
2,301,196
2,782,844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D0CF80A-101D-4231-A6F7-1C851134B30F}"/>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949DB61-464D-4337-A118-9C4B8E8E2BD6}"/>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120F34A-D58D-4CEF-AC1E-87C2238458A0}"/>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11FF1CB-D777-4A54-951F-B51DFF1086ED}"/>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A3DE6DD-8AF0-44F4-9A9F-339C536BF35E}"/>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E251F44-7E17-4D4E-8C2B-4EB410103470}"/>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5F92ED6-6B13-4FB3-880B-95AB9F06400D}"/>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97926E8-6289-4C29-BB4C-EC3AA9034C67}"/>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506C1D2-1639-46DA-BC99-8094A14E73D8}"/>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BDAD071-845E-44A6-AEA7-104C64353F55}"/>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F532955-E512-410C-A69A-71BA54CE3ADD}"/>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39F53EA-AAC6-4C2B-96B8-01747E4C54BB}"/>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CF6A8ED-CBEE-4DA5-8A94-445DF87D2F29}"/>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C3A90A2-8C28-4299-ABFD-ED41FE6B8B57}"/>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488EE76-8657-4BA5-A8C4-BA1FFBA87027}"/>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ED59B71-A34C-4846-8267-BC26660E8BB7}"/>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EC4F48C-28B1-4529-94FC-B456204D4359}"/>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C582FFF-FDA5-486C-A719-22D8BC4EEDC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D744CE7-AB9F-4823-B321-C0E948C6E934}"/>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BD5823E-02E6-44D6-97E2-3A5AE66A1F0A}"/>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7635DDE5-E2BB-4182-9A10-8DF4E8C1A93E}"/>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FE90673-9543-476B-854E-44B481C81FA0}"/>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6AA0424-7420-444E-8C05-96A1D0C93679}"/>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22CF624-93DF-4B61-95EC-890FB5C82B52}"/>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F49222B-D427-44A5-8192-9B121D21337C}"/>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35D603A-04A8-4E3C-8592-5991C1DFF558}"/>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0123A24-F575-4F2C-B123-202DD7BE7425}"/>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0780C0-975B-4FFD-B789-A862D0FDE58F}"/>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E3FE82B-7E98-43E5-8465-4D218003B83B}"/>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E5885B0-495C-4E88-B22E-638AE5FB3F1A}"/>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E4AA7EE-9C09-455D-A4FC-22425801CEF5}"/>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BE20AE2-CB28-4B84-8250-D4F82ECC6B86}"/>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4D095C1-0B37-496C-8A61-C6048C05166B}"/>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E92D47C-6B5E-4072-9E23-91B5F8B5C2FD}"/>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8094797-F9A8-4E01-83B7-6B9CBC2F3077}"/>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令和４年度については、前年度と比較して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a:t>
          </a:r>
        </a:p>
        <a:p>
          <a:r>
            <a:rPr kumimoji="1" lang="en-US" altLang="ja-JP" sz="1100">
              <a:latin typeface="ＭＳ Ｐゴシック" panose="020B0600070205080204" pitchFamily="50" charset="-128"/>
              <a:ea typeface="ＭＳ Ｐゴシック" panose="020B0600070205080204" pitchFamily="50" charset="-128"/>
            </a:rPr>
            <a:t>71.4</a:t>
          </a:r>
          <a:r>
            <a:rPr kumimoji="1" lang="ja-JP" altLang="en-US" sz="1100">
              <a:latin typeface="ＭＳ Ｐゴシック" panose="020B0600070205080204" pitchFamily="50" charset="-128"/>
              <a:ea typeface="ＭＳ Ｐゴシック" panose="020B0600070205080204" pitchFamily="50" charset="-128"/>
            </a:rPr>
            <a:t>％となっている。類似団体平均、全国平均、県内平均と比較しても高い水準となっている。</a:t>
          </a:r>
        </a:p>
        <a:p>
          <a:r>
            <a:rPr kumimoji="1" lang="ja-JP" altLang="en-US" sz="1100">
              <a:latin typeface="ＭＳ Ｐゴシック" panose="020B0600070205080204" pitchFamily="50" charset="-128"/>
              <a:ea typeface="ＭＳ Ｐゴシック" panose="020B0600070205080204" pitchFamily="50" charset="-128"/>
            </a:rPr>
            <a:t>公共施設の老朽化が進んでいるが、令和３年度改定済の公共施設等総合管理計画等を踏まえ、公共施設の長寿命化や再編再配置など適正化を図る。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35B7421-AB00-4117-9E03-95CEA8DBA5F9}"/>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857B410-F092-4655-9AEB-93DDC914DDB3}"/>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3173BE4-45A4-4C80-B871-D898AB8635BF}"/>
            </a:ext>
          </a:extLst>
        </xdr:cNvPr>
        <xdr:cNvSpPr txBox="1"/>
      </xdr:nvSpPr>
      <xdr:spPr>
        <a:xfrm>
          <a:off x="752949"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A0D4EAC-F8B1-41F2-B1EA-E877129D2BD6}"/>
            </a:ext>
          </a:extLst>
        </xdr:cNvPr>
        <xdr:cNvCxnSpPr/>
      </xdr:nvCxnSpPr>
      <xdr:spPr>
        <a:xfrm>
          <a:off x="1184275" y="651782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B9D4487C-42A0-443C-B9D7-4575B73A47FB}"/>
            </a:ext>
          </a:extLst>
        </xdr:cNvPr>
        <xdr:cNvSpPr txBox="1"/>
      </xdr:nvSpPr>
      <xdr:spPr>
        <a:xfrm>
          <a:off x="804244" y="64335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9275C27-0A48-4DFA-998E-31E51F64749A}"/>
            </a:ext>
          </a:extLst>
        </xdr:cNvPr>
        <xdr:cNvCxnSpPr/>
      </xdr:nvCxnSpPr>
      <xdr:spPr>
        <a:xfrm>
          <a:off x="1184275" y="622844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95950C4-96CE-4C9D-9290-C215EE133873}"/>
            </a:ext>
          </a:extLst>
        </xdr:cNvPr>
        <xdr:cNvSpPr txBox="1"/>
      </xdr:nvSpPr>
      <xdr:spPr>
        <a:xfrm>
          <a:off x="804244" y="61441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24A40A72-4BE7-45BE-BAF0-282FAFAA65AF}"/>
            </a:ext>
          </a:extLst>
        </xdr:cNvPr>
        <xdr:cNvCxnSpPr/>
      </xdr:nvCxnSpPr>
      <xdr:spPr>
        <a:xfrm>
          <a:off x="1184275" y="5939064"/>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60ECFD9-6A55-442F-83AD-8545591A94AA}"/>
            </a:ext>
          </a:extLst>
        </xdr:cNvPr>
        <xdr:cNvSpPr txBox="1"/>
      </xdr:nvSpPr>
      <xdr:spPr>
        <a:xfrm>
          <a:off x="804244" y="584526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2FCD09F-1B5F-4D96-A488-309C6D29C0D5}"/>
            </a:ext>
          </a:extLst>
        </xdr:cNvPr>
        <xdr:cNvCxnSpPr/>
      </xdr:nvCxnSpPr>
      <xdr:spPr>
        <a:xfrm>
          <a:off x="1184275" y="5649686"/>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19A75AE-D965-4A96-B200-17F9F73CC6AF}"/>
            </a:ext>
          </a:extLst>
        </xdr:cNvPr>
        <xdr:cNvSpPr txBox="1"/>
      </xdr:nvSpPr>
      <xdr:spPr>
        <a:xfrm>
          <a:off x="804244"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2B7CC18-D6CC-4336-AB79-F6FE9E56044B}"/>
            </a:ext>
          </a:extLst>
        </xdr:cNvPr>
        <xdr:cNvCxnSpPr/>
      </xdr:nvCxnSpPr>
      <xdr:spPr>
        <a:xfrm>
          <a:off x="1184275" y="535078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71933353-EF8E-40CC-9C5D-7B46993D0966}"/>
            </a:ext>
          </a:extLst>
        </xdr:cNvPr>
        <xdr:cNvSpPr txBox="1"/>
      </xdr:nvSpPr>
      <xdr:spPr>
        <a:xfrm>
          <a:off x="804244"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1311207-FC7B-4D34-A76D-89938D159E18}"/>
            </a:ext>
          </a:extLst>
        </xdr:cNvPr>
        <xdr:cNvCxnSpPr/>
      </xdr:nvCxnSpPr>
      <xdr:spPr>
        <a:xfrm>
          <a:off x="1184275" y="506140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719E9AD-673A-4EDC-978E-E7FD65F6E591}"/>
            </a:ext>
          </a:extLst>
        </xdr:cNvPr>
        <xdr:cNvSpPr txBox="1"/>
      </xdr:nvSpPr>
      <xdr:spPr>
        <a:xfrm>
          <a:off x="804244" y="49771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6E5DDDEE-5052-472D-B7E2-86C7F188BD99}"/>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0129BE7-CA03-4399-A524-64E06E27108D}"/>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DD562943-F881-439E-ACBA-F02071620CBB}"/>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a:extLst>
            <a:ext uri="{FF2B5EF4-FFF2-40B4-BE49-F238E27FC236}">
              <a16:creationId xmlns:a16="http://schemas.microsoft.com/office/drawing/2014/main" id="{98B1FCFE-37C8-454A-A244-3525F42CDFE4}"/>
            </a:ext>
          </a:extLst>
        </xdr:cNvPr>
        <xdr:cNvCxnSpPr/>
      </xdr:nvCxnSpPr>
      <xdr:spPr>
        <a:xfrm flipV="1">
          <a:off x="4417695" y="5098415"/>
          <a:ext cx="1270" cy="1434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a:extLst>
            <a:ext uri="{FF2B5EF4-FFF2-40B4-BE49-F238E27FC236}">
              <a16:creationId xmlns:a16="http://schemas.microsoft.com/office/drawing/2014/main" id="{34051C84-8155-4865-8C2F-2722E4CF4FB0}"/>
            </a:ext>
          </a:extLst>
        </xdr:cNvPr>
        <xdr:cNvSpPr txBox="1"/>
      </xdr:nvSpPr>
      <xdr:spPr>
        <a:xfrm>
          <a:off x="4470400" y="653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a:extLst>
            <a:ext uri="{FF2B5EF4-FFF2-40B4-BE49-F238E27FC236}">
              <a16:creationId xmlns:a16="http://schemas.microsoft.com/office/drawing/2014/main" id="{DCD3ADC3-B0BF-456B-9449-607AA6E2D807}"/>
            </a:ext>
          </a:extLst>
        </xdr:cNvPr>
        <xdr:cNvCxnSpPr/>
      </xdr:nvCxnSpPr>
      <xdr:spPr>
        <a:xfrm>
          <a:off x="4335463" y="653324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a:extLst>
            <a:ext uri="{FF2B5EF4-FFF2-40B4-BE49-F238E27FC236}">
              <a16:creationId xmlns:a16="http://schemas.microsoft.com/office/drawing/2014/main" id="{2A1E8177-9FEB-498D-8E0B-39EAF9DA5B57}"/>
            </a:ext>
          </a:extLst>
        </xdr:cNvPr>
        <xdr:cNvSpPr txBox="1"/>
      </xdr:nvSpPr>
      <xdr:spPr>
        <a:xfrm>
          <a:off x="4470400" y="488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a:extLst>
            <a:ext uri="{FF2B5EF4-FFF2-40B4-BE49-F238E27FC236}">
              <a16:creationId xmlns:a16="http://schemas.microsoft.com/office/drawing/2014/main" id="{DE6AF449-6D50-494D-97D0-01A0636ECB8F}"/>
            </a:ext>
          </a:extLst>
        </xdr:cNvPr>
        <xdr:cNvCxnSpPr/>
      </xdr:nvCxnSpPr>
      <xdr:spPr>
        <a:xfrm>
          <a:off x="4335463" y="5098415"/>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a:extLst>
            <a:ext uri="{FF2B5EF4-FFF2-40B4-BE49-F238E27FC236}">
              <a16:creationId xmlns:a16="http://schemas.microsoft.com/office/drawing/2014/main" id="{D410378B-68D6-4BE1-9D45-23CCCECAE287}"/>
            </a:ext>
          </a:extLst>
        </xdr:cNvPr>
        <xdr:cNvSpPr txBox="1"/>
      </xdr:nvSpPr>
      <xdr:spPr>
        <a:xfrm>
          <a:off x="4470400" y="5539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3BE847FA-B939-49CE-A7D1-290E9FB8809B}"/>
            </a:ext>
          </a:extLst>
        </xdr:cNvPr>
        <xdr:cNvSpPr/>
      </xdr:nvSpPr>
      <xdr:spPr>
        <a:xfrm>
          <a:off x="4368800" y="56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FB47DFB1-17F6-4F77-8749-786DD88BC46D}"/>
            </a:ext>
          </a:extLst>
        </xdr:cNvPr>
        <xdr:cNvSpPr/>
      </xdr:nvSpPr>
      <xdr:spPr>
        <a:xfrm>
          <a:off x="3714750" y="56788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FC183608-13DA-4337-9F95-8B18FF6B5675}"/>
            </a:ext>
          </a:extLst>
        </xdr:cNvPr>
        <xdr:cNvSpPr/>
      </xdr:nvSpPr>
      <xdr:spPr>
        <a:xfrm>
          <a:off x="3009900" y="566674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BE0A78D0-7C3B-462C-9BBF-CF407E0EB478}"/>
            </a:ext>
          </a:extLst>
        </xdr:cNvPr>
        <xdr:cNvSpPr/>
      </xdr:nvSpPr>
      <xdr:spPr>
        <a:xfrm>
          <a:off x="2305050" y="568497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2EDCB6CB-F2EA-447A-A6BB-6E47D30CF497}"/>
            </a:ext>
          </a:extLst>
        </xdr:cNvPr>
        <xdr:cNvSpPr/>
      </xdr:nvSpPr>
      <xdr:spPr>
        <a:xfrm>
          <a:off x="1600200" y="5654403"/>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CA1BDA9-4B00-4C1F-A385-494FB6A0EA5E}"/>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8D86DA0-DFAD-48E9-89A0-74A37E496B59}"/>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36BA81-BE35-4B72-94CB-9FD39E285FD3}"/>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6E7C3C6-BC5D-48A7-A917-33A83A571A24}"/>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FADF8FB-3EDC-4C1D-97F2-0F5150C5A2E9}"/>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93" name="楕円 92">
          <a:extLst>
            <a:ext uri="{FF2B5EF4-FFF2-40B4-BE49-F238E27FC236}">
              <a16:creationId xmlns:a16="http://schemas.microsoft.com/office/drawing/2014/main" id="{01F76731-09FE-4229-8D77-07A1EA7BE27F}"/>
            </a:ext>
          </a:extLst>
        </xdr:cNvPr>
        <xdr:cNvSpPr/>
      </xdr:nvSpPr>
      <xdr:spPr>
        <a:xfrm>
          <a:off x="4368800" y="593144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71046</xdr:rowOff>
    </xdr:from>
    <xdr:ext cx="405111" cy="259045"/>
    <xdr:sp macro="" textlink="">
      <xdr:nvSpPr>
        <xdr:cNvPr id="94" name="有形固定資産減価償却率該当値テキスト">
          <a:extLst>
            <a:ext uri="{FF2B5EF4-FFF2-40B4-BE49-F238E27FC236}">
              <a16:creationId xmlns:a16="http://schemas.microsoft.com/office/drawing/2014/main" id="{66918795-6C43-4A16-85F4-91D3A15D7528}"/>
            </a:ext>
          </a:extLst>
        </xdr:cNvPr>
        <xdr:cNvSpPr txBox="1"/>
      </xdr:nvSpPr>
      <xdr:spPr>
        <a:xfrm>
          <a:off x="4470400" y="590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43271</xdr:rowOff>
    </xdr:from>
    <xdr:to>
      <xdr:col>19</xdr:col>
      <xdr:colOff>187325</xdr:colOff>
      <xdr:row>31</xdr:row>
      <xdr:rowOff>144871</xdr:rowOff>
    </xdr:to>
    <xdr:sp macro="" textlink="">
      <xdr:nvSpPr>
        <xdr:cNvPr id="95" name="楕円 94">
          <a:extLst>
            <a:ext uri="{FF2B5EF4-FFF2-40B4-BE49-F238E27FC236}">
              <a16:creationId xmlns:a16="http://schemas.microsoft.com/office/drawing/2014/main" id="{553AFD5D-9E87-4256-BF7C-48CAA1FD2952}"/>
            </a:ext>
          </a:extLst>
        </xdr:cNvPr>
        <xdr:cNvSpPr/>
      </xdr:nvSpPr>
      <xdr:spPr>
        <a:xfrm>
          <a:off x="3714750" y="588209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94071</xdr:rowOff>
    </xdr:from>
    <xdr:to>
      <xdr:col>23</xdr:col>
      <xdr:colOff>85725</xdr:colOff>
      <xdr:row>31</xdr:row>
      <xdr:rowOff>143419</xdr:rowOff>
    </xdr:to>
    <xdr:cxnSp macro="">
      <xdr:nvCxnSpPr>
        <xdr:cNvPr id="96" name="直線コネクタ 95">
          <a:extLst>
            <a:ext uri="{FF2B5EF4-FFF2-40B4-BE49-F238E27FC236}">
              <a16:creationId xmlns:a16="http://schemas.microsoft.com/office/drawing/2014/main" id="{2853D15C-A24A-4773-82CB-B199139EBE20}"/>
            </a:ext>
          </a:extLst>
        </xdr:cNvPr>
        <xdr:cNvCxnSpPr/>
      </xdr:nvCxnSpPr>
      <xdr:spPr>
        <a:xfrm>
          <a:off x="3765550" y="5932896"/>
          <a:ext cx="65405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165372</xdr:rowOff>
    </xdr:from>
    <xdr:to>
      <xdr:col>15</xdr:col>
      <xdr:colOff>187325</xdr:colOff>
      <xdr:row>31</xdr:row>
      <xdr:rowOff>95522</xdr:rowOff>
    </xdr:to>
    <xdr:sp macro="" textlink="">
      <xdr:nvSpPr>
        <xdr:cNvPr id="97" name="楕円 96">
          <a:extLst>
            <a:ext uri="{FF2B5EF4-FFF2-40B4-BE49-F238E27FC236}">
              <a16:creationId xmlns:a16="http://schemas.microsoft.com/office/drawing/2014/main" id="{686EF9ED-0A22-4428-972F-ABECFA666BF2}"/>
            </a:ext>
          </a:extLst>
        </xdr:cNvPr>
        <xdr:cNvSpPr/>
      </xdr:nvSpPr>
      <xdr:spPr>
        <a:xfrm>
          <a:off x="3009900" y="5837509"/>
          <a:ext cx="92075"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44722</xdr:rowOff>
    </xdr:from>
    <xdr:to>
      <xdr:col>19</xdr:col>
      <xdr:colOff>136525</xdr:colOff>
      <xdr:row>31</xdr:row>
      <xdr:rowOff>94071</xdr:rowOff>
    </xdr:to>
    <xdr:cxnSp macro="">
      <xdr:nvCxnSpPr>
        <xdr:cNvPr id="98" name="直線コネクタ 97">
          <a:extLst>
            <a:ext uri="{FF2B5EF4-FFF2-40B4-BE49-F238E27FC236}">
              <a16:creationId xmlns:a16="http://schemas.microsoft.com/office/drawing/2014/main" id="{1C9A5F1E-473E-4C84-B5C6-BDB7E95617F6}"/>
            </a:ext>
          </a:extLst>
        </xdr:cNvPr>
        <xdr:cNvCxnSpPr/>
      </xdr:nvCxnSpPr>
      <xdr:spPr>
        <a:xfrm>
          <a:off x="3060700" y="5883547"/>
          <a:ext cx="70485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125276</xdr:rowOff>
    </xdr:from>
    <xdr:to>
      <xdr:col>11</xdr:col>
      <xdr:colOff>187325</xdr:colOff>
      <xdr:row>31</xdr:row>
      <xdr:rowOff>55426</xdr:rowOff>
    </xdr:to>
    <xdr:sp macro="" textlink="">
      <xdr:nvSpPr>
        <xdr:cNvPr id="99" name="楕円 98">
          <a:extLst>
            <a:ext uri="{FF2B5EF4-FFF2-40B4-BE49-F238E27FC236}">
              <a16:creationId xmlns:a16="http://schemas.microsoft.com/office/drawing/2014/main" id="{3945E4B7-5EA1-4199-8786-505D2FF4F885}"/>
            </a:ext>
          </a:extLst>
        </xdr:cNvPr>
        <xdr:cNvSpPr/>
      </xdr:nvSpPr>
      <xdr:spPr>
        <a:xfrm>
          <a:off x="2305050" y="5802176"/>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4626</xdr:rowOff>
    </xdr:from>
    <xdr:to>
      <xdr:col>15</xdr:col>
      <xdr:colOff>136525</xdr:colOff>
      <xdr:row>31</xdr:row>
      <xdr:rowOff>44722</xdr:rowOff>
    </xdr:to>
    <xdr:cxnSp macro="">
      <xdr:nvCxnSpPr>
        <xdr:cNvPr id="100" name="直線コネクタ 99">
          <a:extLst>
            <a:ext uri="{FF2B5EF4-FFF2-40B4-BE49-F238E27FC236}">
              <a16:creationId xmlns:a16="http://schemas.microsoft.com/office/drawing/2014/main" id="{46EBE5C2-DEB2-4AF9-A9EC-7B38C43F9ABB}"/>
            </a:ext>
          </a:extLst>
        </xdr:cNvPr>
        <xdr:cNvCxnSpPr/>
      </xdr:nvCxnSpPr>
      <xdr:spPr>
        <a:xfrm>
          <a:off x="2355850" y="5843451"/>
          <a:ext cx="70485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91349</xdr:rowOff>
    </xdr:from>
    <xdr:to>
      <xdr:col>7</xdr:col>
      <xdr:colOff>187325</xdr:colOff>
      <xdr:row>31</xdr:row>
      <xdr:rowOff>21499</xdr:rowOff>
    </xdr:to>
    <xdr:sp macro="" textlink="">
      <xdr:nvSpPr>
        <xdr:cNvPr id="101" name="楕円 100">
          <a:extLst>
            <a:ext uri="{FF2B5EF4-FFF2-40B4-BE49-F238E27FC236}">
              <a16:creationId xmlns:a16="http://schemas.microsoft.com/office/drawing/2014/main" id="{66EFEB66-9CF9-427E-9D6C-3BC74268F269}"/>
            </a:ext>
          </a:extLst>
        </xdr:cNvPr>
        <xdr:cNvSpPr/>
      </xdr:nvSpPr>
      <xdr:spPr>
        <a:xfrm>
          <a:off x="1600200" y="5768249"/>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142149</xdr:rowOff>
    </xdr:from>
    <xdr:to>
      <xdr:col>11</xdr:col>
      <xdr:colOff>136525</xdr:colOff>
      <xdr:row>31</xdr:row>
      <xdr:rowOff>4626</xdr:rowOff>
    </xdr:to>
    <xdr:cxnSp macro="">
      <xdr:nvCxnSpPr>
        <xdr:cNvPr id="102" name="直線コネクタ 101">
          <a:extLst>
            <a:ext uri="{FF2B5EF4-FFF2-40B4-BE49-F238E27FC236}">
              <a16:creationId xmlns:a16="http://schemas.microsoft.com/office/drawing/2014/main" id="{12A22198-E77D-4488-A4BB-FCDD40D07CFC}"/>
            </a:ext>
          </a:extLst>
        </xdr:cNvPr>
        <xdr:cNvCxnSpPr/>
      </xdr:nvCxnSpPr>
      <xdr:spPr>
        <a:xfrm>
          <a:off x="1651000" y="5819049"/>
          <a:ext cx="704850"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a:extLst>
            <a:ext uri="{FF2B5EF4-FFF2-40B4-BE49-F238E27FC236}">
              <a16:creationId xmlns:a16="http://schemas.microsoft.com/office/drawing/2014/main" id="{2F2683C4-E2FE-40A2-B01A-F30B490261A0}"/>
            </a:ext>
          </a:extLst>
        </xdr:cNvPr>
        <xdr:cNvSpPr txBox="1"/>
      </xdr:nvSpPr>
      <xdr:spPr>
        <a:xfrm>
          <a:off x="3564582"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a:extLst>
            <a:ext uri="{FF2B5EF4-FFF2-40B4-BE49-F238E27FC236}">
              <a16:creationId xmlns:a16="http://schemas.microsoft.com/office/drawing/2014/main" id="{7A55C874-C6F4-4D92-9280-DD9921EE0714}"/>
            </a:ext>
          </a:extLst>
        </xdr:cNvPr>
        <xdr:cNvSpPr txBox="1"/>
      </xdr:nvSpPr>
      <xdr:spPr>
        <a:xfrm>
          <a:off x="2872432"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a:extLst>
            <a:ext uri="{FF2B5EF4-FFF2-40B4-BE49-F238E27FC236}">
              <a16:creationId xmlns:a16="http://schemas.microsoft.com/office/drawing/2014/main" id="{5EF5BE17-CB14-4A94-9E3F-5C3FAF7B6805}"/>
            </a:ext>
          </a:extLst>
        </xdr:cNvPr>
        <xdr:cNvSpPr txBox="1"/>
      </xdr:nvSpPr>
      <xdr:spPr>
        <a:xfrm>
          <a:off x="2167582" y="547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a:extLst>
            <a:ext uri="{FF2B5EF4-FFF2-40B4-BE49-F238E27FC236}">
              <a16:creationId xmlns:a16="http://schemas.microsoft.com/office/drawing/2014/main" id="{A2833948-7748-494F-9C11-D1C27305CA05}"/>
            </a:ext>
          </a:extLst>
        </xdr:cNvPr>
        <xdr:cNvSpPr txBox="1"/>
      </xdr:nvSpPr>
      <xdr:spPr>
        <a:xfrm>
          <a:off x="1462732" y="543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135998</xdr:rowOff>
    </xdr:from>
    <xdr:ext cx="405111" cy="259045"/>
    <xdr:sp macro="" textlink="">
      <xdr:nvSpPr>
        <xdr:cNvPr id="107" name="n_1mainValue有形固定資産減価償却率">
          <a:extLst>
            <a:ext uri="{FF2B5EF4-FFF2-40B4-BE49-F238E27FC236}">
              <a16:creationId xmlns:a16="http://schemas.microsoft.com/office/drawing/2014/main" id="{6EDC1A09-D78D-4512-98D8-D061C8B02D54}"/>
            </a:ext>
          </a:extLst>
        </xdr:cNvPr>
        <xdr:cNvSpPr txBox="1"/>
      </xdr:nvSpPr>
      <xdr:spPr>
        <a:xfrm>
          <a:off x="3564582" y="5974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86649</xdr:rowOff>
    </xdr:from>
    <xdr:ext cx="405111" cy="259045"/>
    <xdr:sp macro="" textlink="">
      <xdr:nvSpPr>
        <xdr:cNvPr id="108" name="n_2mainValue有形固定資産減価償却率">
          <a:extLst>
            <a:ext uri="{FF2B5EF4-FFF2-40B4-BE49-F238E27FC236}">
              <a16:creationId xmlns:a16="http://schemas.microsoft.com/office/drawing/2014/main" id="{CFEC96C5-D833-4819-8C3F-8F414636D40F}"/>
            </a:ext>
          </a:extLst>
        </xdr:cNvPr>
        <xdr:cNvSpPr txBox="1"/>
      </xdr:nvSpPr>
      <xdr:spPr>
        <a:xfrm>
          <a:off x="2872432"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9" name="n_3mainValue有形固定資産減価償却率">
          <a:extLst>
            <a:ext uri="{FF2B5EF4-FFF2-40B4-BE49-F238E27FC236}">
              <a16:creationId xmlns:a16="http://schemas.microsoft.com/office/drawing/2014/main" id="{8DC50E38-1362-49E9-8158-D93E303023C5}"/>
            </a:ext>
          </a:extLst>
        </xdr:cNvPr>
        <xdr:cNvSpPr txBox="1"/>
      </xdr:nvSpPr>
      <xdr:spPr>
        <a:xfrm>
          <a:off x="2167582" y="588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12626</xdr:rowOff>
    </xdr:from>
    <xdr:ext cx="405111" cy="259045"/>
    <xdr:sp macro="" textlink="">
      <xdr:nvSpPr>
        <xdr:cNvPr id="110" name="n_4mainValue有形固定資産減価償却率">
          <a:extLst>
            <a:ext uri="{FF2B5EF4-FFF2-40B4-BE49-F238E27FC236}">
              <a16:creationId xmlns:a16="http://schemas.microsoft.com/office/drawing/2014/main" id="{6B4CFBAB-13E6-4EE0-9FF9-ECC8D366CA3F}"/>
            </a:ext>
          </a:extLst>
        </xdr:cNvPr>
        <xdr:cNvSpPr txBox="1"/>
      </xdr:nvSpPr>
      <xdr:spPr>
        <a:xfrm>
          <a:off x="1462732" y="58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1EA2BE1-F2B2-4F79-8881-0A58713641A6}"/>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0B9C367-AE80-41A5-8F21-80243AA582ED}"/>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9C16D833-9A65-4CAE-9F74-4A30BF26B4AE}"/>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3301DBF-A9AA-456E-B404-1A0B47EDCD76}"/>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9A2E2DB-2300-4196-B9AD-0B1C8C9DAF71}"/>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00CD1FA-1B45-4BB0-A7C1-5E9D8012253D}"/>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547EC0F-C2C4-4D5C-8337-2CD27979BA55}"/>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B98694F-3E1D-445F-AEF6-9288A022260C}"/>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D279DBC4-8362-4A25-9ACC-BF3A50D380A7}"/>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A81F24E-B01B-4070-BD85-B05D9A14C27D}"/>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9C94B68-1631-4746-92E6-66513E9E76E1}"/>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32D8D43-41D9-4328-92FA-8FC785D71C92}"/>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6BE06F8-5B4A-4AC6-A705-145248A7F7D9}"/>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令和４年度の債務償還比率は</a:t>
          </a:r>
          <a:r>
            <a:rPr kumimoji="1" lang="en-US" altLang="ja-JP" sz="1100">
              <a:latin typeface="ＭＳ Ｐゴシック" panose="020B0600070205080204" pitchFamily="50" charset="-128"/>
              <a:ea typeface="ＭＳ Ｐゴシック" panose="020B0600070205080204" pitchFamily="50" charset="-128"/>
            </a:rPr>
            <a:t>130.6</a:t>
          </a:r>
          <a:r>
            <a:rPr kumimoji="1" lang="ja-JP" altLang="en-US" sz="11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通常償還を進めていくとともに、将来負担額の減少に努め、債務償還比率の縮減に取り組む。</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AB2DBA29-CC11-4111-996A-BE4A7B47A55E}"/>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9B41958-CEAB-48EC-A158-D0AC7F023C22}"/>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a:extLst>
            <a:ext uri="{FF2B5EF4-FFF2-40B4-BE49-F238E27FC236}">
              <a16:creationId xmlns:a16="http://schemas.microsoft.com/office/drawing/2014/main" id="{15C53468-902F-4DD3-B527-1B9267034CD4}"/>
            </a:ext>
          </a:extLst>
        </xdr:cNvPr>
        <xdr:cNvSpPr txBox="1"/>
      </xdr:nvSpPr>
      <xdr:spPr>
        <a:xfrm>
          <a:off x="10028711"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7FA74CF7-0342-4E49-B1FC-F5FEC1D486D7}"/>
            </a:ext>
          </a:extLst>
        </xdr:cNvPr>
        <xdr:cNvCxnSpPr/>
      </xdr:nvCxnSpPr>
      <xdr:spPr>
        <a:xfrm>
          <a:off x="10474325" y="64039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a:extLst>
            <a:ext uri="{FF2B5EF4-FFF2-40B4-BE49-F238E27FC236}">
              <a16:creationId xmlns:a16="http://schemas.microsoft.com/office/drawing/2014/main" id="{B3A16182-8AC3-4FDE-9098-D27E5E19D8FF}"/>
            </a:ext>
          </a:extLst>
        </xdr:cNvPr>
        <xdr:cNvSpPr txBox="1"/>
      </xdr:nvSpPr>
      <xdr:spPr>
        <a:xfrm>
          <a:off x="10028711" y="6319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0CB57B4B-C822-4631-9A16-50BB388E87F5}"/>
            </a:ext>
          </a:extLst>
        </xdr:cNvPr>
        <xdr:cNvCxnSpPr/>
      </xdr:nvCxnSpPr>
      <xdr:spPr>
        <a:xfrm>
          <a:off x="10474325" y="600075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a:extLst>
            <a:ext uri="{FF2B5EF4-FFF2-40B4-BE49-F238E27FC236}">
              <a16:creationId xmlns:a16="http://schemas.microsoft.com/office/drawing/2014/main" id="{5C4136F1-A806-4B3D-BBA1-E87A546FAA51}"/>
            </a:ext>
          </a:extLst>
        </xdr:cNvPr>
        <xdr:cNvSpPr txBox="1"/>
      </xdr:nvSpPr>
      <xdr:spPr>
        <a:xfrm>
          <a:off x="10028711" y="59069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1E10B1A2-E369-49B3-9663-018724CF429A}"/>
            </a:ext>
          </a:extLst>
        </xdr:cNvPr>
        <xdr:cNvCxnSpPr/>
      </xdr:nvCxnSpPr>
      <xdr:spPr>
        <a:xfrm>
          <a:off x="10474325" y="558800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id="{2CB2502F-A74A-4F4E-993D-71C895C29EEF}"/>
            </a:ext>
          </a:extLst>
        </xdr:cNvPr>
        <xdr:cNvSpPr txBox="1"/>
      </xdr:nvSpPr>
      <xdr:spPr>
        <a:xfrm>
          <a:off x="10028711" y="5503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FF83971C-265C-40CC-B7A1-2E12731BE4C7}"/>
            </a:ext>
          </a:extLst>
        </xdr:cNvPr>
        <xdr:cNvCxnSpPr/>
      </xdr:nvCxnSpPr>
      <xdr:spPr>
        <a:xfrm>
          <a:off x="10474325" y="51847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CB410F8B-C609-4C73-A675-26CE43297F40}"/>
            </a:ext>
          </a:extLst>
        </xdr:cNvPr>
        <xdr:cNvSpPr txBox="1"/>
      </xdr:nvSpPr>
      <xdr:spPr>
        <a:xfrm>
          <a:off x="10131303" y="50909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DBA1EDE-C336-44F9-A73A-70E149E6C279}"/>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B26EB67-8E64-4B64-A023-D8E710491B87}"/>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a:extLst>
            <a:ext uri="{FF2B5EF4-FFF2-40B4-BE49-F238E27FC236}">
              <a16:creationId xmlns:a16="http://schemas.microsoft.com/office/drawing/2014/main" id="{9D4A8873-67A6-454D-8940-1D4AE7017D75}"/>
            </a:ext>
          </a:extLst>
        </xdr:cNvPr>
        <xdr:cNvCxnSpPr/>
      </xdr:nvCxnSpPr>
      <xdr:spPr>
        <a:xfrm flipV="1">
          <a:off x="13693458" y="5184775"/>
          <a:ext cx="1269" cy="1304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a:extLst>
            <a:ext uri="{FF2B5EF4-FFF2-40B4-BE49-F238E27FC236}">
              <a16:creationId xmlns:a16="http://schemas.microsoft.com/office/drawing/2014/main" id="{56A2F3EB-43D7-492C-9F47-5E0F6F5B5C25}"/>
            </a:ext>
          </a:extLst>
        </xdr:cNvPr>
        <xdr:cNvSpPr txBox="1"/>
      </xdr:nvSpPr>
      <xdr:spPr>
        <a:xfrm>
          <a:off x="13746163" y="64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a:extLst>
            <a:ext uri="{FF2B5EF4-FFF2-40B4-BE49-F238E27FC236}">
              <a16:creationId xmlns:a16="http://schemas.microsoft.com/office/drawing/2014/main" id="{3124E789-485D-4B3A-8E85-60DFAF650DD7}"/>
            </a:ext>
          </a:extLst>
        </xdr:cNvPr>
        <xdr:cNvCxnSpPr/>
      </xdr:nvCxnSpPr>
      <xdr:spPr>
        <a:xfrm>
          <a:off x="13620750" y="648882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id="{9995FDBD-B0C8-41E3-9C72-C2D14C6265DC}"/>
            </a:ext>
          </a:extLst>
        </xdr:cNvPr>
        <xdr:cNvSpPr txBox="1"/>
      </xdr:nvSpPr>
      <xdr:spPr>
        <a:xfrm>
          <a:off x="13746163" y="4969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C6806CA0-6B3A-41FC-A475-C06B7CB32CD5}"/>
            </a:ext>
          </a:extLst>
        </xdr:cNvPr>
        <xdr:cNvCxnSpPr/>
      </xdr:nvCxnSpPr>
      <xdr:spPr>
        <a:xfrm>
          <a:off x="13620750" y="51847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a:extLst>
            <a:ext uri="{FF2B5EF4-FFF2-40B4-BE49-F238E27FC236}">
              <a16:creationId xmlns:a16="http://schemas.microsoft.com/office/drawing/2014/main" id="{A153718F-7003-48DD-A1F5-10AAD4B91785}"/>
            </a:ext>
          </a:extLst>
        </xdr:cNvPr>
        <xdr:cNvSpPr txBox="1"/>
      </xdr:nvSpPr>
      <xdr:spPr>
        <a:xfrm>
          <a:off x="13746163" y="5206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a:extLst>
            <a:ext uri="{FF2B5EF4-FFF2-40B4-BE49-F238E27FC236}">
              <a16:creationId xmlns:a16="http://schemas.microsoft.com/office/drawing/2014/main" id="{1F5A23D9-84D6-43C0-BA9E-B5B7A2013D49}"/>
            </a:ext>
          </a:extLst>
        </xdr:cNvPr>
        <xdr:cNvSpPr/>
      </xdr:nvSpPr>
      <xdr:spPr>
        <a:xfrm>
          <a:off x="13658850" y="5350700"/>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a:extLst>
            <a:ext uri="{FF2B5EF4-FFF2-40B4-BE49-F238E27FC236}">
              <a16:creationId xmlns:a16="http://schemas.microsoft.com/office/drawing/2014/main" id="{AB2EBF99-F46A-4D52-9236-6CEEEA8A7012}"/>
            </a:ext>
          </a:extLst>
        </xdr:cNvPr>
        <xdr:cNvSpPr/>
      </xdr:nvSpPr>
      <xdr:spPr>
        <a:xfrm>
          <a:off x="12990513" y="53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a:extLst>
            <a:ext uri="{FF2B5EF4-FFF2-40B4-BE49-F238E27FC236}">
              <a16:creationId xmlns:a16="http://schemas.microsoft.com/office/drawing/2014/main" id="{86D9AC40-F3B8-4DB7-8CFB-122B4E01D374}"/>
            </a:ext>
          </a:extLst>
        </xdr:cNvPr>
        <xdr:cNvSpPr/>
      </xdr:nvSpPr>
      <xdr:spPr>
        <a:xfrm>
          <a:off x="12285663" y="557800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a:extLst>
            <a:ext uri="{FF2B5EF4-FFF2-40B4-BE49-F238E27FC236}">
              <a16:creationId xmlns:a16="http://schemas.microsoft.com/office/drawing/2014/main" id="{34CCD6AB-A445-4D2C-A1ED-B07B6534F88B}"/>
            </a:ext>
          </a:extLst>
        </xdr:cNvPr>
        <xdr:cNvSpPr/>
      </xdr:nvSpPr>
      <xdr:spPr>
        <a:xfrm>
          <a:off x="11580813" y="569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a:extLst>
            <a:ext uri="{FF2B5EF4-FFF2-40B4-BE49-F238E27FC236}">
              <a16:creationId xmlns:a16="http://schemas.microsoft.com/office/drawing/2014/main" id="{35A1FA1F-60BE-41C5-88AF-568BEDAA8616}"/>
            </a:ext>
          </a:extLst>
        </xdr:cNvPr>
        <xdr:cNvSpPr/>
      </xdr:nvSpPr>
      <xdr:spPr>
        <a:xfrm>
          <a:off x="10875963" y="56090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2BECAAB-F0CF-4A0D-8050-81BEE66CE932}"/>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19F1C73-D2F3-4098-B09A-FEBE6AC57B0D}"/>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2408657-1DD9-490A-A9FD-A2EF7A54DC67}"/>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76B4C2B-C9D2-4C04-BED2-45E4D3123BA0}"/>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A908289-335B-410E-BA40-24FF3EE37789}"/>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43840</xdr:rowOff>
    </xdr:from>
    <xdr:to>
      <xdr:col>76</xdr:col>
      <xdr:colOff>73025</xdr:colOff>
      <xdr:row>28</xdr:row>
      <xdr:rowOff>145440</xdr:rowOff>
    </xdr:to>
    <xdr:sp macro="" textlink="">
      <xdr:nvSpPr>
        <xdr:cNvPr id="153" name="楕円 152">
          <a:extLst>
            <a:ext uri="{FF2B5EF4-FFF2-40B4-BE49-F238E27FC236}">
              <a16:creationId xmlns:a16="http://schemas.microsoft.com/office/drawing/2014/main" id="{E2D79069-03F2-49C8-993B-D403AA20CA90}"/>
            </a:ext>
          </a:extLst>
        </xdr:cNvPr>
        <xdr:cNvSpPr/>
      </xdr:nvSpPr>
      <xdr:spPr>
        <a:xfrm>
          <a:off x="13658850" y="539689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22267</xdr:rowOff>
    </xdr:from>
    <xdr:ext cx="469744" cy="259045"/>
    <xdr:sp macro="" textlink="">
      <xdr:nvSpPr>
        <xdr:cNvPr id="154" name="債務償還比率該当値テキスト">
          <a:extLst>
            <a:ext uri="{FF2B5EF4-FFF2-40B4-BE49-F238E27FC236}">
              <a16:creationId xmlns:a16="http://schemas.microsoft.com/office/drawing/2014/main" id="{A52218FB-9353-45CC-A896-E649BBEB2BCB}"/>
            </a:ext>
          </a:extLst>
        </xdr:cNvPr>
        <xdr:cNvSpPr txBox="1"/>
      </xdr:nvSpPr>
      <xdr:spPr>
        <a:xfrm>
          <a:off x="13746163" y="537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84861</xdr:rowOff>
    </xdr:from>
    <xdr:to>
      <xdr:col>72</xdr:col>
      <xdr:colOff>123825</xdr:colOff>
      <xdr:row>29</xdr:row>
      <xdr:rowOff>15011</xdr:rowOff>
    </xdr:to>
    <xdr:sp macro="" textlink="">
      <xdr:nvSpPr>
        <xdr:cNvPr id="155" name="楕円 154">
          <a:extLst>
            <a:ext uri="{FF2B5EF4-FFF2-40B4-BE49-F238E27FC236}">
              <a16:creationId xmlns:a16="http://schemas.microsoft.com/office/drawing/2014/main" id="{1030A7BE-2C19-4BFF-83E1-9904CF90F453}"/>
            </a:ext>
          </a:extLst>
        </xdr:cNvPr>
        <xdr:cNvSpPr/>
      </xdr:nvSpPr>
      <xdr:spPr>
        <a:xfrm>
          <a:off x="12990513" y="54379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94640</xdr:rowOff>
    </xdr:from>
    <xdr:to>
      <xdr:col>76</xdr:col>
      <xdr:colOff>22225</xdr:colOff>
      <xdr:row>28</xdr:row>
      <xdr:rowOff>135661</xdr:rowOff>
    </xdr:to>
    <xdr:cxnSp macro="">
      <xdr:nvCxnSpPr>
        <xdr:cNvPr id="156" name="直線コネクタ 155">
          <a:extLst>
            <a:ext uri="{FF2B5EF4-FFF2-40B4-BE49-F238E27FC236}">
              <a16:creationId xmlns:a16="http://schemas.microsoft.com/office/drawing/2014/main" id="{0D2C4264-CCE2-4FE6-B557-8BC1C310392E}"/>
            </a:ext>
          </a:extLst>
        </xdr:cNvPr>
        <xdr:cNvCxnSpPr/>
      </xdr:nvCxnSpPr>
      <xdr:spPr>
        <a:xfrm flipV="1">
          <a:off x="13041313" y="5447690"/>
          <a:ext cx="65405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170764</xdr:rowOff>
    </xdr:from>
    <xdr:to>
      <xdr:col>68</xdr:col>
      <xdr:colOff>123825</xdr:colOff>
      <xdr:row>30</xdr:row>
      <xdr:rowOff>100914</xdr:rowOff>
    </xdr:to>
    <xdr:sp macro="" textlink="">
      <xdr:nvSpPr>
        <xdr:cNvPr id="157" name="楕円 156">
          <a:extLst>
            <a:ext uri="{FF2B5EF4-FFF2-40B4-BE49-F238E27FC236}">
              <a16:creationId xmlns:a16="http://schemas.microsoft.com/office/drawing/2014/main" id="{8A59E4DF-60FA-42B8-8856-F2F74E183431}"/>
            </a:ext>
          </a:extLst>
        </xdr:cNvPr>
        <xdr:cNvSpPr/>
      </xdr:nvSpPr>
      <xdr:spPr>
        <a:xfrm>
          <a:off x="12285663" y="56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135661</xdr:rowOff>
    </xdr:from>
    <xdr:to>
      <xdr:col>72</xdr:col>
      <xdr:colOff>73025</xdr:colOff>
      <xdr:row>30</xdr:row>
      <xdr:rowOff>50114</xdr:rowOff>
    </xdr:to>
    <xdr:cxnSp macro="">
      <xdr:nvCxnSpPr>
        <xdr:cNvPr id="158" name="直線コネクタ 157">
          <a:extLst>
            <a:ext uri="{FF2B5EF4-FFF2-40B4-BE49-F238E27FC236}">
              <a16:creationId xmlns:a16="http://schemas.microsoft.com/office/drawing/2014/main" id="{454503AB-7A54-412A-9972-1BA46BC8704F}"/>
            </a:ext>
          </a:extLst>
        </xdr:cNvPr>
        <xdr:cNvCxnSpPr/>
      </xdr:nvCxnSpPr>
      <xdr:spPr>
        <a:xfrm flipV="1">
          <a:off x="12336463" y="5488711"/>
          <a:ext cx="704850" cy="2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109855</xdr:rowOff>
    </xdr:from>
    <xdr:to>
      <xdr:col>64</xdr:col>
      <xdr:colOff>123825</xdr:colOff>
      <xdr:row>31</xdr:row>
      <xdr:rowOff>40005</xdr:rowOff>
    </xdr:to>
    <xdr:sp macro="" textlink="">
      <xdr:nvSpPr>
        <xdr:cNvPr id="159" name="楕円 158">
          <a:extLst>
            <a:ext uri="{FF2B5EF4-FFF2-40B4-BE49-F238E27FC236}">
              <a16:creationId xmlns:a16="http://schemas.microsoft.com/office/drawing/2014/main" id="{934933A1-883B-4236-9665-0F0801B1FDA0}"/>
            </a:ext>
          </a:extLst>
        </xdr:cNvPr>
        <xdr:cNvSpPr/>
      </xdr:nvSpPr>
      <xdr:spPr>
        <a:xfrm>
          <a:off x="11580813" y="57867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50114</xdr:rowOff>
    </xdr:from>
    <xdr:to>
      <xdr:col>68</xdr:col>
      <xdr:colOff>73025</xdr:colOff>
      <xdr:row>30</xdr:row>
      <xdr:rowOff>160655</xdr:rowOff>
    </xdr:to>
    <xdr:cxnSp macro="">
      <xdr:nvCxnSpPr>
        <xdr:cNvPr id="160" name="直線コネクタ 159">
          <a:extLst>
            <a:ext uri="{FF2B5EF4-FFF2-40B4-BE49-F238E27FC236}">
              <a16:creationId xmlns:a16="http://schemas.microsoft.com/office/drawing/2014/main" id="{C2E53CDC-E30E-461D-B6DF-5D59B2177B5D}"/>
            </a:ext>
          </a:extLst>
        </xdr:cNvPr>
        <xdr:cNvCxnSpPr/>
      </xdr:nvCxnSpPr>
      <xdr:spPr>
        <a:xfrm flipV="1">
          <a:off x="11631613" y="5727014"/>
          <a:ext cx="704850" cy="1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139865</xdr:rowOff>
    </xdr:from>
    <xdr:to>
      <xdr:col>60</xdr:col>
      <xdr:colOff>123825</xdr:colOff>
      <xdr:row>31</xdr:row>
      <xdr:rowOff>70015</xdr:rowOff>
    </xdr:to>
    <xdr:sp macro="" textlink="">
      <xdr:nvSpPr>
        <xdr:cNvPr id="161" name="楕円 160">
          <a:extLst>
            <a:ext uri="{FF2B5EF4-FFF2-40B4-BE49-F238E27FC236}">
              <a16:creationId xmlns:a16="http://schemas.microsoft.com/office/drawing/2014/main" id="{39A86BA3-FB48-425E-8B65-CFECABDB8418}"/>
            </a:ext>
          </a:extLst>
        </xdr:cNvPr>
        <xdr:cNvSpPr/>
      </xdr:nvSpPr>
      <xdr:spPr>
        <a:xfrm>
          <a:off x="10875963" y="58167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160655</xdr:rowOff>
    </xdr:from>
    <xdr:to>
      <xdr:col>64</xdr:col>
      <xdr:colOff>73025</xdr:colOff>
      <xdr:row>31</xdr:row>
      <xdr:rowOff>19215</xdr:rowOff>
    </xdr:to>
    <xdr:cxnSp macro="">
      <xdr:nvCxnSpPr>
        <xdr:cNvPr id="162" name="直線コネクタ 161">
          <a:extLst>
            <a:ext uri="{FF2B5EF4-FFF2-40B4-BE49-F238E27FC236}">
              <a16:creationId xmlns:a16="http://schemas.microsoft.com/office/drawing/2014/main" id="{A311DEB4-42E1-4F41-81B4-FE54E977722B}"/>
            </a:ext>
          </a:extLst>
        </xdr:cNvPr>
        <xdr:cNvCxnSpPr/>
      </xdr:nvCxnSpPr>
      <xdr:spPr>
        <a:xfrm flipV="1">
          <a:off x="10926763" y="5837555"/>
          <a:ext cx="70485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a:extLst>
            <a:ext uri="{FF2B5EF4-FFF2-40B4-BE49-F238E27FC236}">
              <a16:creationId xmlns:a16="http://schemas.microsoft.com/office/drawing/2014/main" id="{87B44DCD-CB5A-4F72-A991-65AC8439A99D}"/>
            </a:ext>
          </a:extLst>
        </xdr:cNvPr>
        <xdr:cNvSpPr txBox="1"/>
      </xdr:nvSpPr>
      <xdr:spPr>
        <a:xfrm>
          <a:off x="12808027" y="515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64" name="n_2aveValue債務償還比率">
          <a:extLst>
            <a:ext uri="{FF2B5EF4-FFF2-40B4-BE49-F238E27FC236}">
              <a16:creationId xmlns:a16="http://schemas.microsoft.com/office/drawing/2014/main" id="{14EE4853-FEC0-42F7-9642-E28E688663E0}"/>
            </a:ext>
          </a:extLst>
        </xdr:cNvPr>
        <xdr:cNvSpPr txBox="1"/>
      </xdr:nvSpPr>
      <xdr:spPr>
        <a:xfrm>
          <a:off x="12115877" y="536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65" name="n_3aveValue債務償還比率">
          <a:extLst>
            <a:ext uri="{FF2B5EF4-FFF2-40B4-BE49-F238E27FC236}">
              <a16:creationId xmlns:a16="http://schemas.microsoft.com/office/drawing/2014/main" id="{2CB1EC3F-BFC6-406E-BF0A-50F17DD93A6D}"/>
            </a:ext>
          </a:extLst>
        </xdr:cNvPr>
        <xdr:cNvSpPr txBox="1"/>
      </xdr:nvSpPr>
      <xdr:spPr>
        <a:xfrm>
          <a:off x="11411027" y="548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40797</xdr:rowOff>
    </xdr:from>
    <xdr:ext cx="469744" cy="259045"/>
    <xdr:sp macro="" textlink="">
      <xdr:nvSpPr>
        <xdr:cNvPr id="166" name="n_4aveValue債務償還比率">
          <a:extLst>
            <a:ext uri="{FF2B5EF4-FFF2-40B4-BE49-F238E27FC236}">
              <a16:creationId xmlns:a16="http://schemas.microsoft.com/office/drawing/2014/main" id="{C539D004-CA77-4FD1-9A6F-A9F25FFEE2FF}"/>
            </a:ext>
          </a:extLst>
        </xdr:cNvPr>
        <xdr:cNvSpPr txBox="1"/>
      </xdr:nvSpPr>
      <xdr:spPr>
        <a:xfrm>
          <a:off x="10706177" y="539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6138</xdr:rowOff>
    </xdr:from>
    <xdr:ext cx="469744" cy="259045"/>
    <xdr:sp macro="" textlink="">
      <xdr:nvSpPr>
        <xdr:cNvPr id="167" name="n_1mainValue債務償還比率">
          <a:extLst>
            <a:ext uri="{FF2B5EF4-FFF2-40B4-BE49-F238E27FC236}">
              <a16:creationId xmlns:a16="http://schemas.microsoft.com/office/drawing/2014/main" id="{D1159113-3530-4455-A81B-5CA799200801}"/>
            </a:ext>
          </a:extLst>
        </xdr:cNvPr>
        <xdr:cNvSpPr txBox="1"/>
      </xdr:nvSpPr>
      <xdr:spPr>
        <a:xfrm>
          <a:off x="12808027" y="55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92041</xdr:rowOff>
    </xdr:from>
    <xdr:ext cx="469744" cy="259045"/>
    <xdr:sp macro="" textlink="">
      <xdr:nvSpPr>
        <xdr:cNvPr id="168" name="n_2mainValue債務償還比率">
          <a:extLst>
            <a:ext uri="{FF2B5EF4-FFF2-40B4-BE49-F238E27FC236}">
              <a16:creationId xmlns:a16="http://schemas.microsoft.com/office/drawing/2014/main" id="{791E6E4F-06D1-4458-A8FF-D80824189579}"/>
            </a:ext>
          </a:extLst>
        </xdr:cNvPr>
        <xdr:cNvSpPr txBox="1"/>
      </xdr:nvSpPr>
      <xdr:spPr>
        <a:xfrm>
          <a:off x="12115877" y="57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31132</xdr:rowOff>
    </xdr:from>
    <xdr:ext cx="469744" cy="259045"/>
    <xdr:sp macro="" textlink="">
      <xdr:nvSpPr>
        <xdr:cNvPr id="169" name="n_3mainValue債務償還比率">
          <a:extLst>
            <a:ext uri="{FF2B5EF4-FFF2-40B4-BE49-F238E27FC236}">
              <a16:creationId xmlns:a16="http://schemas.microsoft.com/office/drawing/2014/main" id="{7795C8F9-0952-4E2A-A36D-8726E89960A2}"/>
            </a:ext>
          </a:extLst>
        </xdr:cNvPr>
        <xdr:cNvSpPr txBox="1"/>
      </xdr:nvSpPr>
      <xdr:spPr>
        <a:xfrm>
          <a:off x="11411027"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61142</xdr:rowOff>
    </xdr:from>
    <xdr:ext cx="469744" cy="259045"/>
    <xdr:sp macro="" textlink="">
      <xdr:nvSpPr>
        <xdr:cNvPr id="170" name="n_4mainValue債務償還比率">
          <a:extLst>
            <a:ext uri="{FF2B5EF4-FFF2-40B4-BE49-F238E27FC236}">
              <a16:creationId xmlns:a16="http://schemas.microsoft.com/office/drawing/2014/main" id="{D1E439D1-4E14-466A-A3A7-88C664B8E99C}"/>
            </a:ext>
          </a:extLst>
        </xdr:cNvPr>
        <xdr:cNvSpPr txBox="1"/>
      </xdr:nvSpPr>
      <xdr:spPr>
        <a:xfrm>
          <a:off x="10706177" y="58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060E8F0-8501-4B7C-ACED-8574449D930E}"/>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77AC07B-199A-4973-8F33-22F1FF544A09}"/>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3CEF2CB-06DB-40C0-898A-8739349E9B1E}"/>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DE9DB7B-E854-48E6-ADF9-AD1809A8D4BF}"/>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6C83F75-5113-4F8A-9909-24D145203B89}"/>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787EEC7-9CC3-470F-B0EF-BBFC4C2F71FE}"/>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66AA9D-FBD9-4B60-8B08-402AB9073189}"/>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D63124-26E3-4CB1-AC93-0784AAE8D6FF}"/>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2147D3-C09A-429A-8D55-EBC955A02D52}"/>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24D00E-6D8D-4AD8-879E-A8AE9D45713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936D83-3B3F-44FD-9D23-2BAD3463FA92}"/>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706E2E-1E03-441B-8059-E774505BCA87}"/>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25A400-F2E3-4E2A-B0B7-84839F4F0583}"/>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20AB05-DEB8-48C9-AB9D-C0D6BE967C54}"/>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5F1386-19F8-46E3-AC68-4B35E4C97DAE}"/>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B2B82C-3B97-486F-9B58-551E12097531}"/>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4,119
4,090
44.38
3,830,872
3,666,645
138,559
2,301,196
2,782,844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DF3FA2-DCD3-41E3-A083-724613BD4A69}"/>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045373-F2C1-41D6-A200-0EA0EE45C738}"/>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984377-55F7-4FC6-9360-55640BF35C89}"/>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BEC518-A483-4F74-B338-CD94CD9AD3A2}"/>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3EBF12-BCD9-4EE5-8DA3-DBDA583AD887}"/>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4B5279-DD82-4E65-936A-A3ABBCCF9256}"/>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D98A44-AA14-407D-BF1E-99E0A6ADC316}"/>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3E52EF-BA85-4F1F-B7C3-9992C7A1E444}"/>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7A448E-0F96-42FD-A827-BF13080690CC}"/>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8FA077-4B93-4254-A91F-A5658B1B413B}"/>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18FFB2-4DCE-439A-8B1F-D06E5C97992A}"/>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DA2F46-CBC5-4BBC-A254-FB8C5DFCBA2F}"/>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43AD8C-048F-4826-A29F-6E1D1BE3864D}"/>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7B02E3-E3AF-4B92-9D34-A795D6F383A5}"/>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98FE9C-6E1C-4BAC-8B9F-EACCA550B9E6}"/>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D00051-B9F1-4CF4-9909-97D08F1B3062}"/>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FCD9B5-EE01-497E-BF4F-C37BB39452F5}"/>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B11AAC-586B-4D22-8467-8E7B031CC053}"/>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64D4DE-E3A8-44B8-B0CC-C73367DE7D3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9032F2E-BC3C-4A71-A4BC-6110AED7B47A}"/>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30537D-5A1E-4EFF-8160-2EA48E07EDAF}"/>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35D019-89CF-4FB4-8055-8DE6A6545411}"/>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AB0E39-EFF2-455A-93B3-70DAA11984F2}"/>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B5CF15-F972-453A-A55F-13C5E5BBBD3E}"/>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F5EC1D-0330-4638-8339-597B72A5BB19}"/>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A46BEA-EDEC-4AC4-AD6D-639E4054AF0E}"/>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27B0A1-E26E-4A3A-AAAD-8C121934C9B9}"/>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45BBF7-557E-4278-83E4-7A0E61B8F463}"/>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704087-F7B0-45EB-BE1A-4C2200CDA88E}"/>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47B9F2-E675-47F4-A70E-992A438F62B4}"/>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EE5A1A-E6C7-46D4-BC8E-B89A037C7C3E}"/>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900C6E-51EE-48B7-8DC2-879AC042CA02}"/>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1F9C221-DF2C-4DD8-914A-D41A2DDD864D}"/>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02B0177-2B82-410A-8704-8308FE9F2D37}"/>
            </a:ext>
          </a:extLst>
        </xdr:cNvPr>
        <xdr:cNvSpPr txBox="1"/>
      </xdr:nvSpPr>
      <xdr:spPr>
        <a:xfrm>
          <a:off x="28053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8BC35A9-65DE-4AAF-901C-31BA5B857B2D}"/>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0616B95-DAF0-4954-BCF7-A0FB65CEEA94}"/>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19E3683-3C36-45C1-8FAD-94A683DB8871}"/>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CD83DA2-DACA-45ED-A6B4-EB998DD0DD0F}"/>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1325371-4469-433F-82AC-D6A775A54EAD}"/>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28E75C-894F-483A-9DE3-1E813A38A6B2}"/>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D2B1E64-634E-4014-99C0-329808FEEAAB}"/>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4B8F4D7-B69D-4E18-878D-1E6950D05285}"/>
            </a:ext>
          </a:extLst>
        </xdr:cNvPr>
        <xdr:cNvSpPr txBox="1"/>
      </xdr:nvSpPr>
      <xdr:spPr>
        <a:xfrm>
          <a:off x="344654"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F61E255-ABFC-48A3-A0D6-83E2E9CD1BD5}"/>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2944C237-7B6D-4001-84FD-553DCA85A47F}"/>
            </a:ext>
          </a:extLst>
        </xdr:cNvPr>
        <xdr:cNvCxnSpPr/>
      </xdr:nvCxnSpPr>
      <xdr:spPr>
        <a:xfrm flipV="1">
          <a:off x="4291965" y="5401818"/>
          <a:ext cx="0" cy="129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620BF9C6-7C02-4558-A467-FE6D008A9733}"/>
            </a:ext>
          </a:extLst>
        </xdr:cNvPr>
        <xdr:cNvSpPr txBox="1"/>
      </xdr:nvSpPr>
      <xdr:spPr>
        <a:xfrm>
          <a:off x="4330700" y="66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E5E19274-ED10-4C9D-9CA4-FD8C23B19DF9}"/>
            </a:ext>
          </a:extLst>
        </xdr:cNvPr>
        <xdr:cNvCxnSpPr/>
      </xdr:nvCxnSpPr>
      <xdr:spPr>
        <a:xfrm>
          <a:off x="4217988" y="669264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0C1F6A6E-F5AE-482D-A1F9-685B594D6FA2}"/>
            </a:ext>
          </a:extLst>
        </xdr:cNvPr>
        <xdr:cNvSpPr txBox="1"/>
      </xdr:nvSpPr>
      <xdr:spPr>
        <a:xfrm>
          <a:off x="4330700" y="519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43A983B9-3C7F-40F0-AECF-3B9CC1812046}"/>
            </a:ext>
          </a:extLst>
        </xdr:cNvPr>
        <xdr:cNvCxnSpPr/>
      </xdr:nvCxnSpPr>
      <xdr:spPr>
        <a:xfrm>
          <a:off x="4217988" y="540181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道路】&#10;有形固定資産減価償却率平均値テキスト">
          <a:extLst>
            <a:ext uri="{FF2B5EF4-FFF2-40B4-BE49-F238E27FC236}">
              <a16:creationId xmlns:a16="http://schemas.microsoft.com/office/drawing/2014/main" id="{EC29CEF1-70A2-4A8E-84FE-7F503BD80206}"/>
            </a:ext>
          </a:extLst>
        </xdr:cNvPr>
        <xdr:cNvSpPr txBox="1"/>
      </xdr:nvSpPr>
      <xdr:spPr>
        <a:xfrm>
          <a:off x="4330700" y="588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CF533C89-F7D4-4D8A-863D-B08854043D22}"/>
            </a:ext>
          </a:extLst>
        </xdr:cNvPr>
        <xdr:cNvSpPr/>
      </xdr:nvSpPr>
      <xdr:spPr>
        <a:xfrm>
          <a:off x="4241800" y="602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F0E88614-538F-4D5F-81CA-D8D37E679FDC}"/>
            </a:ext>
          </a:extLst>
        </xdr:cNvPr>
        <xdr:cNvSpPr/>
      </xdr:nvSpPr>
      <xdr:spPr>
        <a:xfrm>
          <a:off x="3475038" y="601700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id="{A5D68714-9687-47AD-B7E1-B23A60A43D42}"/>
            </a:ext>
          </a:extLst>
        </xdr:cNvPr>
        <xdr:cNvSpPr/>
      </xdr:nvSpPr>
      <xdr:spPr>
        <a:xfrm>
          <a:off x="2643188" y="59830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a:extLst>
            <a:ext uri="{FF2B5EF4-FFF2-40B4-BE49-F238E27FC236}">
              <a16:creationId xmlns:a16="http://schemas.microsoft.com/office/drawing/2014/main" id="{006D4ED1-3672-428B-8C8C-5A336812AC49}"/>
            </a:ext>
          </a:extLst>
        </xdr:cNvPr>
        <xdr:cNvSpPr/>
      </xdr:nvSpPr>
      <xdr:spPr>
        <a:xfrm>
          <a:off x="1825625" y="59488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4049E297-DE17-4A30-9B98-4593C3685EDF}"/>
            </a:ext>
          </a:extLst>
        </xdr:cNvPr>
        <xdr:cNvSpPr/>
      </xdr:nvSpPr>
      <xdr:spPr>
        <a:xfrm>
          <a:off x="1008063" y="59213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CB2C661-9291-4B60-BB82-7FCF907C749A}"/>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5E5EC1-3695-48F8-A093-0225A3E55CD7}"/>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A2ACFF-909F-4AD2-8ADA-59AD715F278F}"/>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399AB8-43E8-4C2C-B65D-166F01AA156E}"/>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1E0913-EE60-4862-B68A-4A104CEC4DFB}"/>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23114</xdr:rowOff>
    </xdr:from>
    <xdr:to>
      <xdr:col>24</xdr:col>
      <xdr:colOff>114300</xdr:colOff>
      <xdr:row>40</xdr:row>
      <xdr:rowOff>124714</xdr:rowOff>
    </xdr:to>
    <xdr:sp macro="" textlink="">
      <xdr:nvSpPr>
        <xdr:cNvPr id="71" name="楕円 70">
          <a:extLst>
            <a:ext uri="{FF2B5EF4-FFF2-40B4-BE49-F238E27FC236}">
              <a16:creationId xmlns:a16="http://schemas.microsoft.com/office/drawing/2014/main" id="{29D48017-8464-4668-A6D0-9C65F6988393}"/>
            </a:ext>
          </a:extLst>
        </xdr:cNvPr>
        <xdr:cNvSpPr/>
      </xdr:nvSpPr>
      <xdr:spPr>
        <a:xfrm>
          <a:off x="4241800" y="65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1541</xdr:rowOff>
    </xdr:from>
    <xdr:ext cx="405111" cy="259045"/>
    <xdr:sp macro="" textlink="">
      <xdr:nvSpPr>
        <xdr:cNvPr id="72" name="【道路】&#10;有形固定資産減価償却率該当値テキスト">
          <a:extLst>
            <a:ext uri="{FF2B5EF4-FFF2-40B4-BE49-F238E27FC236}">
              <a16:creationId xmlns:a16="http://schemas.microsoft.com/office/drawing/2014/main" id="{715CAFE8-25C1-43A4-930D-45A570C68C55}"/>
            </a:ext>
          </a:extLst>
        </xdr:cNvPr>
        <xdr:cNvSpPr txBox="1"/>
      </xdr:nvSpPr>
      <xdr:spPr>
        <a:xfrm>
          <a:off x="4330700" y="64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18542</xdr:rowOff>
    </xdr:from>
    <xdr:to>
      <xdr:col>20</xdr:col>
      <xdr:colOff>38100</xdr:colOff>
      <xdr:row>40</xdr:row>
      <xdr:rowOff>120142</xdr:rowOff>
    </xdr:to>
    <xdr:sp macro="" textlink="">
      <xdr:nvSpPr>
        <xdr:cNvPr id="73" name="楕円 72">
          <a:extLst>
            <a:ext uri="{FF2B5EF4-FFF2-40B4-BE49-F238E27FC236}">
              <a16:creationId xmlns:a16="http://schemas.microsoft.com/office/drawing/2014/main" id="{FB27C6B3-5CBC-4105-83B8-96F72B2B7F3C}"/>
            </a:ext>
          </a:extLst>
        </xdr:cNvPr>
        <xdr:cNvSpPr/>
      </xdr:nvSpPr>
      <xdr:spPr>
        <a:xfrm>
          <a:off x="3475038" y="650506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69342</xdr:rowOff>
    </xdr:from>
    <xdr:to>
      <xdr:col>24</xdr:col>
      <xdr:colOff>63500</xdr:colOff>
      <xdr:row>40</xdr:row>
      <xdr:rowOff>73914</xdr:rowOff>
    </xdr:to>
    <xdr:cxnSp macro="">
      <xdr:nvCxnSpPr>
        <xdr:cNvPr id="74" name="直線コネクタ 73">
          <a:extLst>
            <a:ext uri="{FF2B5EF4-FFF2-40B4-BE49-F238E27FC236}">
              <a16:creationId xmlns:a16="http://schemas.microsoft.com/office/drawing/2014/main" id="{868AC29E-ED69-4922-938B-36666BAB909B}"/>
            </a:ext>
          </a:extLst>
        </xdr:cNvPr>
        <xdr:cNvCxnSpPr/>
      </xdr:nvCxnSpPr>
      <xdr:spPr>
        <a:xfrm>
          <a:off x="3525838" y="6555867"/>
          <a:ext cx="766762"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34544</xdr:rowOff>
    </xdr:from>
    <xdr:to>
      <xdr:col>15</xdr:col>
      <xdr:colOff>101600</xdr:colOff>
      <xdr:row>40</xdr:row>
      <xdr:rowOff>136144</xdr:rowOff>
    </xdr:to>
    <xdr:sp macro="" textlink="">
      <xdr:nvSpPr>
        <xdr:cNvPr id="75" name="楕円 74">
          <a:extLst>
            <a:ext uri="{FF2B5EF4-FFF2-40B4-BE49-F238E27FC236}">
              <a16:creationId xmlns:a16="http://schemas.microsoft.com/office/drawing/2014/main" id="{E1663285-AB00-4300-9B44-5C74AFAEBCEF}"/>
            </a:ext>
          </a:extLst>
        </xdr:cNvPr>
        <xdr:cNvSpPr/>
      </xdr:nvSpPr>
      <xdr:spPr>
        <a:xfrm>
          <a:off x="2643188" y="65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69342</xdr:rowOff>
    </xdr:from>
    <xdr:to>
      <xdr:col>19</xdr:col>
      <xdr:colOff>177800</xdr:colOff>
      <xdr:row>40</xdr:row>
      <xdr:rowOff>85344</xdr:rowOff>
    </xdr:to>
    <xdr:cxnSp macro="">
      <xdr:nvCxnSpPr>
        <xdr:cNvPr id="76" name="直線コネクタ 75">
          <a:extLst>
            <a:ext uri="{FF2B5EF4-FFF2-40B4-BE49-F238E27FC236}">
              <a16:creationId xmlns:a16="http://schemas.microsoft.com/office/drawing/2014/main" id="{2E41F970-70CF-422B-BF36-6D1A3077CDE0}"/>
            </a:ext>
          </a:extLst>
        </xdr:cNvPr>
        <xdr:cNvCxnSpPr/>
      </xdr:nvCxnSpPr>
      <xdr:spPr>
        <a:xfrm flipV="1">
          <a:off x="2693988" y="6555867"/>
          <a:ext cx="8318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9398</xdr:rowOff>
    </xdr:from>
    <xdr:to>
      <xdr:col>10</xdr:col>
      <xdr:colOff>165100</xdr:colOff>
      <xdr:row>40</xdr:row>
      <xdr:rowOff>110998</xdr:rowOff>
    </xdr:to>
    <xdr:sp macro="" textlink="">
      <xdr:nvSpPr>
        <xdr:cNvPr id="77" name="楕円 76">
          <a:extLst>
            <a:ext uri="{FF2B5EF4-FFF2-40B4-BE49-F238E27FC236}">
              <a16:creationId xmlns:a16="http://schemas.microsoft.com/office/drawing/2014/main" id="{BA881E6E-B9BF-4DE7-AC6B-CCC4836C4729}"/>
            </a:ext>
          </a:extLst>
        </xdr:cNvPr>
        <xdr:cNvSpPr/>
      </xdr:nvSpPr>
      <xdr:spPr>
        <a:xfrm>
          <a:off x="1825625" y="64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60198</xdr:rowOff>
    </xdr:from>
    <xdr:to>
      <xdr:col>15</xdr:col>
      <xdr:colOff>50800</xdr:colOff>
      <xdr:row>40</xdr:row>
      <xdr:rowOff>85344</xdr:rowOff>
    </xdr:to>
    <xdr:cxnSp macro="">
      <xdr:nvCxnSpPr>
        <xdr:cNvPr id="78" name="直線コネクタ 77">
          <a:extLst>
            <a:ext uri="{FF2B5EF4-FFF2-40B4-BE49-F238E27FC236}">
              <a16:creationId xmlns:a16="http://schemas.microsoft.com/office/drawing/2014/main" id="{9A3B9077-3C1B-406A-BAEE-B606C552A7B7}"/>
            </a:ext>
          </a:extLst>
        </xdr:cNvPr>
        <xdr:cNvCxnSpPr/>
      </xdr:nvCxnSpPr>
      <xdr:spPr>
        <a:xfrm>
          <a:off x="1876425" y="6546723"/>
          <a:ext cx="817563"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32258</xdr:rowOff>
    </xdr:from>
    <xdr:to>
      <xdr:col>6</xdr:col>
      <xdr:colOff>38100</xdr:colOff>
      <xdr:row>40</xdr:row>
      <xdr:rowOff>133858</xdr:rowOff>
    </xdr:to>
    <xdr:sp macro="" textlink="">
      <xdr:nvSpPr>
        <xdr:cNvPr id="79" name="楕円 78">
          <a:extLst>
            <a:ext uri="{FF2B5EF4-FFF2-40B4-BE49-F238E27FC236}">
              <a16:creationId xmlns:a16="http://schemas.microsoft.com/office/drawing/2014/main" id="{F5B2D0DF-1328-4095-A692-AB1A3CD1BAD0}"/>
            </a:ext>
          </a:extLst>
        </xdr:cNvPr>
        <xdr:cNvSpPr/>
      </xdr:nvSpPr>
      <xdr:spPr>
        <a:xfrm>
          <a:off x="1008063" y="651878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60198</xdr:rowOff>
    </xdr:from>
    <xdr:to>
      <xdr:col>10</xdr:col>
      <xdr:colOff>114300</xdr:colOff>
      <xdr:row>40</xdr:row>
      <xdr:rowOff>83058</xdr:rowOff>
    </xdr:to>
    <xdr:cxnSp macro="">
      <xdr:nvCxnSpPr>
        <xdr:cNvPr id="80" name="直線コネクタ 79">
          <a:extLst>
            <a:ext uri="{FF2B5EF4-FFF2-40B4-BE49-F238E27FC236}">
              <a16:creationId xmlns:a16="http://schemas.microsoft.com/office/drawing/2014/main" id="{1CF3DDB0-985F-4E38-9FAA-FD136E923C4D}"/>
            </a:ext>
          </a:extLst>
        </xdr:cNvPr>
        <xdr:cNvCxnSpPr/>
      </xdr:nvCxnSpPr>
      <xdr:spPr>
        <a:xfrm flipV="1">
          <a:off x="1058863" y="6546723"/>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81" name="n_1aveValue【道路】&#10;有形固定資産減価償却率">
          <a:extLst>
            <a:ext uri="{FF2B5EF4-FFF2-40B4-BE49-F238E27FC236}">
              <a16:creationId xmlns:a16="http://schemas.microsoft.com/office/drawing/2014/main" id="{21EB8DBE-8275-4315-AF51-63E87628042D}"/>
            </a:ext>
          </a:extLst>
        </xdr:cNvPr>
        <xdr:cNvSpPr txBox="1"/>
      </xdr:nvSpPr>
      <xdr:spPr>
        <a:xfrm>
          <a:off x="3324869" y="581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82" name="n_2aveValue【道路】&#10;有形固定資産減価償却率">
          <a:extLst>
            <a:ext uri="{FF2B5EF4-FFF2-40B4-BE49-F238E27FC236}">
              <a16:creationId xmlns:a16="http://schemas.microsoft.com/office/drawing/2014/main" id="{9B192A6E-A7A1-498D-8195-A06917EF5B1C}"/>
            </a:ext>
          </a:extLst>
        </xdr:cNvPr>
        <xdr:cNvSpPr txBox="1"/>
      </xdr:nvSpPr>
      <xdr:spPr>
        <a:xfrm>
          <a:off x="2505719" y="576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83" name="n_3aveValue【道路】&#10;有形固定資産減価償却率">
          <a:extLst>
            <a:ext uri="{FF2B5EF4-FFF2-40B4-BE49-F238E27FC236}">
              <a16:creationId xmlns:a16="http://schemas.microsoft.com/office/drawing/2014/main" id="{9E50B9E8-A4CB-46AF-A4D6-7151A5A7ABEB}"/>
            </a:ext>
          </a:extLst>
        </xdr:cNvPr>
        <xdr:cNvSpPr txBox="1"/>
      </xdr:nvSpPr>
      <xdr:spPr>
        <a:xfrm>
          <a:off x="1688157" y="57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道路】&#10;有形固定資産減価償却率">
          <a:extLst>
            <a:ext uri="{FF2B5EF4-FFF2-40B4-BE49-F238E27FC236}">
              <a16:creationId xmlns:a16="http://schemas.microsoft.com/office/drawing/2014/main" id="{81FD0BDF-91B4-4AD3-BD0A-627B93AB0654}"/>
            </a:ext>
          </a:extLst>
        </xdr:cNvPr>
        <xdr:cNvSpPr txBox="1"/>
      </xdr:nvSpPr>
      <xdr:spPr>
        <a:xfrm>
          <a:off x="87059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111269</xdr:rowOff>
    </xdr:from>
    <xdr:ext cx="405111" cy="259045"/>
    <xdr:sp macro="" textlink="">
      <xdr:nvSpPr>
        <xdr:cNvPr id="85" name="n_1mainValue【道路】&#10;有形固定資産減価償却率">
          <a:extLst>
            <a:ext uri="{FF2B5EF4-FFF2-40B4-BE49-F238E27FC236}">
              <a16:creationId xmlns:a16="http://schemas.microsoft.com/office/drawing/2014/main" id="{E94ACC39-7965-4C3E-8CDE-4FD3AB6AA3BA}"/>
            </a:ext>
          </a:extLst>
        </xdr:cNvPr>
        <xdr:cNvSpPr txBox="1"/>
      </xdr:nvSpPr>
      <xdr:spPr>
        <a:xfrm>
          <a:off x="3324869" y="659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127271</xdr:rowOff>
    </xdr:from>
    <xdr:ext cx="405111" cy="259045"/>
    <xdr:sp macro="" textlink="">
      <xdr:nvSpPr>
        <xdr:cNvPr id="86" name="n_2mainValue【道路】&#10;有形固定資産減価償却率">
          <a:extLst>
            <a:ext uri="{FF2B5EF4-FFF2-40B4-BE49-F238E27FC236}">
              <a16:creationId xmlns:a16="http://schemas.microsoft.com/office/drawing/2014/main" id="{252245C3-1E47-44DB-A77E-BBEFC302280C}"/>
            </a:ext>
          </a:extLst>
        </xdr:cNvPr>
        <xdr:cNvSpPr txBox="1"/>
      </xdr:nvSpPr>
      <xdr:spPr>
        <a:xfrm>
          <a:off x="2505719" y="66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102125</xdr:rowOff>
    </xdr:from>
    <xdr:ext cx="405111" cy="259045"/>
    <xdr:sp macro="" textlink="">
      <xdr:nvSpPr>
        <xdr:cNvPr id="87" name="n_3mainValue【道路】&#10;有形固定資産減価償却率">
          <a:extLst>
            <a:ext uri="{FF2B5EF4-FFF2-40B4-BE49-F238E27FC236}">
              <a16:creationId xmlns:a16="http://schemas.microsoft.com/office/drawing/2014/main" id="{41E7F235-AE17-4D5F-967B-010D7E020C5D}"/>
            </a:ext>
          </a:extLst>
        </xdr:cNvPr>
        <xdr:cNvSpPr txBox="1"/>
      </xdr:nvSpPr>
      <xdr:spPr>
        <a:xfrm>
          <a:off x="1688157" y="658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124985</xdr:rowOff>
    </xdr:from>
    <xdr:ext cx="405111" cy="259045"/>
    <xdr:sp macro="" textlink="">
      <xdr:nvSpPr>
        <xdr:cNvPr id="88" name="n_4mainValue【道路】&#10;有形固定資産減価償却率">
          <a:extLst>
            <a:ext uri="{FF2B5EF4-FFF2-40B4-BE49-F238E27FC236}">
              <a16:creationId xmlns:a16="http://schemas.microsoft.com/office/drawing/2014/main" id="{9266FB08-3BB8-4038-B6C6-1D882A20D104}"/>
            </a:ext>
          </a:extLst>
        </xdr:cNvPr>
        <xdr:cNvSpPr txBox="1"/>
      </xdr:nvSpPr>
      <xdr:spPr>
        <a:xfrm>
          <a:off x="870594" y="661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AEC2AD5-3056-4F47-ACF4-8ACB8C63ABFE}"/>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D0D7254-B6DD-4D11-9549-B38B79450C3D}"/>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7722EFE-B67C-42C8-860C-809764264B05}"/>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DA05065-4832-4EA1-9B24-9CBC4FAAAFA4}"/>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87BA959-69EE-4C6C-8C4E-FC6462FA274B}"/>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A38C4F-613F-4739-B536-9477A158F915}"/>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9B49F9F-719A-411F-8BAF-615BD793FC41}"/>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0DBB7E7-2645-4D04-A09B-A7D73860BC55}"/>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FB7A94C-780D-4528-AE81-DEE0A5C5F449}"/>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065E03B-8586-43A6-8867-C4E1ABB31222}"/>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ACEDBF6-4A96-4DE0-89CF-ED57743704AF}"/>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C014C28-8E37-4CC2-AD9E-2B0FF9591EAB}"/>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E90D7A4-5F6C-4D23-890A-58E763D746BD}"/>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E56813A-89B7-41FF-BB7B-401C95C8CD00}"/>
            </a:ext>
          </a:extLst>
        </xdr:cNvPr>
        <xdr:cNvSpPr txBox="1"/>
      </xdr:nvSpPr>
      <xdr:spPr>
        <a:xfrm>
          <a:off x="5629789"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29B332D-30A7-46D1-AAFC-D3D3D45B37F6}"/>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C5B154BD-EA9B-4355-AD1D-B29635EFA967}"/>
            </a:ext>
          </a:extLst>
        </xdr:cNvPr>
        <xdr:cNvSpPr txBox="1"/>
      </xdr:nvSpPr>
      <xdr:spPr>
        <a:xfrm>
          <a:off x="5565669" y="600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12540EC-869B-4D92-9237-B899ADC82EF1}"/>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6AC68A31-B8B6-4750-B8FE-E06104BF0A51}"/>
            </a:ext>
          </a:extLst>
        </xdr:cNvPr>
        <xdr:cNvSpPr txBox="1"/>
      </xdr:nvSpPr>
      <xdr:spPr>
        <a:xfrm>
          <a:off x="5565669" y="563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FD46736-5056-4059-A2A6-868B47AC8CCB}"/>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2E96718B-503D-4C99-B8BF-AC5A4E74D3F1}"/>
            </a:ext>
          </a:extLst>
        </xdr:cNvPr>
        <xdr:cNvSpPr txBox="1"/>
      </xdr:nvSpPr>
      <xdr:spPr>
        <a:xfrm>
          <a:off x="5565669"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8984432-7661-4874-B109-44915F9951EF}"/>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FDCB6CE-F21B-4DF7-ADCC-68D90F556249}"/>
            </a:ext>
          </a:extLst>
        </xdr:cNvPr>
        <xdr:cNvSpPr txBox="1"/>
      </xdr:nvSpPr>
      <xdr:spPr>
        <a:xfrm>
          <a:off x="5565669"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DC0F8D1-A499-440C-BAAA-C89C9C226214}"/>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a:extLst>
            <a:ext uri="{FF2B5EF4-FFF2-40B4-BE49-F238E27FC236}">
              <a16:creationId xmlns:a16="http://schemas.microsoft.com/office/drawing/2014/main" id="{CA579AAE-4D81-4007-82BB-4BB5562DA6B5}"/>
            </a:ext>
          </a:extLst>
        </xdr:cNvPr>
        <xdr:cNvCxnSpPr/>
      </xdr:nvCxnSpPr>
      <xdr:spPr>
        <a:xfrm flipV="1">
          <a:off x="9691053" y="5362979"/>
          <a:ext cx="0" cy="142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a:extLst>
            <a:ext uri="{FF2B5EF4-FFF2-40B4-BE49-F238E27FC236}">
              <a16:creationId xmlns:a16="http://schemas.microsoft.com/office/drawing/2014/main" id="{CAA89D1E-6941-4365-B3FD-AA24334C7FFD}"/>
            </a:ext>
          </a:extLst>
        </xdr:cNvPr>
        <xdr:cNvSpPr txBox="1"/>
      </xdr:nvSpPr>
      <xdr:spPr>
        <a:xfrm>
          <a:off x="9729788" y="67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a:extLst>
            <a:ext uri="{FF2B5EF4-FFF2-40B4-BE49-F238E27FC236}">
              <a16:creationId xmlns:a16="http://schemas.microsoft.com/office/drawing/2014/main" id="{D1E7FB09-E0B2-4421-A607-1D802CE0ACC2}"/>
            </a:ext>
          </a:extLst>
        </xdr:cNvPr>
        <xdr:cNvCxnSpPr/>
      </xdr:nvCxnSpPr>
      <xdr:spPr>
        <a:xfrm>
          <a:off x="9617075" y="679251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a:extLst>
            <a:ext uri="{FF2B5EF4-FFF2-40B4-BE49-F238E27FC236}">
              <a16:creationId xmlns:a16="http://schemas.microsoft.com/office/drawing/2014/main" id="{501CD668-BF3F-4FF6-8625-699E388D6D87}"/>
            </a:ext>
          </a:extLst>
        </xdr:cNvPr>
        <xdr:cNvSpPr txBox="1"/>
      </xdr:nvSpPr>
      <xdr:spPr>
        <a:xfrm>
          <a:off x="9729788" y="51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a:extLst>
            <a:ext uri="{FF2B5EF4-FFF2-40B4-BE49-F238E27FC236}">
              <a16:creationId xmlns:a16="http://schemas.microsoft.com/office/drawing/2014/main" id="{713F3EFE-3204-423B-889A-C8AC518DBA5C}"/>
            </a:ext>
          </a:extLst>
        </xdr:cNvPr>
        <xdr:cNvCxnSpPr/>
      </xdr:nvCxnSpPr>
      <xdr:spPr>
        <a:xfrm>
          <a:off x="9617075" y="536297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7" name="【道路】&#10;一人当たり延長平均値テキスト">
          <a:extLst>
            <a:ext uri="{FF2B5EF4-FFF2-40B4-BE49-F238E27FC236}">
              <a16:creationId xmlns:a16="http://schemas.microsoft.com/office/drawing/2014/main" id="{68668297-92B1-41C9-A9E6-C05CAB9E7062}"/>
            </a:ext>
          </a:extLst>
        </xdr:cNvPr>
        <xdr:cNvSpPr txBox="1"/>
      </xdr:nvSpPr>
      <xdr:spPr>
        <a:xfrm>
          <a:off x="9729788" y="6206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a:extLst>
            <a:ext uri="{FF2B5EF4-FFF2-40B4-BE49-F238E27FC236}">
              <a16:creationId xmlns:a16="http://schemas.microsoft.com/office/drawing/2014/main" id="{C009184A-2183-45D0-962C-C40D16CF2C7C}"/>
            </a:ext>
          </a:extLst>
        </xdr:cNvPr>
        <xdr:cNvSpPr/>
      </xdr:nvSpPr>
      <xdr:spPr>
        <a:xfrm>
          <a:off x="9655175" y="634560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a:extLst>
            <a:ext uri="{FF2B5EF4-FFF2-40B4-BE49-F238E27FC236}">
              <a16:creationId xmlns:a16="http://schemas.microsoft.com/office/drawing/2014/main" id="{76072BEE-C001-4CCA-AD05-5730C5C27EE9}"/>
            </a:ext>
          </a:extLst>
        </xdr:cNvPr>
        <xdr:cNvSpPr/>
      </xdr:nvSpPr>
      <xdr:spPr>
        <a:xfrm>
          <a:off x="8874125" y="636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a:extLst>
            <a:ext uri="{FF2B5EF4-FFF2-40B4-BE49-F238E27FC236}">
              <a16:creationId xmlns:a16="http://schemas.microsoft.com/office/drawing/2014/main" id="{095883CF-E9B9-4BCA-827D-D6E875E8A3F8}"/>
            </a:ext>
          </a:extLst>
        </xdr:cNvPr>
        <xdr:cNvSpPr/>
      </xdr:nvSpPr>
      <xdr:spPr>
        <a:xfrm>
          <a:off x="8056563" y="641105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a:extLst>
            <a:ext uri="{FF2B5EF4-FFF2-40B4-BE49-F238E27FC236}">
              <a16:creationId xmlns:a16="http://schemas.microsoft.com/office/drawing/2014/main" id="{B4C9072C-23F2-4868-8148-AFD621085634}"/>
            </a:ext>
          </a:extLst>
        </xdr:cNvPr>
        <xdr:cNvSpPr/>
      </xdr:nvSpPr>
      <xdr:spPr>
        <a:xfrm>
          <a:off x="7224713" y="64167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a:extLst>
            <a:ext uri="{FF2B5EF4-FFF2-40B4-BE49-F238E27FC236}">
              <a16:creationId xmlns:a16="http://schemas.microsoft.com/office/drawing/2014/main" id="{FC9DE632-576D-4D58-AC10-4C47FB23375B}"/>
            </a:ext>
          </a:extLst>
        </xdr:cNvPr>
        <xdr:cNvSpPr/>
      </xdr:nvSpPr>
      <xdr:spPr>
        <a:xfrm>
          <a:off x="6407150" y="64236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FA81150-17D3-4D67-B68C-563DF6F792AF}"/>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464F89D-C951-4DCF-BB02-3630343C564A}"/>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C5CD48E-3DD3-4E55-B979-A019CC49DE22}"/>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DB31723-2566-42A0-A224-994DF3CB945C}"/>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737B26-C227-4CFE-A58D-86C1EFE650EB}"/>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28" name="楕円 127">
          <a:extLst>
            <a:ext uri="{FF2B5EF4-FFF2-40B4-BE49-F238E27FC236}">
              <a16:creationId xmlns:a16="http://schemas.microsoft.com/office/drawing/2014/main" id="{E584A592-F1D2-4770-B04D-18AD0225C84B}"/>
            </a:ext>
          </a:extLst>
        </xdr:cNvPr>
        <xdr:cNvSpPr/>
      </xdr:nvSpPr>
      <xdr:spPr>
        <a:xfrm>
          <a:off x="9655175" y="6550787"/>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42689</xdr:rowOff>
    </xdr:from>
    <xdr:ext cx="534377" cy="259045"/>
    <xdr:sp macro="" textlink="">
      <xdr:nvSpPr>
        <xdr:cNvPr id="129" name="【道路】&#10;一人当たり延長該当値テキスト">
          <a:extLst>
            <a:ext uri="{FF2B5EF4-FFF2-40B4-BE49-F238E27FC236}">
              <a16:creationId xmlns:a16="http://schemas.microsoft.com/office/drawing/2014/main" id="{519B083C-3EA3-4CA4-B4BE-81B7F78E9643}"/>
            </a:ext>
          </a:extLst>
        </xdr:cNvPr>
        <xdr:cNvSpPr txBox="1"/>
      </xdr:nvSpPr>
      <xdr:spPr>
        <a:xfrm>
          <a:off x="9729788" y="65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68956</xdr:rowOff>
    </xdr:from>
    <xdr:to>
      <xdr:col>50</xdr:col>
      <xdr:colOff>165100</xdr:colOff>
      <xdr:row>40</xdr:row>
      <xdr:rowOff>170556</xdr:rowOff>
    </xdr:to>
    <xdr:sp macro="" textlink="">
      <xdr:nvSpPr>
        <xdr:cNvPr id="130" name="楕円 129">
          <a:extLst>
            <a:ext uri="{FF2B5EF4-FFF2-40B4-BE49-F238E27FC236}">
              <a16:creationId xmlns:a16="http://schemas.microsoft.com/office/drawing/2014/main" id="{C3FB3853-1F82-44B4-990F-CE81890EAB62}"/>
            </a:ext>
          </a:extLst>
        </xdr:cNvPr>
        <xdr:cNvSpPr/>
      </xdr:nvSpPr>
      <xdr:spPr>
        <a:xfrm>
          <a:off x="8874125" y="655548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115062</xdr:rowOff>
    </xdr:from>
    <xdr:to>
      <xdr:col>55</xdr:col>
      <xdr:colOff>0</xdr:colOff>
      <xdr:row>40</xdr:row>
      <xdr:rowOff>119756</xdr:rowOff>
    </xdr:to>
    <xdr:cxnSp macro="">
      <xdr:nvCxnSpPr>
        <xdr:cNvPr id="131" name="直線コネクタ 130">
          <a:extLst>
            <a:ext uri="{FF2B5EF4-FFF2-40B4-BE49-F238E27FC236}">
              <a16:creationId xmlns:a16="http://schemas.microsoft.com/office/drawing/2014/main" id="{5221C199-338D-4116-80AB-B7F561453ECA}"/>
            </a:ext>
          </a:extLst>
        </xdr:cNvPr>
        <xdr:cNvCxnSpPr/>
      </xdr:nvCxnSpPr>
      <xdr:spPr>
        <a:xfrm flipV="1">
          <a:off x="8924925" y="6601587"/>
          <a:ext cx="766763"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73467</xdr:rowOff>
    </xdr:from>
    <xdr:to>
      <xdr:col>46</xdr:col>
      <xdr:colOff>38100</xdr:colOff>
      <xdr:row>41</xdr:row>
      <xdr:rowOff>3617</xdr:rowOff>
    </xdr:to>
    <xdr:sp macro="" textlink="">
      <xdr:nvSpPr>
        <xdr:cNvPr id="132" name="楕円 131">
          <a:extLst>
            <a:ext uri="{FF2B5EF4-FFF2-40B4-BE49-F238E27FC236}">
              <a16:creationId xmlns:a16="http://schemas.microsoft.com/office/drawing/2014/main" id="{8405B637-C93A-436F-87D9-775CE6979AAB}"/>
            </a:ext>
          </a:extLst>
        </xdr:cNvPr>
        <xdr:cNvSpPr/>
      </xdr:nvSpPr>
      <xdr:spPr>
        <a:xfrm>
          <a:off x="8056563" y="655999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119756</xdr:rowOff>
    </xdr:from>
    <xdr:to>
      <xdr:col>50</xdr:col>
      <xdr:colOff>114300</xdr:colOff>
      <xdr:row>40</xdr:row>
      <xdr:rowOff>124267</xdr:rowOff>
    </xdr:to>
    <xdr:cxnSp macro="">
      <xdr:nvCxnSpPr>
        <xdr:cNvPr id="133" name="直線コネクタ 132">
          <a:extLst>
            <a:ext uri="{FF2B5EF4-FFF2-40B4-BE49-F238E27FC236}">
              <a16:creationId xmlns:a16="http://schemas.microsoft.com/office/drawing/2014/main" id="{82C8E79E-ECD5-4B6F-BBBD-EBC80C90BBF9}"/>
            </a:ext>
          </a:extLst>
        </xdr:cNvPr>
        <xdr:cNvCxnSpPr/>
      </xdr:nvCxnSpPr>
      <xdr:spPr>
        <a:xfrm flipV="1">
          <a:off x="8107363" y="6606281"/>
          <a:ext cx="817562"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77147</xdr:rowOff>
    </xdr:from>
    <xdr:to>
      <xdr:col>41</xdr:col>
      <xdr:colOff>101600</xdr:colOff>
      <xdr:row>41</xdr:row>
      <xdr:rowOff>7297</xdr:rowOff>
    </xdr:to>
    <xdr:sp macro="" textlink="">
      <xdr:nvSpPr>
        <xdr:cNvPr id="134" name="楕円 133">
          <a:extLst>
            <a:ext uri="{FF2B5EF4-FFF2-40B4-BE49-F238E27FC236}">
              <a16:creationId xmlns:a16="http://schemas.microsoft.com/office/drawing/2014/main" id="{D9A60F7E-4612-4DBD-A19E-D4806E8149D8}"/>
            </a:ext>
          </a:extLst>
        </xdr:cNvPr>
        <xdr:cNvSpPr/>
      </xdr:nvSpPr>
      <xdr:spPr>
        <a:xfrm>
          <a:off x="7224713" y="65636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124267</xdr:rowOff>
    </xdr:from>
    <xdr:to>
      <xdr:col>45</xdr:col>
      <xdr:colOff>177800</xdr:colOff>
      <xdr:row>40</xdr:row>
      <xdr:rowOff>127947</xdr:rowOff>
    </xdr:to>
    <xdr:cxnSp macro="">
      <xdr:nvCxnSpPr>
        <xdr:cNvPr id="135" name="直線コネクタ 134">
          <a:extLst>
            <a:ext uri="{FF2B5EF4-FFF2-40B4-BE49-F238E27FC236}">
              <a16:creationId xmlns:a16="http://schemas.microsoft.com/office/drawing/2014/main" id="{942C8275-7915-4024-BA06-97546560CF07}"/>
            </a:ext>
          </a:extLst>
        </xdr:cNvPr>
        <xdr:cNvCxnSpPr/>
      </xdr:nvCxnSpPr>
      <xdr:spPr>
        <a:xfrm flipV="1">
          <a:off x="7275513" y="6610792"/>
          <a:ext cx="83185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81293</xdr:rowOff>
    </xdr:from>
    <xdr:to>
      <xdr:col>36</xdr:col>
      <xdr:colOff>165100</xdr:colOff>
      <xdr:row>41</xdr:row>
      <xdr:rowOff>11443</xdr:rowOff>
    </xdr:to>
    <xdr:sp macro="" textlink="">
      <xdr:nvSpPr>
        <xdr:cNvPr id="136" name="楕円 135">
          <a:extLst>
            <a:ext uri="{FF2B5EF4-FFF2-40B4-BE49-F238E27FC236}">
              <a16:creationId xmlns:a16="http://schemas.microsoft.com/office/drawing/2014/main" id="{F7C113AD-D93D-45F6-A157-F0E5DB70F829}"/>
            </a:ext>
          </a:extLst>
        </xdr:cNvPr>
        <xdr:cNvSpPr/>
      </xdr:nvSpPr>
      <xdr:spPr>
        <a:xfrm>
          <a:off x="6407150" y="65678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127947</xdr:rowOff>
    </xdr:from>
    <xdr:to>
      <xdr:col>41</xdr:col>
      <xdr:colOff>50800</xdr:colOff>
      <xdr:row>40</xdr:row>
      <xdr:rowOff>132093</xdr:rowOff>
    </xdr:to>
    <xdr:cxnSp macro="">
      <xdr:nvCxnSpPr>
        <xdr:cNvPr id="137" name="直線コネクタ 136">
          <a:extLst>
            <a:ext uri="{FF2B5EF4-FFF2-40B4-BE49-F238E27FC236}">
              <a16:creationId xmlns:a16="http://schemas.microsoft.com/office/drawing/2014/main" id="{774131A9-77FF-4D0B-815B-03F165FD28AB}"/>
            </a:ext>
          </a:extLst>
        </xdr:cNvPr>
        <xdr:cNvCxnSpPr/>
      </xdr:nvCxnSpPr>
      <xdr:spPr>
        <a:xfrm flipV="1">
          <a:off x="6457950" y="6614472"/>
          <a:ext cx="817563" cy="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38" name="n_1aveValue【道路】&#10;一人当たり延長">
          <a:extLst>
            <a:ext uri="{FF2B5EF4-FFF2-40B4-BE49-F238E27FC236}">
              <a16:creationId xmlns:a16="http://schemas.microsoft.com/office/drawing/2014/main" id="{8B20CB7F-7AE0-4F7C-87F3-15E7805F1C34}"/>
            </a:ext>
          </a:extLst>
        </xdr:cNvPr>
        <xdr:cNvSpPr txBox="1"/>
      </xdr:nvSpPr>
      <xdr:spPr>
        <a:xfrm>
          <a:off x="8659324" y="61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33128</xdr:rowOff>
    </xdr:from>
    <xdr:ext cx="534377" cy="259045"/>
    <xdr:sp macro="" textlink="">
      <xdr:nvSpPr>
        <xdr:cNvPr id="139" name="n_2aveValue【道路】&#10;一人当たり延長">
          <a:extLst>
            <a:ext uri="{FF2B5EF4-FFF2-40B4-BE49-F238E27FC236}">
              <a16:creationId xmlns:a16="http://schemas.microsoft.com/office/drawing/2014/main" id="{01187D10-AA40-4C08-86AA-59B1CE0D0BD0}"/>
            </a:ext>
          </a:extLst>
        </xdr:cNvPr>
        <xdr:cNvSpPr txBox="1"/>
      </xdr:nvSpPr>
      <xdr:spPr>
        <a:xfrm>
          <a:off x="7854461" y="619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38820</xdr:rowOff>
    </xdr:from>
    <xdr:ext cx="534377" cy="259045"/>
    <xdr:sp macro="" textlink="">
      <xdr:nvSpPr>
        <xdr:cNvPr id="140" name="n_3aveValue【道路】&#10;一人当たり延長">
          <a:extLst>
            <a:ext uri="{FF2B5EF4-FFF2-40B4-BE49-F238E27FC236}">
              <a16:creationId xmlns:a16="http://schemas.microsoft.com/office/drawing/2014/main" id="{6F85FA0C-F2AE-4F04-B269-F41FCB3A0A2D}"/>
            </a:ext>
          </a:extLst>
        </xdr:cNvPr>
        <xdr:cNvSpPr txBox="1"/>
      </xdr:nvSpPr>
      <xdr:spPr>
        <a:xfrm>
          <a:off x="7036899" y="620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45693</xdr:rowOff>
    </xdr:from>
    <xdr:ext cx="534377" cy="259045"/>
    <xdr:sp macro="" textlink="">
      <xdr:nvSpPr>
        <xdr:cNvPr id="141" name="n_4aveValue【道路】&#10;一人当たり延長">
          <a:extLst>
            <a:ext uri="{FF2B5EF4-FFF2-40B4-BE49-F238E27FC236}">
              <a16:creationId xmlns:a16="http://schemas.microsoft.com/office/drawing/2014/main" id="{EE5421A3-DC7D-4C46-853C-92DED39137AC}"/>
            </a:ext>
          </a:extLst>
        </xdr:cNvPr>
        <xdr:cNvSpPr txBox="1"/>
      </xdr:nvSpPr>
      <xdr:spPr>
        <a:xfrm>
          <a:off x="6205049" y="62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161683</xdr:rowOff>
    </xdr:from>
    <xdr:ext cx="534377" cy="259045"/>
    <xdr:sp macro="" textlink="">
      <xdr:nvSpPr>
        <xdr:cNvPr id="142" name="n_1mainValue【道路】&#10;一人当たり延長">
          <a:extLst>
            <a:ext uri="{FF2B5EF4-FFF2-40B4-BE49-F238E27FC236}">
              <a16:creationId xmlns:a16="http://schemas.microsoft.com/office/drawing/2014/main" id="{42965811-CE81-4A98-BBB0-245183FC6013}"/>
            </a:ext>
          </a:extLst>
        </xdr:cNvPr>
        <xdr:cNvSpPr txBox="1"/>
      </xdr:nvSpPr>
      <xdr:spPr>
        <a:xfrm>
          <a:off x="8659324" y="66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166194</xdr:rowOff>
    </xdr:from>
    <xdr:ext cx="534377" cy="259045"/>
    <xdr:sp macro="" textlink="">
      <xdr:nvSpPr>
        <xdr:cNvPr id="143" name="n_2mainValue【道路】&#10;一人当たり延長">
          <a:extLst>
            <a:ext uri="{FF2B5EF4-FFF2-40B4-BE49-F238E27FC236}">
              <a16:creationId xmlns:a16="http://schemas.microsoft.com/office/drawing/2014/main" id="{E019775C-D49B-470B-B4BF-2463C17A3C47}"/>
            </a:ext>
          </a:extLst>
        </xdr:cNvPr>
        <xdr:cNvSpPr txBox="1"/>
      </xdr:nvSpPr>
      <xdr:spPr>
        <a:xfrm>
          <a:off x="7854461" y="664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169874</xdr:rowOff>
    </xdr:from>
    <xdr:ext cx="534377" cy="259045"/>
    <xdr:sp macro="" textlink="">
      <xdr:nvSpPr>
        <xdr:cNvPr id="144" name="n_3mainValue【道路】&#10;一人当たり延長">
          <a:extLst>
            <a:ext uri="{FF2B5EF4-FFF2-40B4-BE49-F238E27FC236}">
              <a16:creationId xmlns:a16="http://schemas.microsoft.com/office/drawing/2014/main" id="{820659BA-DE7E-4BBC-8947-94B11370B620}"/>
            </a:ext>
          </a:extLst>
        </xdr:cNvPr>
        <xdr:cNvSpPr txBox="1"/>
      </xdr:nvSpPr>
      <xdr:spPr>
        <a:xfrm>
          <a:off x="7036899" y="664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2570</xdr:rowOff>
    </xdr:from>
    <xdr:ext cx="534377" cy="259045"/>
    <xdr:sp macro="" textlink="">
      <xdr:nvSpPr>
        <xdr:cNvPr id="145" name="n_4mainValue【道路】&#10;一人当たり延長">
          <a:extLst>
            <a:ext uri="{FF2B5EF4-FFF2-40B4-BE49-F238E27FC236}">
              <a16:creationId xmlns:a16="http://schemas.microsoft.com/office/drawing/2014/main" id="{7C1D9D76-B825-404C-A3A4-A378B52B1058}"/>
            </a:ext>
          </a:extLst>
        </xdr:cNvPr>
        <xdr:cNvSpPr txBox="1"/>
      </xdr:nvSpPr>
      <xdr:spPr>
        <a:xfrm>
          <a:off x="6205049" y="6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B10654A-6E6D-413C-9DD9-05608F70242A}"/>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29E8247-D8C6-49EA-8198-773EAC4ECA75}"/>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A70DED7-BAAE-455F-8DCF-A959B9585F4D}"/>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815C676-1B83-4964-9939-B4779886D00A}"/>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C07CA1F-8F76-41EE-9D18-8543D70EED00}"/>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529D18B-380B-478B-A413-C59E367526F8}"/>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3145F17-EA79-482D-8BFE-C7BE97118B8B}"/>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553F86D-E467-48B3-9327-EDD6B6C3F778}"/>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10E154B-20B6-4419-B025-420E1CDA1EF9}"/>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AAABB2E-809E-49F8-8FE5-24DA45FEADEB}"/>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AF4F215-653D-4678-8715-68464157518E}"/>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4ABF18C-529B-4931-90BA-A558002FF80B}"/>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D687274-26A9-412F-9E46-DD01C5B4EE99}"/>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809F4F1-6084-4F54-9C44-2D6311CD3EE8}"/>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8921C74-6547-4667-8942-6A5ABE0AEF00}"/>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E244457-D251-402A-A145-786A11AD2FDD}"/>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F750CC3-348E-44CF-A197-D8DA9337FD2A}"/>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78BF094-3250-4A31-81CA-2114D8940DE8}"/>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D0CAA87-98A2-43EA-94FC-CBB39D4095B9}"/>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31BA414-6402-407F-B7D9-CE74F9D6853C}"/>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E25A8B1-4DC9-4FB6-9334-3F70AEC69619}"/>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369683F-0E6E-4244-BAE4-5523EE39FA1E}"/>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DFE6DDD-5A2D-4703-85DF-2C938EB2A99B}"/>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C4C92F1-CA3A-4D41-B1A5-6759CF334882}"/>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66451E9-309C-4460-87CA-9D4E68E3A35A}"/>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a:extLst>
            <a:ext uri="{FF2B5EF4-FFF2-40B4-BE49-F238E27FC236}">
              <a16:creationId xmlns:a16="http://schemas.microsoft.com/office/drawing/2014/main" id="{911250D6-590C-4D3E-9BBB-5CC0A4578BA0}"/>
            </a:ext>
          </a:extLst>
        </xdr:cNvPr>
        <xdr:cNvCxnSpPr/>
      </xdr:nvCxnSpPr>
      <xdr:spPr>
        <a:xfrm flipV="1">
          <a:off x="4291965" y="9078958"/>
          <a:ext cx="0" cy="127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ECDE094-4B9F-4C14-B525-BECFF1582EED}"/>
            </a:ext>
          </a:extLst>
        </xdr:cNvPr>
        <xdr:cNvSpPr txBox="1"/>
      </xdr:nvSpPr>
      <xdr:spPr>
        <a:xfrm>
          <a:off x="4330700"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a:extLst>
            <a:ext uri="{FF2B5EF4-FFF2-40B4-BE49-F238E27FC236}">
              <a16:creationId xmlns:a16="http://schemas.microsoft.com/office/drawing/2014/main" id="{AD33F095-C27C-436D-B57C-21E6916E7A95}"/>
            </a:ext>
          </a:extLst>
        </xdr:cNvPr>
        <xdr:cNvCxnSpPr/>
      </xdr:nvCxnSpPr>
      <xdr:spPr>
        <a:xfrm>
          <a:off x="4217988" y="1035285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0475473-84C1-420B-B7C6-46A7C0F3DD4C}"/>
            </a:ext>
          </a:extLst>
        </xdr:cNvPr>
        <xdr:cNvSpPr txBox="1"/>
      </xdr:nvSpPr>
      <xdr:spPr>
        <a:xfrm>
          <a:off x="4330700" y="8873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a:extLst>
            <a:ext uri="{FF2B5EF4-FFF2-40B4-BE49-F238E27FC236}">
              <a16:creationId xmlns:a16="http://schemas.microsoft.com/office/drawing/2014/main" id="{B5BB0ACF-5894-4FAE-BAEC-FBD99C5F0093}"/>
            </a:ext>
          </a:extLst>
        </xdr:cNvPr>
        <xdr:cNvCxnSpPr/>
      </xdr:nvCxnSpPr>
      <xdr:spPr>
        <a:xfrm>
          <a:off x="4217988" y="907895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FF75333-6435-42DA-ACB9-97D26C22ACA4}"/>
            </a:ext>
          </a:extLst>
        </xdr:cNvPr>
        <xdr:cNvSpPr txBox="1"/>
      </xdr:nvSpPr>
      <xdr:spPr>
        <a:xfrm>
          <a:off x="4330700" y="98522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a:extLst>
            <a:ext uri="{FF2B5EF4-FFF2-40B4-BE49-F238E27FC236}">
              <a16:creationId xmlns:a16="http://schemas.microsoft.com/office/drawing/2014/main" id="{7C276CEC-0577-45FA-A4AA-53C80969EFED}"/>
            </a:ext>
          </a:extLst>
        </xdr:cNvPr>
        <xdr:cNvSpPr/>
      </xdr:nvSpPr>
      <xdr:spPr>
        <a:xfrm>
          <a:off x="4241800" y="99912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a:extLst>
            <a:ext uri="{FF2B5EF4-FFF2-40B4-BE49-F238E27FC236}">
              <a16:creationId xmlns:a16="http://schemas.microsoft.com/office/drawing/2014/main" id="{F540801A-DFC4-47AE-841C-459E0646D57A}"/>
            </a:ext>
          </a:extLst>
        </xdr:cNvPr>
        <xdr:cNvSpPr/>
      </xdr:nvSpPr>
      <xdr:spPr>
        <a:xfrm>
          <a:off x="3475038" y="998474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a:extLst>
            <a:ext uri="{FF2B5EF4-FFF2-40B4-BE49-F238E27FC236}">
              <a16:creationId xmlns:a16="http://schemas.microsoft.com/office/drawing/2014/main" id="{DED0A24B-AE76-4787-A93B-37B5202E5734}"/>
            </a:ext>
          </a:extLst>
        </xdr:cNvPr>
        <xdr:cNvSpPr/>
      </xdr:nvSpPr>
      <xdr:spPr>
        <a:xfrm>
          <a:off x="2643188" y="993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a:extLst>
            <a:ext uri="{FF2B5EF4-FFF2-40B4-BE49-F238E27FC236}">
              <a16:creationId xmlns:a16="http://schemas.microsoft.com/office/drawing/2014/main" id="{093C4A8D-421B-4115-A22D-1BA648EFCFB0}"/>
            </a:ext>
          </a:extLst>
        </xdr:cNvPr>
        <xdr:cNvSpPr/>
      </xdr:nvSpPr>
      <xdr:spPr>
        <a:xfrm>
          <a:off x="1825625" y="991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a:extLst>
            <a:ext uri="{FF2B5EF4-FFF2-40B4-BE49-F238E27FC236}">
              <a16:creationId xmlns:a16="http://schemas.microsoft.com/office/drawing/2014/main" id="{4E2F3714-7167-4BF1-A1E8-E36869E5951A}"/>
            </a:ext>
          </a:extLst>
        </xdr:cNvPr>
        <xdr:cNvSpPr/>
      </xdr:nvSpPr>
      <xdr:spPr>
        <a:xfrm>
          <a:off x="1008063" y="987016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87F8B09-0FDE-495F-8F6D-2984B20E6E0A}"/>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F0B0C15-9F60-4FCE-B1C4-4109BD7F59A1}"/>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762986B-BF7B-4EDB-968A-545C8E04AE83}"/>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5A0CE5F-BB88-42B3-86FF-14E6ED0D8FBD}"/>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A40DE78-9E9A-4096-8527-28481B7235D6}"/>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32476</xdr:rowOff>
    </xdr:from>
    <xdr:to>
      <xdr:col>24</xdr:col>
      <xdr:colOff>114300</xdr:colOff>
      <xdr:row>62</xdr:row>
      <xdr:rowOff>134076</xdr:rowOff>
    </xdr:to>
    <xdr:sp macro="" textlink="">
      <xdr:nvSpPr>
        <xdr:cNvPr id="187" name="楕円 186">
          <a:extLst>
            <a:ext uri="{FF2B5EF4-FFF2-40B4-BE49-F238E27FC236}">
              <a16:creationId xmlns:a16="http://schemas.microsoft.com/office/drawing/2014/main" id="{3CED96EC-3C30-4248-B38D-16B817BC96D7}"/>
            </a:ext>
          </a:extLst>
        </xdr:cNvPr>
        <xdr:cNvSpPr/>
      </xdr:nvSpPr>
      <xdr:spPr>
        <a:xfrm>
          <a:off x="4241800" y="100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E7793BB-5579-41D1-87DB-D0A348CB4261}"/>
            </a:ext>
          </a:extLst>
        </xdr:cNvPr>
        <xdr:cNvSpPr txBox="1"/>
      </xdr:nvSpPr>
      <xdr:spPr>
        <a:xfrm>
          <a:off x="4330700" y="1005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9" name="楕円 188">
          <a:extLst>
            <a:ext uri="{FF2B5EF4-FFF2-40B4-BE49-F238E27FC236}">
              <a16:creationId xmlns:a16="http://schemas.microsoft.com/office/drawing/2014/main" id="{9CC802CC-A203-45CC-8636-25D05B428F4D}"/>
            </a:ext>
          </a:extLst>
        </xdr:cNvPr>
        <xdr:cNvSpPr/>
      </xdr:nvSpPr>
      <xdr:spPr>
        <a:xfrm>
          <a:off x="3475038" y="1005522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83276</xdr:rowOff>
    </xdr:to>
    <xdr:cxnSp macro="">
      <xdr:nvCxnSpPr>
        <xdr:cNvPr id="190" name="直線コネクタ 189">
          <a:extLst>
            <a:ext uri="{FF2B5EF4-FFF2-40B4-BE49-F238E27FC236}">
              <a16:creationId xmlns:a16="http://schemas.microsoft.com/office/drawing/2014/main" id="{870C03A9-D0DF-410A-B869-19B809C93272}"/>
            </a:ext>
          </a:extLst>
        </xdr:cNvPr>
        <xdr:cNvCxnSpPr/>
      </xdr:nvCxnSpPr>
      <xdr:spPr>
        <a:xfrm>
          <a:off x="3525838" y="10106025"/>
          <a:ext cx="766762"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150041</xdr:rowOff>
    </xdr:from>
    <xdr:to>
      <xdr:col>15</xdr:col>
      <xdr:colOff>101600</xdr:colOff>
      <xdr:row>62</xdr:row>
      <xdr:rowOff>80191</xdr:rowOff>
    </xdr:to>
    <xdr:sp macro="" textlink="">
      <xdr:nvSpPr>
        <xdr:cNvPr id="191" name="楕円 190">
          <a:extLst>
            <a:ext uri="{FF2B5EF4-FFF2-40B4-BE49-F238E27FC236}">
              <a16:creationId xmlns:a16="http://schemas.microsoft.com/office/drawing/2014/main" id="{05682C00-540A-4085-AFA4-8879929F2D12}"/>
            </a:ext>
          </a:extLst>
        </xdr:cNvPr>
        <xdr:cNvSpPr/>
      </xdr:nvSpPr>
      <xdr:spPr>
        <a:xfrm>
          <a:off x="2643188" y="1003699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29391</xdr:rowOff>
    </xdr:from>
    <xdr:to>
      <xdr:col>19</xdr:col>
      <xdr:colOff>177800</xdr:colOff>
      <xdr:row>62</xdr:row>
      <xdr:rowOff>57150</xdr:rowOff>
    </xdr:to>
    <xdr:cxnSp macro="">
      <xdr:nvCxnSpPr>
        <xdr:cNvPr id="192" name="直線コネクタ 191">
          <a:extLst>
            <a:ext uri="{FF2B5EF4-FFF2-40B4-BE49-F238E27FC236}">
              <a16:creationId xmlns:a16="http://schemas.microsoft.com/office/drawing/2014/main" id="{406901CA-3BB6-4628-82D3-E2276EAAA66F}"/>
            </a:ext>
          </a:extLst>
        </xdr:cNvPr>
        <xdr:cNvCxnSpPr/>
      </xdr:nvCxnSpPr>
      <xdr:spPr>
        <a:xfrm>
          <a:off x="2693988" y="10078266"/>
          <a:ext cx="8318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122283</xdr:rowOff>
    </xdr:from>
    <xdr:to>
      <xdr:col>10</xdr:col>
      <xdr:colOff>165100</xdr:colOff>
      <xdr:row>62</xdr:row>
      <xdr:rowOff>52433</xdr:rowOff>
    </xdr:to>
    <xdr:sp macro="" textlink="">
      <xdr:nvSpPr>
        <xdr:cNvPr id="193" name="楕円 192">
          <a:extLst>
            <a:ext uri="{FF2B5EF4-FFF2-40B4-BE49-F238E27FC236}">
              <a16:creationId xmlns:a16="http://schemas.microsoft.com/office/drawing/2014/main" id="{BC57C810-5842-4A1F-A256-53874BA09845}"/>
            </a:ext>
          </a:extLst>
        </xdr:cNvPr>
        <xdr:cNvSpPr/>
      </xdr:nvSpPr>
      <xdr:spPr>
        <a:xfrm>
          <a:off x="1825625" y="1000923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1633</xdr:rowOff>
    </xdr:from>
    <xdr:to>
      <xdr:col>15</xdr:col>
      <xdr:colOff>50800</xdr:colOff>
      <xdr:row>62</xdr:row>
      <xdr:rowOff>29391</xdr:rowOff>
    </xdr:to>
    <xdr:cxnSp macro="">
      <xdr:nvCxnSpPr>
        <xdr:cNvPr id="194" name="直線コネクタ 193">
          <a:extLst>
            <a:ext uri="{FF2B5EF4-FFF2-40B4-BE49-F238E27FC236}">
              <a16:creationId xmlns:a16="http://schemas.microsoft.com/office/drawing/2014/main" id="{53E28663-9966-4888-AC6E-9167B44297B2}"/>
            </a:ext>
          </a:extLst>
        </xdr:cNvPr>
        <xdr:cNvCxnSpPr/>
      </xdr:nvCxnSpPr>
      <xdr:spPr>
        <a:xfrm>
          <a:off x="1876425" y="10050508"/>
          <a:ext cx="817563"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94524</xdr:rowOff>
    </xdr:from>
    <xdr:to>
      <xdr:col>6</xdr:col>
      <xdr:colOff>38100</xdr:colOff>
      <xdr:row>62</xdr:row>
      <xdr:rowOff>24674</xdr:rowOff>
    </xdr:to>
    <xdr:sp macro="" textlink="">
      <xdr:nvSpPr>
        <xdr:cNvPr id="195" name="楕円 194">
          <a:extLst>
            <a:ext uri="{FF2B5EF4-FFF2-40B4-BE49-F238E27FC236}">
              <a16:creationId xmlns:a16="http://schemas.microsoft.com/office/drawing/2014/main" id="{8B0CA770-9CF1-48A2-90E1-5BF5470C6EEC}"/>
            </a:ext>
          </a:extLst>
        </xdr:cNvPr>
        <xdr:cNvSpPr/>
      </xdr:nvSpPr>
      <xdr:spPr>
        <a:xfrm>
          <a:off x="1008063" y="998147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145324</xdr:rowOff>
    </xdr:from>
    <xdr:to>
      <xdr:col>10</xdr:col>
      <xdr:colOff>114300</xdr:colOff>
      <xdr:row>62</xdr:row>
      <xdr:rowOff>1633</xdr:rowOff>
    </xdr:to>
    <xdr:cxnSp macro="">
      <xdr:nvCxnSpPr>
        <xdr:cNvPr id="196" name="直線コネクタ 195">
          <a:extLst>
            <a:ext uri="{FF2B5EF4-FFF2-40B4-BE49-F238E27FC236}">
              <a16:creationId xmlns:a16="http://schemas.microsoft.com/office/drawing/2014/main" id="{4ED55183-7025-4EBF-8B4C-5576A389139F}"/>
            </a:ext>
          </a:extLst>
        </xdr:cNvPr>
        <xdr:cNvCxnSpPr/>
      </xdr:nvCxnSpPr>
      <xdr:spPr>
        <a:xfrm>
          <a:off x="1058863" y="10032274"/>
          <a:ext cx="817562" cy="1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9742757-8FEF-435F-BDF1-D4E7C7CB26FE}"/>
            </a:ext>
          </a:extLst>
        </xdr:cNvPr>
        <xdr:cNvSpPr txBox="1"/>
      </xdr:nvSpPr>
      <xdr:spPr>
        <a:xfrm>
          <a:off x="3324869"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254CAD6-F951-40BA-AB08-C6FAF7D07234}"/>
            </a:ext>
          </a:extLst>
        </xdr:cNvPr>
        <xdr:cNvSpPr txBox="1"/>
      </xdr:nvSpPr>
      <xdr:spPr>
        <a:xfrm>
          <a:off x="2505719" y="972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9B7B13E-75FD-4D32-9692-115D5E184ACD}"/>
            </a:ext>
          </a:extLst>
        </xdr:cNvPr>
        <xdr:cNvSpPr txBox="1"/>
      </xdr:nvSpPr>
      <xdr:spPr>
        <a:xfrm>
          <a:off x="1688157"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C50D19-B730-4B85-BE05-C2C49104BB0C}"/>
            </a:ext>
          </a:extLst>
        </xdr:cNvPr>
        <xdr:cNvSpPr txBox="1"/>
      </xdr:nvSpPr>
      <xdr:spPr>
        <a:xfrm>
          <a:off x="870594" y="965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97C0860-B4BC-49AE-8E8D-3592B9BDEF9F}"/>
            </a:ext>
          </a:extLst>
        </xdr:cNvPr>
        <xdr:cNvSpPr txBox="1"/>
      </xdr:nvSpPr>
      <xdr:spPr>
        <a:xfrm>
          <a:off x="3324869"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71318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C561048-2B8F-44CE-8D12-2180C5C0CF2C}"/>
            </a:ext>
          </a:extLst>
        </xdr:cNvPr>
        <xdr:cNvSpPr txBox="1"/>
      </xdr:nvSpPr>
      <xdr:spPr>
        <a:xfrm>
          <a:off x="2505719" y="1012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43560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BACEA5D-0BEC-41AD-865D-350EBFACB120}"/>
            </a:ext>
          </a:extLst>
        </xdr:cNvPr>
        <xdr:cNvSpPr txBox="1"/>
      </xdr:nvSpPr>
      <xdr:spPr>
        <a:xfrm>
          <a:off x="1688157" y="100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15801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C6738F0-1F34-44C5-AE61-462E7DDF10FF}"/>
            </a:ext>
          </a:extLst>
        </xdr:cNvPr>
        <xdr:cNvSpPr txBox="1"/>
      </xdr:nvSpPr>
      <xdr:spPr>
        <a:xfrm>
          <a:off x="870594" y="1006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BA7C742-C20D-4B4F-8A67-72C20332C59C}"/>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C0A375C-5B96-4CFD-A348-7946FB9F4F2A}"/>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9675F04-3E30-41AC-BF26-99DF4F1AEE2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E715767-4830-44D0-9DC8-1CC136C9E562}"/>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48E46BD-19CC-43B3-96BC-FD8C0B31E8B1}"/>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9C45C55-62F4-47D5-BD94-78BE920C5A49}"/>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65A324B-78FE-48F1-A583-C96F38F24675}"/>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7122B6E-9321-40E9-B82B-2D8855008BAE}"/>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16A7F0D-0333-4A20-AA7C-1A7AC954F7CB}"/>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01540DB-8B31-4E25-B89D-C62C2CD62A11}"/>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4C2395C-64BB-478A-9475-A630FA4EF5E4}"/>
            </a:ext>
          </a:extLst>
        </xdr:cNvPr>
        <xdr:cNvCxnSpPr/>
      </xdr:nvCxnSpPr>
      <xdr:spPr>
        <a:xfrm>
          <a:off x="6118225" y="1050335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DA4695F3-0341-4EBC-89D4-60ACD5413A57}"/>
            </a:ext>
          </a:extLst>
        </xdr:cNvPr>
        <xdr:cNvSpPr txBox="1"/>
      </xdr:nvSpPr>
      <xdr:spPr>
        <a:xfrm>
          <a:off x="5883727" y="103706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BBE5661-FE6E-4401-B8FB-5C51853EACE1}"/>
            </a:ext>
          </a:extLst>
        </xdr:cNvPr>
        <xdr:cNvCxnSpPr/>
      </xdr:nvCxnSpPr>
      <xdr:spPr>
        <a:xfrm>
          <a:off x="6118225" y="1019583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20A87008-33BE-4ED2-93A4-45E36DDF2398}"/>
            </a:ext>
          </a:extLst>
        </xdr:cNvPr>
        <xdr:cNvSpPr txBox="1"/>
      </xdr:nvSpPr>
      <xdr:spPr>
        <a:xfrm>
          <a:off x="5475516" y="10053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9334360-B94A-4556-A3AA-1A1ABB7687DA}"/>
            </a:ext>
          </a:extLst>
        </xdr:cNvPr>
        <xdr:cNvCxnSpPr/>
      </xdr:nvCxnSpPr>
      <xdr:spPr>
        <a:xfrm>
          <a:off x="6118225" y="988831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7F1A63EF-6D2F-4F3B-A6B5-6C67E4317B37}"/>
            </a:ext>
          </a:extLst>
        </xdr:cNvPr>
        <xdr:cNvSpPr txBox="1"/>
      </xdr:nvSpPr>
      <xdr:spPr>
        <a:xfrm>
          <a:off x="5475516" y="9746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0EDBB41-A91F-4AFB-A386-914DDC846815}"/>
            </a:ext>
          </a:extLst>
        </xdr:cNvPr>
        <xdr:cNvCxnSpPr/>
      </xdr:nvCxnSpPr>
      <xdr:spPr>
        <a:xfrm>
          <a:off x="6118225" y="957126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FA0AC2C0-E3C2-47F6-AD1D-0742F021DEEB}"/>
            </a:ext>
          </a:extLst>
        </xdr:cNvPr>
        <xdr:cNvSpPr txBox="1"/>
      </xdr:nvSpPr>
      <xdr:spPr>
        <a:xfrm>
          <a:off x="5475516" y="94385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55D21ED1-D00B-480A-90E1-D9C78878D9F1}"/>
            </a:ext>
          </a:extLst>
        </xdr:cNvPr>
        <xdr:cNvCxnSpPr/>
      </xdr:nvCxnSpPr>
      <xdr:spPr>
        <a:xfrm>
          <a:off x="6118225" y="926374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A12B739C-D71E-4EB8-84D8-B157DAD58486}"/>
            </a:ext>
          </a:extLst>
        </xdr:cNvPr>
        <xdr:cNvSpPr txBox="1"/>
      </xdr:nvSpPr>
      <xdr:spPr>
        <a:xfrm>
          <a:off x="5475516" y="913104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AD166429-769F-4DB5-9327-86681AEC1948}"/>
            </a:ext>
          </a:extLst>
        </xdr:cNvPr>
        <xdr:cNvCxnSpPr/>
      </xdr:nvCxnSpPr>
      <xdr:spPr>
        <a:xfrm>
          <a:off x="6118225" y="895622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5414F360-88C1-477C-8928-157FF45F95A8}"/>
            </a:ext>
          </a:extLst>
        </xdr:cNvPr>
        <xdr:cNvSpPr txBox="1"/>
      </xdr:nvSpPr>
      <xdr:spPr>
        <a:xfrm>
          <a:off x="5425683" y="882352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D33E65A-A38F-488F-B901-F227879B327F}"/>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1B5DFFA3-14C4-4B5B-AE46-5EEE120AF758}"/>
            </a:ext>
          </a:extLst>
        </xdr:cNvPr>
        <xdr:cNvSpPr txBox="1"/>
      </xdr:nvSpPr>
      <xdr:spPr>
        <a:xfrm>
          <a:off x="5425683" y="851600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F2A4615-E0B0-4D86-9AC8-BBE42279E90D}"/>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a:extLst>
            <a:ext uri="{FF2B5EF4-FFF2-40B4-BE49-F238E27FC236}">
              <a16:creationId xmlns:a16="http://schemas.microsoft.com/office/drawing/2014/main" id="{521647CA-2B08-40B5-97C1-8BF53888488E}"/>
            </a:ext>
          </a:extLst>
        </xdr:cNvPr>
        <xdr:cNvCxnSpPr/>
      </xdr:nvCxnSpPr>
      <xdr:spPr>
        <a:xfrm flipV="1">
          <a:off x="9691053" y="9076039"/>
          <a:ext cx="0" cy="14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6B28B20-F3DD-46F6-9BDD-8026C171155A}"/>
            </a:ext>
          </a:extLst>
        </xdr:cNvPr>
        <xdr:cNvSpPr txBox="1"/>
      </xdr:nvSpPr>
      <xdr:spPr>
        <a:xfrm>
          <a:off x="9729788" y="1050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a:extLst>
            <a:ext uri="{FF2B5EF4-FFF2-40B4-BE49-F238E27FC236}">
              <a16:creationId xmlns:a16="http://schemas.microsoft.com/office/drawing/2014/main" id="{EC9AEB16-F0CF-4F0E-98D0-F28D9A09C909}"/>
            </a:ext>
          </a:extLst>
        </xdr:cNvPr>
        <xdr:cNvCxnSpPr/>
      </xdr:nvCxnSpPr>
      <xdr:spPr>
        <a:xfrm>
          <a:off x="9617075" y="1049655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BE2BBBC-3A8F-4AC5-9A07-D82C62E474CC}"/>
            </a:ext>
          </a:extLst>
        </xdr:cNvPr>
        <xdr:cNvSpPr txBox="1"/>
      </xdr:nvSpPr>
      <xdr:spPr>
        <a:xfrm>
          <a:off x="9729788" y="8865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a:extLst>
            <a:ext uri="{FF2B5EF4-FFF2-40B4-BE49-F238E27FC236}">
              <a16:creationId xmlns:a16="http://schemas.microsoft.com/office/drawing/2014/main" id="{5EC1BBD1-8E7A-4B4A-AF4F-69F9EA14C15C}"/>
            </a:ext>
          </a:extLst>
        </xdr:cNvPr>
        <xdr:cNvCxnSpPr/>
      </xdr:nvCxnSpPr>
      <xdr:spPr>
        <a:xfrm>
          <a:off x="9617075" y="907603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445CD495-EDC3-4661-97F7-21648C0EE9C1}"/>
            </a:ext>
          </a:extLst>
        </xdr:cNvPr>
        <xdr:cNvSpPr txBox="1"/>
      </xdr:nvSpPr>
      <xdr:spPr>
        <a:xfrm>
          <a:off x="9729788" y="1011782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a:extLst>
            <a:ext uri="{FF2B5EF4-FFF2-40B4-BE49-F238E27FC236}">
              <a16:creationId xmlns:a16="http://schemas.microsoft.com/office/drawing/2014/main" id="{B7A12797-CF9A-4258-8135-697E8C837A27}"/>
            </a:ext>
          </a:extLst>
        </xdr:cNvPr>
        <xdr:cNvSpPr/>
      </xdr:nvSpPr>
      <xdr:spPr>
        <a:xfrm>
          <a:off x="9655175" y="1025687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a:extLst>
            <a:ext uri="{FF2B5EF4-FFF2-40B4-BE49-F238E27FC236}">
              <a16:creationId xmlns:a16="http://schemas.microsoft.com/office/drawing/2014/main" id="{06B7CB43-AC41-469E-9E63-FDE9774AF3F6}"/>
            </a:ext>
          </a:extLst>
        </xdr:cNvPr>
        <xdr:cNvSpPr/>
      </xdr:nvSpPr>
      <xdr:spPr>
        <a:xfrm>
          <a:off x="8874125" y="1025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a:extLst>
            <a:ext uri="{FF2B5EF4-FFF2-40B4-BE49-F238E27FC236}">
              <a16:creationId xmlns:a16="http://schemas.microsoft.com/office/drawing/2014/main" id="{620D11C7-A4EA-41E5-9D11-849B01D81A92}"/>
            </a:ext>
          </a:extLst>
        </xdr:cNvPr>
        <xdr:cNvSpPr/>
      </xdr:nvSpPr>
      <xdr:spPr>
        <a:xfrm>
          <a:off x="8056563" y="10276013"/>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a:extLst>
            <a:ext uri="{FF2B5EF4-FFF2-40B4-BE49-F238E27FC236}">
              <a16:creationId xmlns:a16="http://schemas.microsoft.com/office/drawing/2014/main" id="{90C54656-2BB5-4124-88D9-4ADB7378CE10}"/>
            </a:ext>
          </a:extLst>
        </xdr:cNvPr>
        <xdr:cNvSpPr/>
      </xdr:nvSpPr>
      <xdr:spPr>
        <a:xfrm>
          <a:off x="7224713" y="1026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a:extLst>
            <a:ext uri="{FF2B5EF4-FFF2-40B4-BE49-F238E27FC236}">
              <a16:creationId xmlns:a16="http://schemas.microsoft.com/office/drawing/2014/main" id="{A569A2E9-A7BA-4E9F-AE28-E2AC4FC22C5B}"/>
            </a:ext>
          </a:extLst>
        </xdr:cNvPr>
        <xdr:cNvSpPr/>
      </xdr:nvSpPr>
      <xdr:spPr>
        <a:xfrm>
          <a:off x="6407150" y="103064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72247E6-156B-43D9-B4A3-558223CC8E43}"/>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490ED96-5D98-40FB-A2BC-F4DC60FED248}"/>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8B651DD-2193-4E83-88C3-6959A5C631F0}"/>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449FAC2-82F3-418B-A279-1573F8743CDF}"/>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2DE49EE-47F7-44DF-968E-7E598CFCFD45}"/>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170676</xdr:rowOff>
    </xdr:from>
    <xdr:to>
      <xdr:col>55</xdr:col>
      <xdr:colOff>50800</xdr:colOff>
      <xdr:row>64</xdr:row>
      <xdr:rowOff>100826</xdr:rowOff>
    </xdr:to>
    <xdr:sp macro="" textlink="">
      <xdr:nvSpPr>
        <xdr:cNvPr id="246" name="楕円 245">
          <a:extLst>
            <a:ext uri="{FF2B5EF4-FFF2-40B4-BE49-F238E27FC236}">
              <a16:creationId xmlns:a16="http://schemas.microsoft.com/office/drawing/2014/main" id="{AD7F8302-2072-4B25-8DF2-1B4BE239F068}"/>
            </a:ext>
          </a:extLst>
        </xdr:cNvPr>
        <xdr:cNvSpPr/>
      </xdr:nvSpPr>
      <xdr:spPr>
        <a:xfrm>
          <a:off x="9655175" y="10371951"/>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85603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CB62527-D7C3-44C3-9B55-5A26C24B4112}"/>
            </a:ext>
          </a:extLst>
        </xdr:cNvPr>
        <xdr:cNvSpPr txBox="1"/>
      </xdr:nvSpPr>
      <xdr:spPr>
        <a:xfrm>
          <a:off x="9729788" y="1029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648</xdr:rowOff>
    </xdr:from>
    <xdr:to>
      <xdr:col>50</xdr:col>
      <xdr:colOff>165100</xdr:colOff>
      <xdr:row>64</xdr:row>
      <xdr:rowOff>102248</xdr:rowOff>
    </xdr:to>
    <xdr:sp macro="" textlink="">
      <xdr:nvSpPr>
        <xdr:cNvPr id="248" name="楕円 247">
          <a:extLst>
            <a:ext uri="{FF2B5EF4-FFF2-40B4-BE49-F238E27FC236}">
              <a16:creationId xmlns:a16="http://schemas.microsoft.com/office/drawing/2014/main" id="{89F69FA3-23BF-4866-853A-F080D9FC20E0}"/>
            </a:ext>
          </a:extLst>
        </xdr:cNvPr>
        <xdr:cNvSpPr/>
      </xdr:nvSpPr>
      <xdr:spPr>
        <a:xfrm>
          <a:off x="8874125" y="103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50026</xdr:rowOff>
    </xdr:from>
    <xdr:to>
      <xdr:col>55</xdr:col>
      <xdr:colOff>0</xdr:colOff>
      <xdr:row>64</xdr:row>
      <xdr:rowOff>51448</xdr:rowOff>
    </xdr:to>
    <xdr:cxnSp macro="">
      <xdr:nvCxnSpPr>
        <xdr:cNvPr id="249" name="直線コネクタ 248">
          <a:extLst>
            <a:ext uri="{FF2B5EF4-FFF2-40B4-BE49-F238E27FC236}">
              <a16:creationId xmlns:a16="http://schemas.microsoft.com/office/drawing/2014/main" id="{FF6A8F1F-9C11-4A5B-9BA8-C8374A104782}"/>
            </a:ext>
          </a:extLst>
        </xdr:cNvPr>
        <xdr:cNvCxnSpPr/>
      </xdr:nvCxnSpPr>
      <xdr:spPr>
        <a:xfrm flipV="1">
          <a:off x="8924925" y="10422751"/>
          <a:ext cx="766763"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2022</xdr:rowOff>
    </xdr:from>
    <xdr:to>
      <xdr:col>46</xdr:col>
      <xdr:colOff>38100</xdr:colOff>
      <xdr:row>64</xdr:row>
      <xdr:rowOff>103622</xdr:rowOff>
    </xdr:to>
    <xdr:sp macro="" textlink="">
      <xdr:nvSpPr>
        <xdr:cNvPr id="250" name="楕円 249">
          <a:extLst>
            <a:ext uri="{FF2B5EF4-FFF2-40B4-BE49-F238E27FC236}">
              <a16:creationId xmlns:a16="http://schemas.microsoft.com/office/drawing/2014/main" id="{8BC1E548-1ED8-4948-8D7A-BAB4F2FE26D3}"/>
            </a:ext>
          </a:extLst>
        </xdr:cNvPr>
        <xdr:cNvSpPr/>
      </xdr:nvSpPr>
      <xdr:spPr>
        <a:xfrm>
          <a:off x="8056563" y="1037474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51448</xdr:rowOff>
    </xdr:from>
    <xdr:to>
      <xdr:col>50</xdr:col>
      <xdr:colOff>114300</xdr:colOff>
      <xdr:row>64</xdr:row>
      <xdr:rowOff>52822</xdr:rowOff>
    </xdr:to>
    <xdr:cxnSp macro="">
      <xdr:nvCxnSpPr>
        <xdr:cNvPr id="251" name="直線コネクタ 250">
          <a:extLst>
            <a:ext uri="{FF2B5EF4-FFF2-40B4-BE49-F238E27FC236}">
              <a16:creationId xmlns:a16="http://schemas.microsoft.com/office/drawing/2014/main" id="{83A9E54D-4F42-4307-881D-E9B4D7583B05}"/>
            </a:ext>
          </a:extLst>
        </xdr:cNvPr>
        <xdr:cNvCxnSpPr/>
      </xdr:nvCxnSpPr>
      <xdr:spPr>
        <a:xfrm flipV="1">
          <a:off x="8107363" y="10424173"/>
          <a:ext cx="817562" cy="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3153</xdr:rowOff>
    </xdr:from>
    <xdr:to>
      <xdr:col>41</xdr:col>
      <xdr:colOff>101600</xdr:colOff>
      <xdr:row>64</xdr:row>
      <xdr:rowOff>104753</xdr:rowOff>
    </xdr:to>
    <xdr:sp macro="" textlink="">
      <xdr:nvSpPr>
        <xdr:cNvPr id="252" name="楕円 251">
          <a:extLst>
            <a:ext uri="{FF2B5EF4-FFF2-40B4-BE49-F238E27FC236}">
              <a16:creationId xmlns:a16="http://schemas.microsoft.com/office/drawing/2014/main" id="{F196F512-4522-485B-94BA-B0E1F7D64234}"/>
            </a:ext>
          </a:extLst>
        </xdr:cNvPr>
        <xdr:cNvSpPr/>
      </xdr:nvSpPr>
      <xdr:spPr>
        <a:xfrm>
          <a:off x="7224713" y="103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52822</xdr:rowOff>
    </xdr:from>
    <xdr:to>
      <xdr:col>45</xdr:col>
      <xdr:colOff>177800</xdr:colOff>
      <xdr:row>64</xdr:row>
      <xdr:rowOff>53953</xdr:rowOff>
    </xdr:to>
    <xdr:cxnSp macro="">
      <xdr:nvCxnSpPr>
        <xdr:cNvPr id="253" name="直線コネクタ 252">
          <a:extLst>
            <a:ext uri="{FF2B5EF4-FFF2-40B4-BE49-F238E27FC236}">
              <a16:creationId xmlns:a16="http://schemas.microsoft.com/office/drawing/2014/main" id="{5D073114-7272-4874-97B6-0AB52490C0AE}"/>
            </a:ext>
          </a:extLst>
        </xdr:cNvPr>
        <xdr:cNvCxnSpPr/>
      </xdr:nvCxnSpPr>
      <xdr:spPr>
        <a:xfrm flipV="1">
          <a:off x="7275513" y="10425547"/>
          <a:ext cx="83185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4407</xdr:rowOff>
    </xdr:from>
    <xdr:to>
      <xdr:col>36</xdr:col>
      <xdr:colOff>165100</xdr:colOff>
      <xdr:row>64</xdr:row>
      <xdr:rowOff>106007</xdr:rowOff>
    </xdr:to>
    <xdr:sp macro="" textlink="">
      <xdr:nvSpPr>
        <xdr:cNvPr id="254" name="楕円 253">
          <a:extLst>
            <a:ext uri="{FF2B5EF4-FFF2-40B4-BE49-F238E27FC236}">
              <a16:creationId xmlns:a16="http://schemas.microsoft.com/office/drawing/2014/main" id="{14863220-2FD2-4C5D-A854-FF82AB732862}"/>
            </a:ext>
          </a:extLst>
        </xdr:cNvPr>
        <xdr:cNvSpPr/>
      </xdr:nvSpPr>
      <xdr:spPr>
        <a:xfrm>
          <a:off x="6407150" y="103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53953</xdr:rowOff>
    </xdr:from>
    <xdr:to>
      <xdr:col>41</xdr:col>
      <xdr:colOff>50800</xdr:colOff>
      <xdr:row>64</xdr:row>
      <xdr:rowOff>55207</xdr:rowOff>
    </xdr:to>
    <xdr:cxnSp macro="">
      <xdr:nvCxnSpPr>
        <xdr:cNvPr id="255" name="直線コネクタ 254">
          <a:extLst>
            <a:ext uri="{FF2B5EF4-FFF2-40B4-BE49-F238E27FC236}">
              <a16:creationId xmlns:a16="http://schemas.microsoft.com/office/drawing/2014/main" id="{DBBEFDB5-355A-4717-BF57-B4AFD1BF05DB}"/>
            </a:ext>
          </a:extLst>
        </xdr:cNvPr>
        <xdr:cNvCxnSpPr/>
      </xdr:nvCxnSpPr>
      <xdr:spPr>
        <a:xfrm flipV="1">
          <a:off x="6457950" y="10426678"/>
          <a:ext cx="817563"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E68F55EB-A425-40F1-B67C-10C7C229667C}"/>
            </a:ext>
          </a:extLst>
        </xdr:cNvPr>
        <xdr:cNvSpPr txBox="1"/>
      </xdr:nvSpPr>
      <xdr:spPr>
        <a:xfrm>
          <a:off x="8595705" y="10049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20D56314-990C-4B48-A8E6-495A165FF6F0}"/>
            </a:ext>
          </a:extLst>
        </xdr:cNvPr>
        <xdr:cNvSpPr txBox="1"/>
      </xdr:nvSpPr>
      <xdr:spPr>
        <a:xfrm>
          <a:off x="7776555" y="1006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AA8B4621-1173-4387-B48A-7CAD3B4E2836}"/>
            </a:ext>
          </a:extLst>
        </xdr:cNvPr>
        <xdr:cNvSpPr txBox="1"/>
      </xdr:nvSpPr>
      <xdr:spPr>
        <a:xfrm>
          <a:off x="6958993" y="100544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ABEFF8F-78C2-41D0-9112-DF8B254E9275}"/>
            </a:ext>
          </a:extLst>
        </xdr:cNvPr>
        <xdr:cNvSpPr txBox="1"/>
      </xdr:nvSpPr>
      <xdr:spPr>
        <a:xfrm>
          <a:off x="6172733" y="1009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93375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745B076-A6C2-4EE7-ABA3-BB120C8123B5}"/>
            </a:ext>
          </a:extLst>
        </xdr:cNvPr>
        <xdr:cNvSpPr txBox="1"/>
      </xdr:nvSpPr>
      <xdr:spPr>
        <a:xfrm>
          <a:off x="8636533" y="1046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94749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A73362D-7042-41D2-8BD0-95562AE5DAA8}"/>
            </a:ext>
          </a:extLst>
        </xdr:cNvPr>
        <xdr:cNvSpPr txBox="1"/>
      </xdr:nvSpPr>
      <xdr:spPr>
        <a:xfrm>
          <a:off x="7822145" y="104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95880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060437B-86E1-47D0-ABB7-AD4BF9DD1312}"/>
            </a:ext>
          </a:extLst>
        </xdr:cNvPr>
        <xdr:cNvSpPr txBox="1"/>
      </xdr:nvSpPr>
      <xdr:spPr>
        <a:xfrm>
          <a:off x="7004583" y="1046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97134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7FDE9CF-C8E7-471E-8FD1-EAA2D3617046}"/>
            </a:ext>
          </a:extLst>
        </xdr:cNvPr>
        <xdr:cNvSpPr txBox="1"/>
      </xdr:nvSpPr>
      <xdr:spPr>
        <a:xfrm>
          <a:off x="6172733" y="1046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5720AD2-44E1-4C87-BA12-C3EB2CBB206E}"/>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4256ADE-6B29-4D6E-83D2-BCB9F4A7DEFC}"/>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AC91955-F68C-4E67-A802-04D89C74D779}"/>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F03D922-872F-4F6B-B47A-56240F71CE73}"/>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ECB58BD-82D0-4D4D-B9AE-2D1C78D33C0C}"/>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2B3DA3A-8E31-4FD7-BBD2-840B50E5D0CB}"/>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B03C94A-6FF3-4BE0-8B70-DF2313AB4DD5}"/>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835E6B7-3E83-445A-81FB-A83019C43326}"/>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F9979B3-AAD7-496D-9CA3-51A0D5C65706}"/>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17C49DB-5055-4FE0-B80C-02FFD7744EE8}"/>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23F7BF2-C973-4E0A-B9BE-0DFF9FEAF563}"/>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058FFEB-B08F-4A1A-A118-2D42FD69248F}"/>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39F6502-3EA0-4E89-90E1-690B0D08899A}"/>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34F2B0E-C781-4C4A-8D9E-28A7251B98A1}"/>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EC454B5-7D59-4A95-8A24-33A14A6C5C39}"/>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CBD38A5-2350-4C0C-A6C2-3AB2AC9BF78C}"/>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1E0A29D-7514-474F-83B1-442B9B6D7702}"/>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9B029CB-60F1-447E-B875-10F9228439D8}"/>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AD72945-8C2D-444D-AB9E-288F43CABA47}"/>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A98A476-7630-4059-9068-374F8096AFD7}"/>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3150B57-45FF-4E31-B04A-D7871C1B1820}"/>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0C2790D-175D-4D22-A99C-61338EA240FF}"/>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5BEA51A-273F-42F1-A0DD-02E74B5A1760}"/>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BF12518-3529-4D3C-A122-53AC9857309E}"/>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418D0EB-4AD4-49B2-BE00-612C67CFBAF8}"/>
            </a:ext>
          </a:extLst>
        </xdr:cNvPr>
        <xdr:cNvCxnSpPr/>
      </xdr:nvCxnSpPr>
      <xdr:spPr>
        <a:xfrm flipV="1">
          <a:off x="4291965" y="12635864"/>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25D3B59-BF6E-453B-A34B-BE275B9A162C}"/>
            </a:ext>
          </a:extLst>
        </xdr:cNvPr>
        <xdr:cNvSpPr txBox="1"/>
      </xdr:nvSpPr>
      <xdr:spPr>
        <a:xfrm>
          <a:off x="4330700"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8F0CDBC-6F65-499E-89FA-6C164B26E4F7}"/>
            </a:ext>
          </a:extLst>
        </xdr:cNvPr>
        <xdr:cNvCxnSpPr/>
      </xdr:nvCxnSpPr>
      <xdr:spPr>
        <a:xfrm>
          <a:off x="4217988"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CBA92D9-CA88-4F11-8BE6-85AEED668DE1}"/>
            </a:ext>
          </a:extLst>
        </xdr:cNvPr>
        <xdr:cNvSpPr txBox="1"/>
      </xdr:nvSpPr>
      <xdr:spPr>
        <a:xfrm>
          <a:off x="4330700" y="1242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a:extLst>
            <a:ext uri="{FF2B5EF4-FFF2-40B4-BE49-F238E27FC236}">
              <a16:creationId xmlns:a16="http://schemas.microsoft.com/office/drawing/2014/main" id="{F99F3EF5-4E4C-43E0-863C-E48BD8F21AB6}"/>
            </a:ext>
          </a:extLst>
        </xdr:cNvPr>
        <xdr:cNvCxnSpPr/>
      </xdr:nvCxnSpPr>
      <xdr:spPr>
        <a:xfrm>
          <a:off x="4217988" y="126358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9B91D9D-4B6B-4FFD-BD7A-F157E369473B}"/>
            </a:ext>
          </a:extLst>
        </xdr:cNvPr>
        <xdr:cNvSpPr txBox="1"/>
      </xdr:nvSpPr>
      <xdr:spPr>
        <a:xfrm>
          <a:off x="4330700" y="13333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a:extLst>
            <a:ext uri="{FF2B5EF4-FFF2-40B4-BE49-F238E27FC236}">
              <a16:creationId xmlns:a16="http://schemas.microsoft.com/office/drawing/2014/main" id="{501C6DBD-BA66-456A-9C5A-A7D39FA7D71F}"/>
            </a:ext>
          </a:extLst>
        </xdr:cNvPr>
        <xdr:cNvSpPr/>
      </xdr:nvSpPr>
      <xdr:spPr>
        <a:xfrm>
          <a:off x="4241800" y="13354686"/>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a:extLst>
            <a:ext uri="{FF2B5EF4-FFF2-40B4-BE49-F238E27FC236}">
              <a16:creationId xmlns:a16="http://schemas.microsoft.com/office/drawing/2014/main" id="{82403DAE-A342-450D-938C-65C183D4D694}"/>
            </a:ext>
          </a:extLst>
        </xdr:cNvPr>
        <xdr:cNvSpPr/>
      </xdr:nvSpPr>
      <xdr:spPr>
        <a:xfrm>
          <a:off x="3475038" y="1334325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a:extLst>
            <a:ext uri="{FF2B5EF4-FFF2-40B4-BE49-F238E27FC236}">
              <a16:creationId xmlns:a16="http://schemas.microsoft.com/office/drawing/2014/main" id="{44AD97A3-2DBF-4915-A66A-16025564306F}"/>
            </a:ext>
          </a:extLst>
        </xdr:cNvPr>
        <xdr:cNvSpPr/>
      </xdr:nvSpPr>
      <xdr:spPr>
        <a:xfrm>
          <a:off x="2643188"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CBAAA199-778C-432C-893D-B506CDF12F2A}"/>
            </a:ext>
          </a:extLst>
        </xdr:cNvPr>
        <xdr:cNvSpPr/>
      </xdr:nvSpPr>
      <xdr:spPr>
        <a:xfrm>
          <a:off x="1825625" y="133604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a:extLst>
            <a:ext uri="{FF2B5EF4-FFF2-40B4-BE49-F238E27FC236}">
              <a16:creationId xmlns:a16="http://schemas.microsoft.com/office/drawing/2014/main" id="{EBA43C88-023A-412A-A6EB-E9F2CCC0D4BB}"/>
            </a:ext>
          </a:extLst>
        </xdr:cNvPr>
        <xdr:cNvSpPr/>
      </xdr:nvSpPr>
      <xdr:spPr>
        <a:xfrm>
          <a:off x="1008063" y="1339088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528C487-FBD9-4A45-8E88-D8581F7AFE82}"/>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1542909-E5C3-4BDD-BA58-FDA7E49568D7}"/>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102197-1422-4A1A-9188-B6F742284E3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AF85987-B472-49F6-BE90-EAB53AC29671}"/>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628840D-7B4E-445A-A3DD-9ECF6EFA480C}"/>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304" name="楕円 303">
          <a:extLst>
            <a:ext uri="{FF2B5EF4-FFF2-40B4-BE49-F238E27FC236}">
              <a16:creationId xmlns:a16="http://schemas.microsoft.com/office/drawing/2014/main" id="{26BB04F5-9351-4C8D-8727-373097C9941E}"/>
            </a:ext>
          </a:extLst>
        </xdr:cNvPr>
        <xdr:cNvSpPr/>
      </xdr:nvSpPr>
      <xdr:spPr>
        <a:xfrm>
          <a:off x="42418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57802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BDC0435-B8A3-4DED-8388-4DBB0AFDAE8D}"/>
            </a:ext>
          </a:extLst>
        </xdr:cNvPr>
        <xdr:cNvSpPr txBox="1"/>
      </xdr:nvSpPr>
      <xdr:spPr>
        <a:xfrm>
          <a:off x="4330700"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306" name="楕円 305">
          <a:extLst>
            <a:ext uri="{FF2B5EF4-FFF2-40B4-BE49-F238E27FC236}">
              <a16:creationId xmlns:a16="http://schemas.microsoft.com/office/drawing/2014/main" id="{79FBE23D-6728-4F5E-8F33-D6F796102067}"/>
            </a:ext>
          </a:extLst>
        </xdr:cNvPr>
        <xdr:cNvSpPr/>
      </xdr:nvSpPr>
      <xdr:spPr>
        <a:xfrm>
          <a:off x="3475038" y="132727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26670</xdr:rowOff>
    </xdr:from>
    <xdr:to>
      <xdr:col>24</xdr:col>
      <xdr:colOff>63500</xdr:colOff>
      <xdr:row>82</xdr:row>
      <xdr:rowOff>85725</xdr:rowOff>
    </xdr:to>
    <xdr:cxnSp macro="">
      <xdr:nvCxnSpPr>
        <xdr:cNvPr id="307" name="直線コネクタ 306">
          <a:extLst>
            <a:ext uri="{FF2B5EF4-FFF2-40B4-BE49-F238E27FC236}">
              <a16:creationId xmlns:a16="http://schemas.microsoft.com/office/drawing/2014/main" id="{DD3E83E9-8CD6-422B-B6E5-A4AC47E08807}"/>
            </a:ext>
          </a:extLst>
        </xdr:cNvPr>
        <xdr:cNvCxnSpPr/>
      </xdr:nvCxnSpPr>
      <xdr:spPr>
        <a:xfrm>
          <a:off x="3525838" y="13314045"/>
          <a:ext cx="766762"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308" name="楕円 307">
          <a:extLst>
            <a:ext uri="{FF2B5EF4-FFF2-40B4-BE49-F238E27FC236}">
              <a16:creationId xmlns:a16="http://schemas.microsoft.com/office/drawing/2014/main" id="{1E3E71B3-E767-4221-8200-BE9CB425FDF9}"/>
            </a:ext>
          </a:extLst>
        </xdr:cNvPr>
        <xdr:cNvSpPr/>
      </xdr:nvSpPr>
      <xdr:spPr>
        <a:xfrm>
          <a:off x="2643188" y="132118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26670</xdr:rowOff>
    </xdr:to>
    <xdr:cxnSp macro="">
      <xdr:nvCxnSpPr>
        <xdr:cNvPr id="309" name="直線コネクタ 308">
          <a:extLst>
            <a:ext uri="{FF2B5EF4-FFF2-40B4-BE49-F238E27FC236}">
              <a16:creationId xmlns:a16="http://schemas.microsoft.com/office/drawing/2014/main" id="{2293B36E-628A-43A4-9427-A538490316E4}"/>
            </a:ext>
          </a:extLst>
        </xdr:cNvPr>
        <xdr:cNvCxnSpPr/>
      </xdr:nvCxnSpPr>
      <xdr:spPr>
        <a:xfrm>
          <a:off x="2693988" y="13262611"/>
          <a:ext cx="8318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310" name="楕円 309">
          <a:extLst>
            <a:ext uri="{FF2B5EF4-FFF2-40B4-BE49-F238E27FC236}">
              <a16:creationId xmlns:a16="http://schemas.microsoft.com/office/drawing/2014/main" id="{C01F3139-3DDC-470A-A19B-381A10EEA3FA}"/>
            </a:ext>
          </a:extLst>
        </xdr:cNvPr>
        <xdr:cNvSpPr/>
      </xdr:nvSpPr>
      <xdr:spPr>
        <a:xfrm>
          <a:off x="1825625" y="131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76200</xdr:rowOff>
    </xdr:from>
    <xdr:to>
      <xdr:col>15</xdr:col>
      <xdr:colOff>50800</xdr:colOff>
      <xdr:row>81</xdr:row>
      <xdr:rowOff>137161</xdr:rowOff>
    </xdr:to>
    <xdr:cxnSp macro="">
      <xdr:nvCxnSpPr>
        <xdr:cNvPr id="311" name="直線コネクタ 310">
          <a:extLst>
            <a:ext uri="{FF2B5EF4-FFF2-40B4-BE49-F238E27FC236}">
              <a16:creationId xmlns:a16="http://schemas.microsoft.com/office/drawing/2014/main" id="{7301795D-BAB1-45C4-BD08-B3DBDF6F41A7}"/>
            </a:ext>
          </a:extLst>
        </xdr:cNvPr>
        <xdr:cNvCxnSpPr/>
      </xdr:nvCxnSpPr>
      <xdr:spPr>
        <a:xfrm>
          <a:off x="1876425" y="13201650"/>
          <a:ext cx="817563"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312" name="楕円 311">
          <a:extLst>
            <a:ext uri="{FF2B5EF4-FFF2-40B4-BE49-F238E27FC236}">
              <a16:creationId xmlns:a16="http://schemas.microsoft.com/office/drawing/2014/main" id="{2679F644-8587-416A-87A0-AEF316D92044}"/>
            </a:ext>
          </a:extLst>
        </xdr:cNvPr>
        <xdr:cNvSpPr/>
      </xdr:nvSpPr>
      <xdr:spPr>
        <a:xfrm>
          <a:off x="1008063" y="131013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76200</xdr:rowOff>
    </xdr:to>
    <xdr:cxnSp macro="">
      <xdr:nvCxnSpPr>
        <xdr:cNvPr id="313" name="直線コネクタ 312">
          <a:extLst>
            <a:ext uri="{FF2B5EF4-FFF2-40B4-BE49-F238E27FC236}">
              <a16:creationId xmlns:a16="http://schemas.microsoft.com/office/drawing/2014/main" id="{EA1FD51F-348F-41B1-BCD8-7482C33CFF57}"/>
            </a:ext>
          </a:extLst>
        </xdr:cNvPr>
        <xdr:cNvCxnSpPr/>
      </xdr:nvCxnSpPr>
      <xdr:spPr>
        <a:xfrm>
          <a:off x="1058863" y="13142595"/>
          <a:ext cx="817562"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314" name="n_1aveValue【公営住宅】&#10;有形固定資産減価償却率">
          <a:extLst>
            <a:ext uri="{FF2B5EF4-FFF2-40B4-BE49-F238E27FC236}">
              <a16:creationId xmlns:a16="http://schemas.microsoft.com/office/drawing/2014/main" id="{0AF4AC70-FE27-4339-A89D-5A761DDDD703}"/>
            </a:ext>
          </a:extLst>
        </xdr:cNvPr>
        <xdr:cNvSpPr txBox="1"/>
      </xdr:nvSpPr>
      <xdr:spPr>
        <a:xfrm>
          <a:off x="3324869" y="1343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公営住宅】&#10;有形固定資産減価償却率">
          <a:extLst>
            <a:ext uri="{FF2B5EF4-FFF2-40B4-BE49-F238E27FC236}">
              <a16:creationId xmlns:a16="http://schemas.microsoft.com/office/drawing/2014/main" id="{CBF9C775-984A-4F73-BF12-F50B2C8D57A0}"/>
            </a:ext>
          </a:extLst>
        </xdr:cNvPr>
        <xdr:cNvSpPr txBox="1"/>
      </xdr:nvSpPr>
      <xdr:spPr>
        <a:xfrm>
          <a:off x="2505719" y="1341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883AB92A-0F7B-48A5-853E-970924DF3A8C}"/>
            </a:ext>
          </a:extLst>
        </xdr:cNvPr>
        <xdr:cNvSpPr txBox="1"/>
      </xdr:nvSpPr>
      <xdr:spPr>
        <a:xfrm>
          <a:off x="1688157" y="1344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7" name="n_4aveValue【公営住宅】&#10;有形固定資産減価償却率">
          <a:extLst>
            <a:ext uri="{FF2B5EF4-FFF2-40B4-BE49-F238E27FC236}">
              <a16:creationId xmlns:a16="http://schemas.microsoft.com/office/drawing/2014/main" id="{E1CAAC7A-46FF-481D-A984-23B9F016714F}"/>
            </a:ext>
          </a:extLst>
        </xdr:cNvPr>
        <xdr:cNvSpPr txBox="1"/>
      </xdr:nvSpPr>
      <xdr:spPr>
        <a:xfrm>
          <a:off x="870594" y="1347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318" name="n_1mainValue【公営住宅】&#10;有形固定資産減価償却率">
          <a:extLst>
            <a:ext uri="{FF2B5EF4-FFF2-40B4-BE49-F238E27FC236}">
              <a16:creationId xmlns:a16="http://schemas.microsoft.com/office/drawing/2014/main" id="{8C91B010-7BAB-4A6D-B050-98A122455623}"/>
            </a:ext>
          </a:extLst>
        </xdr:cNvPr>
        <xdr:cNvSpPr txBox="1"/>
      </xdr:nvSpPr>
      <xdr:spPr>
        <a:xfrm>
          <a:off x="3324869"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319" name="n_2mainValue【公営住宅】&#10;有形固定資産減価償却率">
          <a:extLst>
            <a:ext uri="{FF2B5EF4-FFF2-40B4-BE49-F238E27FC236}">
              <a16:creationId xmlns:a16="http://schemas.microsoft.com/office/drawing/2014/main" id="{19FE7B50-1F32-454C-8C1C-E7058C801E6B}"/>
            </a:ext>
          </a:extLst>
        </xdr:cNvPr>
        <xdr:cNvSpPr txBox="1"/>
      </xdr:nvSpPr>
      <xdr:spPr>
        <a:xfrm>
          <a:off x="2505719" y="1299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320" name="n_3mainValue【公営住宅】&#10;有形固定資産減価償却率">
          <a:extLst>
            <a:ext uri="{FF2B5EF4-FFF2-40B4-BE49-F238E27FC236}">
              <a16:creationId xmlns:a16="http://schemas.microsoft.com/office/drawing/2014/main" id="{2E0725A9-B513-4E2D-A675-DB50968D4960}"/>
            </a:ext>
          </a:extLst>
        </xdr:cNvPr>
        <xdr:cNvSpPr txBox="1"/>
      </xdr:nvSpPr>
      <xdr:spPr>
        <a:xfrm>
          <a:off x="1688157"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321" name="n_4mainValue【公営住宅】&#10;有形固定資産減価償却率">
          <a:extLst>
            <a:ext uri="{FF2B5EF4-FFF2-40B4-BE49-F238E27FC236}">
              <a16:creationId xmlns:a16="http://schemas.microsoft.com/office/drawing/2014/main" id="{2BD0AD00-7A9C-44A3-AB3D-87B4912E018D}"/>
            </a:ext>
          </a:extLst>
        </xdr:cNvPr>
        <xdr:cNvSpPr txBox="1"/>
      </xdr:nvSpPr>
      <xdr:spPr>
        <a:xfrm>
          <a:off x="870594" y="1288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C94153D-ECE9-46B1-9E28-DAF47ED37F9B}"/>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E3F2908-5CA4-48B6-95A0-5FAB6C905CD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DF2F4A0-F127-47EA-BBC0-24C664F433E3}"/>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5262C14-ABF8-444F-82A8-A53DB236A22B}"/>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886D3D0-EB40-4F9A-B282-AF7086DE2AD1}"/>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B4C088-AAE8-4547-BE1B-3D97306C7011}"/>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B4283D4-5ACF-4715-A2CE-BC6193A515B3}"/>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3B65DCD-39E9-407F-9868-9ECDADDCC56D}"/>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5CBF925-F1A9-461E-8F34-E1B794917E77}"/>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320DBF6-E818-49CB-A040-A90A04F9D9CE}"/>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13E00F7-E3F8-4FAD-99B5-8EE63E159D6D}"/>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7201605-AFF7-4E98-B600-BA78B7764825}"/>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FB8217C-30EE-4500-8787-54A3032EEE7F}"/>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FC17DAC-5E37-4327-B4BA-313401166DFA}"/>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A0AFEBB-A484-4E5C-9D83-383AFB83641E}"/>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5B7CBC1-081C-4165-8302-BD3AFDC863DE}"/>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D13F333-419A-499D-8D79-E074912EAA52}"/>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DAFA226-3EAC-4825-BF16-2195DADB87BA}"/>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B1116BD-29CA-417D-8C4F-F54D11E1ECBA}"/>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48D81870-6C48-4308-B4AC-F49F9ACD5DDD}"/>
            </a:ext>
          </a:extLst>
        </xdr:cNvPr>
        <xdr:cNvSpPr txBox="1"/>
      </xdr:nvSpPr>
      <xdr:spPr>
        <a:xfrm>
          <a:off x="5629789" y="12478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34447BB-6811-4AE2-BC49-454FDD89C4DB}"/>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E6DA434-95F6-409F-AD47-FF86214B2B90}"/>
            </a:ext>
          </a:extLst>
        </xdr:cNvPr>
        <xdr:cNvSpPr txBox="1"/>
      </xdr:nvSpPr>
      <xdr:spPr>
        <a:xfrm>
          <a:off x="5629789" y="12116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63F6453-0D70-46D1-A17F-5ED4A56885AF}"/>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a:extLst>
            <a:ext uri="{FF2B5EF4-FFF2-40B4-BE49-F238E27FC236}">
              <a16:creationId xmlns:a16="http://schemas.microsoft.com/office/drawing/2014/main" id="{4E583A22-55E1-487D-A722-781C2B3D337F}"/>
            </a:ext>
          </a:extLst>
        </xdr:cNvPr>
        <xdr:cNvCxnSpPr/>
      </xdr:nvCxnSpPr>
      <xdr:spPr>
        <a:xfrm flipV="1">
          <a:off x="9691053" y="12515214"/>
          <a:ext cx="0" cy="1478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a:extLst>
            <a:ext uri="{FF2B5EF4-FFF2-40B4-BE49-F238E27FC236}">
              <a16:creationId xmlns:a16="http://schemas.microsoft.com/office/drawing/2014/main" id="{DB3E85D5-5BD4-4614-A521-0C1532227476}"/>
            </a:ext>
          </a:extLst>
        </xdr:cNvPr>
        <xdr:cNvSpPr txBox="1"/>
      </xdr:nvSpPr>
      <xdr:spPr>
        <a:xfrm>
          <a:off x="9729788" y="139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a:extLst>
            <a:ext uri="{FF2B5EF4-FFF2-40B4-BE49-F238E27FC236}">
              <a16:creationId xmlns:a16="http://schemas.microsoft.com/office/drawing/2014/main" id="{50738CD5-7E28-404F-845D-AF96DB076A2D}"/>
            </a:ext>
          </a:extLst>
        </xdr:cNvPr>
        <xdr:cNvCxnSpPr/>
      </xdr:nvCxnSpPr>
      <xdr:spPr>
        <a:xfrm>
          <a:off x="9617075" y="1399324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a:extLst>
            <a:ext uri="{FF2B5EF4-FFF2-40B4-BE49-F238E27FC236}">
              <a16:creationId xmlns:a16="http://schemas.microsoft.com/office/drawing/2014/main" id="{3A666FD8-8B8E-4DBE-ACFF-1BAFF72AF271}"/>
            </a:ext>
          </a:extLst>
        </xdr:cNvPr>
        <xdr:cNvSpPr txBox="1"/>
      </xdr:nvSpPr>
      <xdr:spPr>
        <a:xfrm>
          <a:off x="9729788" y="123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a:extLst>
            <a:ext uri="{FF2B5EF4-FFF2-40B4-BE49-F238E27FC236}">
              <a16:creationId xmlns:a16="http://schemas.microsoft.com/office/drawing/2014/main" id="{728F2CF5-E844-4BD1-9713-9BE1C1DD1C45}"/>
            </a:ext>
          </a:extLst>
        </xdr:cNvPr>
        <xdr:cNvCxnSpPr/>
      </xdr:nvCxnSpPr>
      <xdr:spPr>
        <a:xfrm>
          <a:off x="9617075" y="1251521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350" name="【公営住宅】&#10;一人当たり面積平均値テキスト">
          <a:extLst>
            <a:ext uri="{FF2B5EF4-FFF2-40B4-BE49-F238E27FC236}">
              <a16:creationId xmlns:a16="http://schemas.microsoft.com/office/drawing/2014/main" id="{7E0EBD7B-C4CC-4886-9DE9-005F9089E77B}"/>
            </a:ext>
          </a:extLst>
        </xdr:cNvPr>
        <xdr:cNvSpPr txBox="1"/>
      </xdr:nvSpPr>
      <xdr:spPr>
        <a:xfrm>
          <a:off x="9729788" y="13570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a:extLst>
            <a:ext uri="{FF2B5EF4-FFF2-40B4-BE49-F238E27FC236}">
              <a16:creationId xmlns:a16="http://schemas.microsoft.com/office/drawing/2014/main" id="{24DC3489-561B-4B44-9E55-E3F943845FCE}"/>
            </a:ext>
          </a:extLst>
        </xdr:cNvPr>
        <xdr:cNvSpPr/>
      </xdr:nvSpPr>
      <xdr:spPr>
        <a:xfrm>
          <a:off x="9655175" y="1370990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a:extLst>
            <a:ext uri="{FF2B5EF4-FFF2-40B4-BE49-F238E27FC236}">
              <a16:creationId xmlns:a16="http://schemas.microsoft.com/office/drawing/2014/main" id="{716BD8A2-2443-44B8-99EA-E29823F2E353}"/>
            </a:ext>
          </a:extLst>
        </xdr:cNvPr>
        <xdr:cNvSpPr/>
      </xdr:nvSpPr>
      <xdr:spPr>
        <a:xfrm>
          <a:off x="8874125" y="1374838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a:extLst>
            <a:ext uri="{FF2B5EF4-FFF2-40B4-BE49-F238E27FC236}">
              <a16:creationId xmlns:a16="http://schemas.microsoft.com/office/drawing/2014/main" id="{39BE31AF-C23C-497E-8DA9-D9942F000462}"/>
            </a:ext>
          </a:extLst>
        </xdr:cNvPr>
        <xdr:cNvSpPr/>
      </xdr:nvSpPr>
      <xdr:spPr>
        <a:xfrm>
          <a:off x="8056563" y="1369276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a:extLst>
            <a:ext uri="{FF2B5EF4-FFF2-40B4-BE49-F238E27FC236}">
              <a16:creationId xmlns:a16="http://schemas.microsoft.com/office/drawing/2014/main" id="{CC9724D7-27AB-47A9-BEAD-2D797D2707F9}"/>
            </a:ext>
          </a:extLst>
        </xdr:cNvPr>
        <xdr:cNvSpPr/>
      </xdr:nvSpPr>
      <xdr:spPr>
        <a:xfrm>
          <a:off x="7224713" y="13675868"/>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a:extLst>
            <a:ext uri="{FF2B5EF4-FFF2-40B4-BE49-F238E27FC236}">
              <a16:creationId xmlns:a16="http://schemas.microsoft.com/office/drawing/2014/main" id="{1DBDDED3-0F53-4591-B2F3-A3FEBF38C78F}"/>
            </a:ext>
          </a:extLst>
        </xdr:cNvPr>
        <xdr:cNvSpPr/>
      </xdr:nvSpPr>
      <xdr:spPr>
        <a:xfrm>
          <a:off x="6407150" y="136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6448ABB-5D4D-4230-89C0-ECE56A75207A}"/>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C63D89D-DDA8-4C00-B467-53087C4714BA}"/>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1114F7-7EDA-40F6-A9B7-EE3E356C386F}"/>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2CBAA9F-2FB4-4824-8874-6FAE3362169F}"/>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FFCDFE1-1DD0-4FF7-9B23-CCFE592D0C6E}"/>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63373</xdr:rowOff>
    </xdr:from>
    <xdr:to>
      <xdr:col>55</xdr:col>
      <xdr:colOff>50800</xdr:colOff>
      <xdr:row>85</xdr:row>
      <xdr:rowOff>164973</xdr:rowOff>
    </xdr:to>
    <xdr:sp macro="" textlink="">
      <xdr:nvSpPr>
        <xdr:cNvPr id="361" name="楕円 360">
          <a:extLst>
            <a:ext uri="{FF2B5EF4-FFF2-40B4-BE49-F238E27FC236}">
              <a16:creationId xmlns:a16="http://schemas.microsoft.com/office/drawing/2014/main" id="{F6959603-B8B5-45B6-854B-EDF8B3F7278B}"/>
            </a:ext>
          </a:extLst>
        </xdr:cNvPr>
        <xdr:cNvSpPr/>
      </xdr:nvSpPr>
      <xdr:spPr>
        <a:xfrm>
          <a:off x="9655175" y="13836523"/>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149750</xdr:rowOff>
    </xdr:from>
    <xdr:ext cx="469744" cy="259045"/>
    <xdr:sp macro="" textlink="">
      <xdr:nvSpPr>
        <xdr:cNvPr id="362" name="【公営住宅】&#10;一人当たり面積該当値テキスト">
          <a:extLst>
            <a:ext uri="{FF2B5EF4-FFF2-40B4-BE49-F238E27FC236}">
              <a16:creationId xmlns:a16="http://schemas.microsoft.com/office/drawing/2014/main" id="{D98DEB4A-786F-4926-B207-79FECADC9A08}"/>
            </a:ext>
          </a:extLst>
        </xdr:cNvPr>
        <xdr:cNvSpPr txBox="1"/>
      </xdr:nvSpPr>
      <xdr:spPr>
        <a:xfrm>
          <a:off x="9729788" y="1376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66421</xdr:rowOff>
    </xdr:from>
    <xdr:to>
      <xdr:col>50</xdr:col>
      <xdr:colOff>165100</xdr:colOff>
      <xdr:row>85</xdr:row>
      <xdr:rowOff>168021</xdr:rowOff>
    </xdr:to>
    <xdr:sp macro="" textlink="">
      <xdr:nvSpPr>
        <xdr:cNvPr id="363" name="楕円 362">
          <a:extLst>
            <a:ext uri="{FF2B5EF4-FFF2-40B4-BE49-F238E27FC236}">
              <a16:creationId xmlns:a16="http://schemas.microsoft.com/office/drawing/2014/main" id="{C09041E1-2D66-4347-BA49-1B5F966F948E}"/>
            </a:ext>
          </a:extLst>
        </xdr:cNvPr>
        <xdr:cNvSpPr/>
      </xdr:nvSpPr>
      <xdr:spPr>
        <a:xfrm>
          <a:off x="8874125" y="13839571"/>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114173</xdr:rowOff>
    </xdr:from>
    <xdr:to>
      <xdr:col>55</xdr:col>
      <xdr:colOff>0</xdr:colOff>
      <xdr:row>85</xdr:row>
      <xdr:rowOff>117221</xdr:rowOff>
    </xdr:to>
    <xdr:cxnSp macro="">
      <xdr:nvCxnSpPr>
        <xdr:cNvPr id="364" name="直線コネクタ 363">
          <a:extLst>
            <a:ext uri="{FF2B5EF4-FFF2-40B4-BE49-F238E27FC236}">
              <a16:creationId xmlns:a16="http://schemas.microsoft.com/office/drawing/2014/main" id="{F91A92B5-B9B0-4137-A231-393F1DE50ADF}"/>
            </a:ext>
          </a:extLst>
        </xdr:cNvPr>
        <xdr:cNvCxnSpPr/>
      </xdr:nvCxnSpPr>
      <xdr:spPr>
        <a:xfrm flipV="1">
          <a:off x="8924925" y="13887323"/>
          <a:ext cx="766763"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69342</xdr:rowOff>
    </xdr:from>
    <xdr:to>
      <xdr:col>46</xdr:col>
      <xdr:colOff>38100</xdr:colOff>
      <xdr:row>85</xdr:row>
      <xdr:rowOff>170942</xdr:rowOff>
    </xdr:to>
    <xdr:sp macro="" textlink="">
      <xdr:nvSpPr>
        <xdr:cNvPr id="365" name="楕円 364">
          <a:extLst>
            <a:ext uri="{FF2B5EF4-FFF2-40B4-BE49-F238E27FC236}">
              <a16:creationId xmlns:a16="http://schemas.microsoft.com/office/drawing/2014/main" id="{CF595A14-35AB-4442-AB56-08B587E8904B}"/>
            </a:ext>
          </a:extLst>
        </xdr:cNvPr>
        <xdr:cNvSpPr/>
      </xdr:nvSpPr>
      <xdr:spPr>
        <a:xfrm>
          <a:off x="8056563" y="1384249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117221</xdr:rowOff>
    </xdr:from>
    <xdr:to>
      <xdr:col>50</xdr:col>
      <xdr:colOff>114300</xdr:colOff>
      <xdr:row>85</xdr:row>
      <xdr:rowOff>120142</xdr:rowOff>
    </xdr:to>
    <xdr:cxnSp macro="">
      <xdr:nvCxnSpPr>
        <xdr:cNvPr id="366" name="直線コネクタ 365">
          <a:extLst>
            <a:ext uri="{FF2B5EF4-FFF2-40B4-BE49-F238E27FC236}">
              <a16:creationId xmlns:a16="http://schemas.microsoft.com/office/drawing/2014/main" id="{C2FEB4B3-FA16-4257-992C-0347836CA2AD}"/>
            </a:ext>
          </a:extLst>
        </xdr:cNvPr>
        <xdr:cNvCxnSpPr/>
      </xdr:nvCxnSpPr>
      <xdr:spPr>
        <a:xfrm flipV="1">
          <a:off x="8107363" y="13890371"/>
          <a:ext cx="817562"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71755</xdr:rowOff>
    </xdr:from>
    <xdr:to>
      <xdr:col>41</xdr:col>
      <xdr:colOff>101600</xdr:colOff>
      <xdr:row>86</xdr:row>
      <xdr:rowOff>1905</xdr:rowOff>
    </xdr:to>
    <xdr:sp macro="" textlink="">
      <xdr:nvSpPr>
        <xdr:cNvPr id="367" name="楕円 366">
          <a:extLst>
            <a:ext uri="{FF2B5EF4-FFF2-40B4-BE49-F238E27FC236}">
              <a16:creationId xmlns:a16="http://schemas.microsoft.com/office/drawing/2014/main" id="{3ED0DCFD-6B23-493B-9923-73D7F05569CC}"/>
            </a:ext>
          </a:extLst>
        </xdr:cNvPr>
        <xdr:cNvSpPr/>
      </xdr:nvSpPr>
      <xdr:spPr>
        <a:xfrm>
          <a:off x="7224713" y="138449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120142</xdr:rowOff>
    </xdr:from>
    <xdr:to>
      <xdr:col>45</xdr:col>
      <xdr:colOff>177800</xdr:colOff>
      <xdr:row>85</xdr:row>
      <xdr:rowOff>122555</xdr:rowOff>
    </xdr:to>
    <xdr:cxnSp macro="">
      <xdr:nvCxnSpPr>
        <xdr:cNvPr id="368" name="直線コネクタ 367">
          <a:extLst>
            <a:ext uri="{FF2B5EF4-FFF2-40B4-BE49-F238E27FC236}">
              <a16:creationId xmlns:a16="http://schemas.microsoft.com/office/drawing/2014/main" id="{79266180-0C67-4D94-8C4F-26A0AD2956F3}"/>
            </a:ext>
          </a:extLst>
        </xdr:cNvPr>
        <xdr:cNvCxnSpPr/>
      </xdr:nvCxnSpPr>
      <xdr:spPr>
        <a:xfrm flipV="1">
          <a:off x="7275513" y="13893292"/>
          <a:ext cx="83185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77851</xdr:rowOff>
    </xdr:from>
    <xdr:to>
      <xdr:col>36</xdr:col>
      <xdr:colOff>165100</xdr:colOff>
      <xdr:row>86</xdr:row>
      <xdr:rowOff>8001</xdr:rowOff>
    </xdr:to>
    <xdr:sp macro="" textlink="">
      <xdr:nvSpPr>
        <xdr:cNvPr id="369" name="楕円 368">
          <a:extLst>
            <a:ext uri="{FF2B5EF4-FFF2-40B4-BE49-F238E27FC236}">
              <a16:creationId xmlns:a16="http://schemas.microsoft.com/office/drawing/2014/main" id="{EC89B39B-520D-4FCB-A153-2336B46EAFDE}"/>
            </a:ext>
          </a:extLst>
        </xdr:cNvPr>
        <xdr:cNvSpPr/>
      </xdr:nvSpPr>
      <xdr:spPr>
        <a:xfrm>
          <a:off x="6407150" y="1385100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122555</xdr:rowOff>
    </xdr:from>
    <xdr:to>
      <xdr:col>41</xdr:col>
      <xdr:colOff>50800</xdr:colOff>
      <xdr:row>85</xdr:row>
      <xdr:rowOff>128651</xdr:rowOff>
    </xdr:to>
    <xdr:cxnSp macro="">
      <xdr:nvCxnSpPr>
        <xdr:cNvPr id="370" name="直線コネクタ 369">
          <a:extLst>
            <a:ext uri="{FF2B5EF4-FFF2-40B4-BE49-F238E27FC236}">
              <a16:creationId xmlns:a16="http://schemas.microsoft.com/office/drawing/2014/main" id="{81C86BDA-987A-43E1-81AA-70E033B6262F}"/>
            </a:ext>
          </a:extLst>
        </xdr:cNvPr>
        <xdr:cNvCxnSpPr/>
      </xdr:nvCxnSpPr>
      <xdr:spPr>
        <a:xfrm flipV="1">
          <a:off x="6457950" y="13895705"/>
          <a:ext cx="817563"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83838</xdr:rowOff>
    </xdr:from>
    <xdr:ext cx="469744" cy="259045"/>
    <xdr:sp macro="" textlink="">
      <xdr:nvSpPr>
        <xdr:cNvPr id="371" name="n_1aveValue【公営住宅】&#10;一人当たり面積">
          <a:extLst>
            <a:ext uri="{FF2B5EF4-FFF2-40B4-BE49-F238E27FC236}">
              <a16:creationId xmlns:a16="http://schemas.microsoft.com/office/drawing/2014/main" id="{C2244CE2-87AF-4082-A64A-3635789A5EB8}"/>
            </a:ext>
          </a:extLst>
        </xdr:cNvPr>
        <xdr:cNvSpPr txBox="1"/>
      </xdr:nvSpPr>
      <xdr:spPr>
        <a:xfrm>
          <a:off x="8691640" y="1353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72" name="n_2aveValue【公営住宅】&#10;一人当たり面積">
          <a:extLst>
            <a:ext uri="{FF2B5EF4-FFF2-40B4-BE49-F238E27FC236}">
              <a16:creationId xmlns:a16="http://schemas.microsoft.com/office/drawing/2014/main" id="{9EC1FF30-2C38-47DC-827C-9418DA54B639}"/>
            </a:ext>
          </a:extLst>
        </xdr:cNvPr>
        <xdr:cNvSpPr txBox="1"/>
      </xdr:nvSpPr>
      <xdr:spPr>
        <a:xfrm>
          <a:off x="7886777" y="134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11320</xdr:rowOff>
    </xdr:from>
    <xdr:ext cx="469744" cy="259045"/>
    <xdr:sp macro="" textlink="">
      <xdr:nvSpPr>
        <xdr:cNvPr id="373" name="n_3aveValue【公営住宅】&#10;一人当たり面積">
          <a:extLst>
            <a:ext uri="{FF2B5EF4-FFF2-40B4-BE49-F238E27FC236}">
              <a16:creationId xmlns:a16="http://schemas.microsoft.com/office/drawing/2014/main" id="{EE13AEE6-0F16-450F-B8C8-4AACF3A7ABA4}"/>
            </a:ext>
          </a:extLst>
        </xdr:cNvPr>
        <xdr:cNvSpPr txBox="1"/>
      </xdr:nvSpPr>
      <xdr:spPr>
        <a:xfrm>
          <a:off x="7054927" y="1346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161562</xdr:rowOff>
    </xdr:from>
    <xdr:ext cx="469744" cy="259045"/>
    <xdr:sp macro="" textlink="">
      <xdr:nvSpPr>
        <xdr:cNvPr id="374" name="n_4aveValue【公営住宅】&#10;一人当たり面積">
          <a:extLst>
            <a:ext uri="{FF2B5EF4-FFF2-40B4-BE49-F238E27FC236}">
              <a16:creationId xmlns:a16="http://schemas.microsoft.com/office/drawing/2014/main" id="{72F7E793-E8D5-43BF-A2B3-3F5FAF487A31}"/>
            </a:ext>
          </a:extLst>
        </xdr:cNvPr>
        <xdr:cNvSpPr txBox="1"/>
      </xdr:nvSpPr>
      <xdr:spPr>
        <a:xfrm>
          <a:off x="6237365" y="134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159148</xdr:rowOff>
    </xdr:from>
    <xdr:ext cx="469744" cy="259045"/>
    <xdr:sp macro="" textlink="">
      <xdr:nvSpPr>
        <xdr:cNvPr id="375" name="n_1mainValue【公営住宅】&#10;一人当たり面積">
          <a:extLst>
            <a:ext uri="{FF2B5EF4-FFF2-40B4-BE49-F238E27FC236}">
              <a16:creationId xmlns:a16="http://schemas.microsoft.com/office/drawing/2014/main" id="{DA0F1221-0278-4FCA-B34F-A9CE07D82D9C}"/>
            </a:ext>
          </a:extLst>
        </xdr:cNvPr>
        <xdr:cNvSpPr txBox="1"/>
      </xdr:nvSpPr>
      <xdr:spPr>
        <a:xfrm>
          <a:off x="8691640"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162069</xdr:rowOff>
    </xdr:from>
    <xdr:ext cx="469744" cy="259045"/>
    <xdr:sp macro="" textlink="">
      <xdr:nvSpPr>
        <xdr:cNvPr id="376" name="n_2mainValue【公営住宅】&#10;一人当たり面積">
          <a:extLst>
            <a:ext uri="{FF2B5EF4-FFF2-40B4-BE49-F238E27FC236}">
              <a16:creationId xmlns:a16="http://schemas.microsoft.com/office/drawing/2014/main" id="{FEA201F0-AD75-46C3-A3B7-AE371AF2DA31}"/>
            </a:ext>
          </a:extLst>
        </xdr:cNvPr>
        <xdr:cNvSpPr txBox="1"/>
      </xdr:nvSpPr>
      <xdr:spPr>
        <a:xfrm>
          <a:off x="7886777" y="1393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164482</xdr:rowOff>
    </xdr:from>
    <xdr:ext cx="469744" cy="259045"/>
    <xdr:sp macro="" textlink="">
      <xdr:nvSpPr>
        <xdr:cNvPr id="377" name="n_3mainValue【公営住宅】&#10;一人当たり面積">
          <a:extLst>
            <a:ext uri="{FF2B5EF4-FFF2-40B4-BE49-F238E27FC236}">
              <a16:creationId xmlns:a16="http://schemas.microsoft.com/office/drawing/2014/main" id="{68E4351A-9F2D-4AB0-86F7-156784A7D283}"/>
            </a:ext>
          </a:extLst>
        </xdr:cNvPr>
        <xdr:cNvSpPr txBox="1"/>
      </xdr:nvSpPr>
      <xdr:spPr>
        <a:xfrm>
          <a:off x="7054927" y="1393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170578</xdr:rowOff>
    </xdr:from>
    <xdr:ext cx="469744" cy="259045"/>
    <xdr:sp macro="" textlink="">
      <xdr:nvSpPr>
        <xdr:cNvPr id="378" name="n_4mainValue【公営住宅】&#10;一人当たり面積">
          <a:extLst>
            <a:ext uri="{FF2B5EF4-FFF2-40B4-BE49-F238E27FC236}">
              <a16:creationId xmlns:a16="http://schemas.microsoft.com/office/drawing/2014/main" id="{74F188F5-9692-4BC0-83A1-D17E82017521}"/>
            </a:ext>
          </a:extLst>
        </xdr:cNvPr>
        <xdr:cNvSpPr txBox="1"/>
      </xdr:nvSpPr>
      <xdr:spPr>
        <a:xfrm>
          <a:off x="6237365" y="1393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9F60442-21AC-4956-8B7F-49B2D756D2FE}"/>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C32EB37-1F1D-407B-894D-CA5C3FC3A27D}"/>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0A08BFC-AC6A-4941-A4A8-F32AE90152AC}"/>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32F9F7E-4FD5-465E-9228-92F5ABE1FD7E}"/>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89C37CD-4E4E-4D41-9AC7-F354223DCBDC}"/>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0E5ACFE-EEEE-4EC1-9E53-FF1D6ED13DE7}"/>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94AE210-D335-4F82-887E-02E38D283F27}"/>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4E8A5AE-AB5A-4FFE-91A4-951F12D90B4D}"/>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6D22918-8F57-48A9-8783-20B225A856B9}"/>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49945C4-19DB-44EB-8127-C37620152FB0}"/>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BED59392-04BE-498F-87FD-DF057219D5A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96C7950-5D4C-4BD4-AC4B-E3C4035446D9}"/>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1E05F11-FA94-4B4F-912C-E6121FFF2ED9}"/>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E9073F5-89D3-4B65-BAF0-C35311BDD0F5}"/>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9E8D37A-4063-4889-890D-76E295F2D908}"/>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E8190CC-2B57-4154-816A-218EF1F14A3A}"/>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5F5F178-21ED-4CC6-8600-8AC1EA3A61FB}"/>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D8BAAAD-C88C-4BDF-B732-EE233469A8DF}"/>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0677069-8A93-4926-A6B4-9690DB2E5072}"/>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431D7C3-CACF-410C-8FEE-42C0748052CC}"/>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4AE32E5-6E65-4C88-81B1-94BD1D3670CA}"/>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1B83F63-DDEF-43C2-B08E-53BE5629983E}"/>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CB2D3AA-9079-4F9D-8045-1DBD47465867}"/>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AFE29F0-B1EE-4990-93A6-6A9DD80401C6}"/>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98F4AE1C-3B7E-481E-89D2-CC724EE37302}"/>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B4F0F55B-1A53-43BF-81BE-EE57CF36F2D5}"/>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935B4C9F-4274-45EE-A452-575B7DE6E9F8}"/>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B248EE36-B3E7-466F-9BAF-EAF16943897E}"/>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F5D55DF7-58E5-47A0-A86B-52F2451312DE}"/>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606C1680-D918-4708-9E66-A302EC8AE35F}"/>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D99E1124-42D9-4011-9BB5-93E44514C852}"/>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D55AF8D9-32FA-4DB7-8712-065FD8F6DF2E}"/>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AE2E6337-0FBC-4CDE-B7F2-925C5799ACA3}"/>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E6ADEA42-DA7E-4C0B-A9E0-F539ABBB33F2}"/>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A53E2813-A08F-42E9-AC56-66F4CC3A2744}"/>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3105FEDC-B756-4837-8EF7-EC5BEF059044}"/>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43EFF88A-A094-40B6-9E90-5F13FD3562E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D9922E95-9F17-49AF-ABA6-764E22D4E767}"/>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3613D4E7-246F-4E86-831B-1D16F6B35B2E}"/>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C5F563BA-D142-43B8-A7F2-946B2ADDCF40}"/>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C86DCCD2-378E-4D4F-B610-0D3D29D8FDC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2ED7EBEA-7648-4270-B5D3-09A31A7E368A}"/>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65B99BA9-FB1B-44C6-A42A-255AEF7421C4}"/>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D9288DAC-F5C7-4469-A8D1-B0F3B4BA7582}"/>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7113BBE0-5ADD-457F-B3D6-B9E15BE91EF2}"/>
            </a:ext>
          </a:extLst>
        </xdr:cNvPr>
        <xdr:cNvSpPr txBox="1"/>
      </xdr:nvSpPr>
      <xdr:spPr>
        <a:xfrm>
          <a:off x="11092996"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8B190D96-C303-403B-8E42-3D2B770F8D0C}"/>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641D3CBC-237E-405F-9D12-59DCB520203A}"/>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C217010B-DE1B-40A3-8F10-B22C53353B41}"/>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503E3959-5D8A-42C4-9BE9-D2DBFEE48965}"/>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FC0831F7-6EBC-49B9-A368-056270100E3F}"/>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5D3A91F6-AA71-432A-A16F-E3FF3F3EC890}"/>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32871D78-9DFC-4423-990F-A979410A8DA8}"/>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403D3056-4AA7-46A1-A012-53E806A526A5}"/>
            </a:ext>
          </a:extLst>
        </xdr:cNvPr>
        <xdr:cNvSpPr txBox="1"/>
      </xdr:nvSpPr>
      <xdr:spPr>
        <a:xfrm>
          <a:off x="1114282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39FEBC37-314D-47CF-A850-4805D0AB2F8F}"/>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76D41E25-E02F-479D-89AC-4B1918128B4F}"/>
            </a:ext>
          </a:extLst>
        </xdr:cNvPr>
        <xdr:cNvSpPr txBox="1"/>
      </xdr:nvSpPr>
      <xdr:spPr>
        <a:xfrm>
          <a:off x="11206949"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FC89F918-5AE6-4BC9-BF00-E41209B733E4}"/>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435" name="直線コネクタ 434">
          <a:extLst>
            <a:ext uri="{FF2B5EF4-FFF2-40B4-BE49-F238E27FC236}">
              <a16:creationId xmlns:a16="http://schemas.microsoft.com/office/drawing/2014/main" id="{968649AE-57B6-44D4-8434-B64DD39526C9}"/>
            </a:ext>
          </a:extLst>
        </xdr:cNvPr>
        <xdr:cNvCxnSpPr/>
      </xdr:nvCxnSpPr>
      <xdr:spPr>
        <a:xfrm flipV="1">
          <a:off x="15104427" y="912304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F1643E5B-5BB3-4A46-8D56-66C0F6F3E2B1}"/>
            </a:ext>
          </a:extLst>
        </xdr:cNvPr>
        <xdr:cNvSpPr txBox="1"/>
      </xdr:nvSpPr>
      <xdr:spPr>
        <a:xfrm>
          <a:off x="15143163"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37" name="直線コネクタ 436">
          <a:extLst>
            <a:ext uri="{FF2B5EF4-FFF2-40B4-BE49-F238E27FC236}">
              <a16:creationId xmlns:a16="http://schemas.microsoft.com/office/drawing/2014/main" id="{C60BD9A4-BE36-4B85-9256-FB371AE1E35D}"/>
            </a:ext>
          </a:extLst>
        </xdr:cNvPr>
        <xdr:cNvCxnSpPr/>
      </xdr:nvCxnSpPr>
      <xdr:spPr>
        <a:xfrm>
          <a:off x="15016163" y="104413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CF5C8686-604E-4CF7-9274-B69102364615}"/>
            </a:ext>
          </a:extLst>
        </xdr:cNvPr>
        <xdr:cNvSpPr txBox="1"/>
      </xdr:nvSpPr>
      <xdr:spPr>
        <a:xfrm>
          <a:off x="15143163" y="891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39" name="直線コネクタ 438">
          <a:extLst>
            <a:ext uri="{FF2B5EF4-FFF2-40B4-BE49-F238E27FC236}">
              <a16:creationId xmlns:a16="http://schemas.microsoft.com/office/drawing/2014/main" id="{EA642B14-E4D9-48AA-9123-4CDD5E8AE567}"/>
            </a:ext>
          </a:extLst>
        </xdr:cNvPr>
        <xdr:cNvCxnSpPr/>
      </xdr:nvCxnSpPr>
      <xdr:spPr>
        <a:xfrm>
          <a:off x="15016163" y="91230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2C61DC30-54C4-4221-B673-5496671E2D00}"/>
            </a:ext>
          </a:extLst>
        </xdr:cNvPr>
        <xdr:cNvSpPr txBox="1"/>
      </xdr:nvSpPr>
      <xdr:spPr>
        <a:xfrm>
          <a:off x="15143163" y="9662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41" name="フローチャート: 判断 440">
          <a:extLst>
            <a:ext uri="{FF2B5EF4-FFF2-40B4-BE49-F238E27FC236}">
              <a16:creationId xmlns:a16="http://schemas.microsoft.com/office/drawing/2014/main" id="{8BEBD92E-F292-4598-ADF7-16A060181EAF}"/>
            </a:ext>
          </a:extLst>
        </xdr:cNvPr>
        <xdr:cNvSpPr/>
      </xdr:nvSpPr>
      <xdr:spPr>
        <a:xfrm>
          <a:off x="15054263" y="98018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442" name="フローチャート: 判断 441">
          <a:extLst>
            <a:ext uri="{FF2B5EF4-FFF2-40B4-BE49-F238E27FC236}">
              <a16:creationId xmlns:a16="http://schemas.microsoft.com/office/drawing/2014/main" id="{0DB672ED-6445-44D7-B02A-9B819009260B}"/>
            </a:ext>
          </a:extLst>
        </xdr:cNvPr>
        <xdr:cNvSpPr/>
      </xdr:nvSpPr>
      <xdr:spPr>
        <a:xfrm>
          <a:off x="14273213"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43" name="フローチャート: 判断 442">
          <a:extLst>
            <a:ext uri="{FF2B5EF4-FFF2-40B4-BE49-F238E27FC236}">
              <a16:creationId xmlns:a16="http://schemas.microsoft.com/office/drawing/2014/main" id="{DCBBEFC3-6C5B-47B5-B352-6A9114DBB6B2}"/>
            </a:ext>
          </a:extLst>
        </xdr:cNvPr>
        <xdr:cNvSpPr/>
      </xdr:nvSpPr>
      <xdr:spPr>
        <a:xfrm>
          <a:off x="13455650" y="9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4" name="フローチャート: 判断 443">
          <a:extLst>
            <a:ext uri="{FF2B5EF4-FFF2-40B4-BE49-F238E27FC236}">
              <a16:creationId xmlns:a16="http://schemas.microsoft.com/office/drawing/2014/main" id="{65BF48FF-16AB-49D8-9A80-D6CD3404EC2F}"/>
            </a:ext>
          </a:extLst>
        </xdr:cNvPr>
        <xdr:cNvSpPr/>
      </xdr:nvSpPr>
      <xdr:spPr>
        <a:xfrm>
          <a:off x="12638088" y="97523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45" name="フローチャート: 判断 444">
          <a:extLst>
            <a:ext uri="{FF2B5EF4-FFF2-40B4-BE49-F238E27FC236}">
              <a16:creationId xmlns:a16="http://schemas.microsoft.com/office/drawing/2014/main" id="{39DDDE40-8F08-4287-9B8D-6CD5E6A937EB}"/>
            </a:ext>
          </a:extLst>
        </xdr:cNvPr>
        <xdr:cNvSpPr/>
      </xdr:nvSpPr>
      <xdr:spPr>
        <a:xfrm>
          <a:off x="11806238" y="97256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454DF8C1-8320-4518-8E65-AC7E4068B263}"/>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F728AEF-61B1-4953-8400-02E3E94E6A44}"/>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0F90C65-D46D-4841-9956-6A75E80F7451}"/>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80025C90-C1CC-4379-B5CE-484425265B4C}"/>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51F9A93-DB12-4FD3-A259-5C932C760289}"/>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451" name="楕円 450">
          <a:extLst>
            <a:ext uri="{FF2B5EF4-FFF2-40B4-BE49-F238E27FC236}">
              <a16:creationId xmlns:a16="http://schemas.microsoft.com/office/drawing/2014/main" id="{D2E1ED0A-658B-406E-8A2C-F76394E539C4}"/>
            </a:ext>
          </a:extLst>
        </xdr:cNvPr>
        <xdr:cNvSpPr/>
      </xdr:nvSpPr>
      <xdr:spPr>
        <a:xfrm>
          <a:off x="15054263" y="99637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A9692230-2034-4310-8659-F751D7BF3774}"/>
            </a:ext>
          </a:extLst>
        </xdr:cNvPr>
        <xdr:cNvSpPr txBox="1"/>
      </xdr:nvSpPr>
      <xdr:spPr>
        <a:xfrm>
          <a:off x="15143163"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31115</xdr:rowOff>
    </xdr:from>
    <xdr:to>
      <xdr:col>81</xdr:col>
      <xdr:colOff>101600</xdr:colOff>
      <xdr:row>61</xdr:row>
      <xdr:rowOff>132715</xdr:rowOff>
    </xdr:to>
    <xdr:sp macro="" textlink="">
      <xdr:nvSpPr>
        <xdr:cNvPr id="453" name="楕円 452">
          <a:extLst>
            <a:ext uri="{FF2B5EF4-FFF2-40B4-BE49-F238E27FC236}">
              <a16:creationId xmlns:a16="http://schemas.microsoft.com/office/drawing/2014/main" id="{326CAF90-EAC3-47C7-8FAC-D54717B08373}"/>
            </a:ext>
          </a:extLst>
        </xdr:cNvPr>
        <xdr:cNvSpPr/>
      </xdr:nvSpPr>
      <xdr:spPr>
        <a:xfrm>
          <a:off x="14273213"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81915</xdr:rowOff>
    </xdr:from>
    <xdr:to>
      <xdr:col>85</xdr:col>
      <xdr:colOff>127000</xdr:colOff>
      <xdr:row>61</xdr:row>
      <xdr:rowOff>127635</xdr:rowOff>
    </xdr:to>
    <xdr:cxnSp macro="">
      <xdr:nvCxnSpPr>
        <xdr:cNvPr id="454" name="直線コネクタ 453">
          <a:extLst>
            <a:ext uri="{FF2B5EF4-FFF2-40B4-BE49-F238E27FC236}">
              <a16:creationId xmlns:a16="http://schemas.microsoft.com/office/drawing/2014/main" id="{DC4B1229-6687-4604-B89D-AAB279E687E0}"/>
            </a:ext>
          </a:extLst>
        </xdr:cNvPr>
        <xdr:cNvCxnSpPr/>
      </xdr:nvCxnSpPr>
      <xdr:spPr>
        <a:xfrm>
          <a:off x="14324013" y="9968865"/>
          <a:ext cx="7810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156845</xdr:rowOff>
    </xdr:from>
    <xdr:to>
      <xdr:col>76</xdr:col>
      <xdr:colOff>165100</xdr:colOff>
      <xdr:row>61</xdr:row>
      <xdr:rowOff>86995</xdr:rowOff>
    </xdr:to>
    <xdr:sp macro="" textlink="">
      <xdr:nvSpPr>
        <xdr:cNvPr id="455" name="楕円 454">
          <a:extLst>
            <a:ext uri="{FF2B5EF4-FFF2-40B4-BE49-F238E27FC236}">
              <a16:creationId xmlns:a16="http://schemas.microsoft.com/office/drawing/2014/main" id="{0677547D-F683-4709-93CC-B35996DC87CA}"/>
            </a:ext>
          </a:extLst>
        </xdr:cNvPr>
        <xdr:cNvSpPr/>
      </xdr:nvSpPr>
      <xdr:spPr>
        <a:xfrm>
          <a:off x="13455650" y="98818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36195</xdr:rowOff>
    </xdr:from>
    <xdr:to>
      <xdr:col>81</xdr:col>
      <xdr:colOff>50800</xdr:colOff>
      <xdr:row>61</xdr:row>
      <xdr:rowOff>81915</xdr:rowOff>
    </xdr:to>
    <xdr:cxnSp macro="">
      <xdr:nvCxnSpPr>
        <xdr:cNvPr id="456" name="直線コネクタ 455">
          <a:extLst>
            <a:ext uri="{FF2B5EF4-FFF2-40B4-BE49-F238E27FC236}">
              <a16:creationId xmlns:a16="http://schemas.microsoft.com/office/drawing/2014/main" id="{FB5E8854-FEB8-4D21-A3CE-5689B8AF76B4}"/>
            </a:ext>
          </a:extLst>
        </xdr:cNvPr>
        <xdr:cNvCxnSpPr/>
      </xdr:nvCxnSpPr>
      <xdr:spPr>
        <a:xfrm>
          <a:off x="13506450" y="9923145"/>
          <a:ext cx="817563"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107315</xdr:rowOff>
    </xdr:from>
    <xdr:to>
      <xdr:col>72</xdr:col>
      <xdr:colOff>38100</xdr:colOff>
      <xdr:row>61</xdr:row>
      <xdr:rowOff>37465</xdr:rowOff>
    </xdr:to>
    <xdr:sp macro="" textlink="">
      <xdr:nvSpPr>
        <xdr:cNvPr id="457" name="楕円 456">
          <a:extLst>
            <a:ext uri="{FF2B5EF4-FFF2-40B4-BE49-F238E27FC236}">
              <a16:creationId xmlns:a16="http://schemas.microsoft.com/office/drawing/2014/main" id="{240BFA0A-44C9-48E8-A113-9C5E1447B3D4}"/>
            </a:ext>
          </a:extLst>
        </xdr:cNvPr>
        <xdr:cNvSpPr/>
      </xdr:nvSpPr>
      <xdr:spPr>
        <a:xfrm>
          <a:off x="12638088" y="983234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61</xdr:row>
      <xdr:rowOff>36195</xdr:rowOff>
    </xdr:to>
    <xdr:cxnSp macro="">
      <xdr:nvCxnSpPr>
        <xdr:cNvPr id="458" name="直線コネクタ 457">
          <a:extLst>
            <a:ext uri="{FF2B5EF4-FFF2-40B4-BE49-F238E27FC236}">
              <a16:creationId xmlns:a16="http://schemas.microsoft.com/office/drawing/2014/main" id="{9FFFDD9D-10B5-4553-AA02-1B17B5A36B1F}"/>
            </a:ext>
          </a:extLst>
        </xdr:cNvPr>
        <xdr:cNvCxnSpPr/>
      </xdr:nvCxnSpPr>
      <xdr:spPr>
        <a:xfrm>
          <a:off x="12688888" y="9883140"/>
          <a:ext cx="817562"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57785</xdr:rowOff>
    </xdr:from>
    <xdr:to>
      <xdr:col>67</xdr:col>
      <xdr:colOff>101600</xdr:colOff>
      <xdr:row>60</xdr:row>
      <xdr:rowOff>159385</xdr:rowOff>
    </xdr:to>
    <xdr:sp macro="" textlink="">
      <xdr:nvSpPr>
        <xdr:cNvPr id="459" name="楕円 458">
          <a:extLst>
            <a:ext uri="{FF2B5EF4-FFF2-40B4-BE49-F238E27FC236}">
              <a16:creationId xmlns:a16="http://schemas.microsoft.com/office/drawing/2014/main" id="{AC6E52C4-D678-41C2-8892-66A131308BDF}"/>
            </a:ext>
          </a:extLst>
        </xdr:cNvPr>
        <xdr:cNvSpPr/>
      </xdr:nvSpPr>
      <xdr:spPr>
        <a:xfrm>
          <a:off x="11806238"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108585</xdr:rowOff>
    </xdr:from>
    <xdr:to>
      <xdr:col>71</xdr:col>
      <xdr:colOff>177800</xdr:colOff>
      <xdr:row>60</xdr:row>
      <xdr:rowOff>158115</xdr:rowOff>
    </xdr:to>
    <xdr:cxnSp macro="">
      <xdr:nvCxnSpPr>
        <xdr:cNvPr id="460" name="直線コネクタ 459">
          <a:extLst>
            <a:ext uri="{FF2B5EF4-FFF2-40B4-BE49-F238E27FC236}">
              <a16:creationId xmlns:a16="http://schemas.microsoft.com/office/drawing/2014/main" id="{007960D4-00CB-439A-990F-F49C125B51B3}"/>
            </a:ext>
          </a:extLst>
        </xdr:cNvPr>
        <xdr:cNvCxnSpPr/>
      </xdr:nvCxnSpPr>
      <xdr:spPr>
        <a:xfrm>
          <a:off x="11857038" y="9833610"/>
          <a:ext cx="8318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461" name="n_1aveValue【学校施設】&#10;有形固定資産減価償却率">
          <a:extLst>
            <a:ext uri="{FF2B5EF4-FFF2-40B4-BE49-F238E27FC236}">
              <a16:creationId xmlns:a16="http://schemas.microsoft.com/office/drawing/2014/main" id="{D78F1477-2E32-490C-A938-E9E4A8F0CEC8}"/>
            </a:ext>
          </a:extLst>
        </xdr:cNvPr>
        <xdr:cNvSpPr txBox="1"/>
      </xdr:nvSpPr>
      <xdr:spPr>
        <a:xfrm>
          <a:off x="14123044" y="956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462" name="n_2aveValue【学校施設】&#10;有形固定資産減価償却率">
          <a:extLst>
            <a:ext uri="{FF2B5EF4-FFF2-40B4-BE49-F238E27FC236}">
              <a16:creationId xmlns:a16="http://schemas.microsoft.com/office/drawing/2014/main" id="{B7E6478A-99C5-4EA5-865F-285D40CCD6D6}"/>
            </a:ext>
          </a:extLst>
        </xdr:cNvPr>
        <xdr:cNvSpPr txBox="1"/>
      </xdr:nvSpPr>
      <xdr:spPr>
        <a:xfrm>
          <a:off x="13318182"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463" name="n_3aveValue【学校施設】&#10;有形固定資産減価償却率">
          <a:extLst>
            <a:ext uri="{FF2B5EF4-FFF2-40B4-BE49-F238E27FC236}">
              <a16:creationId xmlns:a16="http://schemas.microsoft.com/office/drawing/2014/main" id="{EB12DD7F-168E-4C09-BA09-1FFC05F5553F}"/>
            </a:ext>
          </a:extLst>
        </xdr:cNvPr>
        <xdr:cNvSpPr txBox="1"/>
      </xdr:nvSpPr>
      <xdr:spPr>
        <a:xfrm>
          <a:off x="12500619"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464" name="n_4aveValue【学校施設】&#10;有形固定資産減価償却率">
          <a:extLst>
            <a:ext uri="{FF2B5EF4-FFF2-40B4-BE49-F238E27FC236}">
              <a16:creationId xmlns:a16="http://schemas.microsoft.com/office/drawing/2014/main" id="{2DFEE65F-0857-4DE3-9DC9-F76A21734345}"/>
            </a:ext>
          </a:extLst>
        </xdr:cNvPr>
        <xdr:cNvSpPr txBox="1"/>
      </xdr:nvSpPr>
      <xdr:spPr>
        <a:xfrm>
          <a:off x="11668769"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123842</xdr:rowOff>
    </xdr:from>
    <xdr:ext cx="405111" cy="259045"/>
    <xdr:sp macro="" textlink="">
      <xdr:nvSpPr>
        <xdr:cNvPr id="465" name="n_1mainValue【学校施設】&#10;有形固定資産減価償却率">
          <a:extLst>
            <a:ext uri="{FF2B5EF4-FFF2-40B4-BE49-F238E27FC236}">
              <a16:creationId xmlns:a16="http://schemas.microsoft.com/office/drawing/2014/main" id="{DA70C212-0E16-41AB-956C-97439167203F}"/>
            </a:ext>
          </a:extLst>
        </xdr:cNvPr>
        <xdr:cNvSpPr txBox="1"/>
      </xdr:nvSpPr>
      <xdr:spPr>
        <a:xfrm>
          <a:off x="14123044" y="1001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78122</xdr:rowOff>
    </xdr:from>
    <xdr:ext cx="405111" cy="259045"/>
    <xdr:sp macro="" textlink="">
      <xdr:nvSpPr>
        <xdr:cNvPr id="466" name="n_2mainValue【学校施設】&#10;有形固定資産減価償却率">
          <a:extLst>
            <a:ext uri="{FF2B5EF4-FFF2-40B4-BE49-F238E27FC236}">
              <a16:creationId xmlns:a16="http://schemas.microsoft.com/office/drawing/2014/main" id="{42508C8B-CE5F-4F7B-8C58-4C027880BA52}"/>
            </a:ext>
          </a:extLst>
        </xdr:cNvPr>
        <xdr:cNvSpPr txBox="1"/>
      </xdr:nvSpPr>
      <xdr:spPr>
        <a:xfrm>
          <a:off x="13318182"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28592</xdr:rowOff>
    </xdr:from>
    <xdr:ext cx="405111" cy="259045"/>
    <xdr:sp macro="" textlink="">
      <xdr:nvSpPr>
        <xdr:cNvPr id="467" name="n_3mainValue【学校施設】&#10;有形固定資産減価償却率">
          <a:extLst>
            <a:ext uri="{FF2B5EF4-FFF2-40B4-BE49-F238E27FC236}">
              <a16:creationId xmlns:a16="http://schemas.microsoft.com/office/drawing/2014/main" id="{A058D4EE-7357-48DD-A73E-C8DF76773999}"/>
            </a:ext>
          </a:extLst>
        </xdr:cNvPr>
        <xdr:cNvSpPr txBox="1"/>
      </xdr:nvSpPr>
      <xdr:spPr>
        <a:xfrm>
          <a:off x="12500619"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150512</xdr:rowOff>
    </xdr:from>
    <xdr:ext cx="405111" cy="259045"/>
    <xdr:sp macro="" textlink="">
      <xdr:nvSpPr>
        <xdr:cNvPr id="468" name="n_4mainValue【学校施設】&#10;有形固定資産減価償却率">
          <a:extLst>
            <a:ext uri="{FF2B5EF4-FFF2-40B4-BE49-F238E27FC236}">
              <a16:creationId xmlns:a16="http://schemas.microsoft.com/office/drawing/2014/main" id="{74D6AA14-7999-4F9E-8DB0-EAAC3A015B1E}"/>
            </a:ext>
          </a:extLst>
        </xdr:cNvPr>
        <xdr:cNvSpPr txBox="1"/>
      </xdr:nvSpPr>
      <xdr:spPr>
        <a:xfrm>
          <a:off x="11668769"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F900E61D-E4EC-4D63-9818-0A0991B4DFB0}"/>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7C179263-9FF1-44BC-A762-3AEF9244638F}"/>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C5C88BE8-B405-4DF6-950C-1C92E17C6511}"/>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91945FB4-00E1-4593-86C4-9A1879A1A996}"/>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3C6225C8-35EA-4C0B-B043-DCE5CDCA8B84}"/>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80CEE2E1-DEDC-41C3-AC46-F0AAE4CA5873}"/>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5855B319-7CA1-4B97-8CCC-25829301C409}"/>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A83AB0B0-2ECB-4E77-A075-5156D9D28F59}"/>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AAB568A6-CFE2-4C10-A14B-78723F815594}"/>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9E4FC538-98D8-421C-B00B-1AB818CA68FD}"/>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B7AA4B12-D45B-4D63-AEC3-D598ECA03B03}"/>
            </a:ext>
          </a:extLst>
        </xdr:cNvPr>
        <xdr:cNvCxnSpPr/>
      </xdr:nvCxnSpPr>
      <xdr:spPr>
        <a:xfrm>
          <a:off x="1691640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C6D7ADE4-1127-43B0-87F5-25240D5E8845}"/>
            </a:ext>
          </a:extLst>
        </xdr:cNvPr>
        <xdr:cNvSpPr txBox="1"/>
      </xdr:nvSpPr>
      <xdr:spPr>
        <a:xfrm>
          <a:off x="1649208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8D4EB3E5-8775-44D4-BCE8-5555AF047C71}"/>
            </a:ext>
          </a:extLst>
        </xdr:cNvPr>
        <xdr:cNvCxnSpPr/>
      </xdr:nvCxnSpPr>
      <xdr:spPr>
        <a:xfrm>
          <a:off x="1691640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DD1C6D54-31A8-4014-BE9C-05929A02D146}"/>
            </a:ext>
          </a:extLst>
        </xdr:cNvPr>
        <xdr:cNvSpPr txBox="1"/>
      </xdr:nvSpPr>
      <xdr:spPr>
        <a:xfrm>
          <a:off x="16492084"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0D248F2D-FCA4-4FAA-92E2-1B2D6724DADB}"/>
            </a:ext>
          </a:extLst>
        </xdr:cNvPr>
        <xdr:cNvCxnSpPr/>
      </xdr:nvCxnSpPr>
      <xdr:spPr>
        <a:xfrm>
          <a:off x="1691640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2AD062C5-0C6F-478D-A3FA-2AAB4E8AE41A}"/>
            </a:ext>
          </a:extLst>
        </xdr:cNvPr>
        <xdr:cNvSpPr txBox="1"/>
      </xdr:nvSpPr>
      <xdr:spPr>
        <a:xfrm>
          <a:off x="16492084"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704FB1A0-9EEF-4DD3-978D-0F32E6BAB768}"/>
            </a:ext>
          </a:extLst>
        </xdr:cNvPr>
        <xdr:cNvCxnSpPr/>
      </xdr:nvCxnSpPr>
      <xdr:spPr>
        <a:xfrm>
          <a:off x="1691640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B1776082-B159-45FD-BBD3-77BFEFDC661C}"/>
            </a:ext>
          </a:extLst>
        </xdr:cNvPr>
        <xdr:cNvSpPr txBox="1"/>
      </xdr:nvSpPr>
      <xdr:spPr>
        <a:xfrm>
          <a:off x="16492084"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D0A3234C-2F53-47DE-B7AE-349F6247CB5F}"/>
            </a:ext>
          </a:extLst>
        </xdr:cNvPr>
        <xdr:cNvCxnSpPr/>
      </xdr:nvCxnSpPr>
      <xdr:spPr>
        <a:xfrm>
          <a:off x="1691640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F66ED9C6-C21E-4D41-AE55-9A734B2B9281}"/>
            </a:ext>
          </a:extLst>
        </xdr:cNvPr>
        <xdr:cNvSpPr txBox="1"/>
      </xdr:nvSpPr>
      <xdr:spPr>
        <a:xfrm>
          <a:off x="16492084"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A2860A3D-5D10-4E05-8163-983DA21E18AE}"/>
            </a:ext>
          </a:extLst>
        </xdr:cNvPr>
        <xdr:cNvCxnSpPr/>
      </xdr:nvCxnSpPr>
      <xdr:spPr>
        <a:xfrm>
          <a:off x="1691640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a:extLst>
            <a:ext uri="{FF2B5EF4-FFF2-40B4-BE49-F238E27FC236}">
              <a16:creationId xmlns:a16="http://schemas.microsoft.com/office/drawing/2014/main" id="{6E3271F0-C137-4FD8-B3A0-649D0A994517}"/>
            </a:ext>
          </a:extLst>
        </xdr:cNvPr>
        <xdr:cNvSpPr txBox="1"/>
      </xdr:nvSpPr>
      <xdr:spPr>
        <a:xfrm>
          <a:off x="16427964" y="88235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9F7B16DB-2E56-48BC-8CFD-3132AFA26B64}"/>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4F2900D8-6FFF-4B95-8296-0392D8D90D9F}"/>
            </a:ext>
          </a:extLst>
        </xdr:cNvPr>
        <xdr:cNvSpPr txBox="1"/>
      </xdr:nvSpPr>
      <xdr:spPr>
        <a:xfrm>
          <a:off x="16427964" y="851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467EDD9E-E6E6-4C8A-A7AC-F313630BF4AB}"/>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494" name="直線コネクタ 493">
          <a:extLst>
            <a:ext uri="{FF2B5EF4-FFF2-40B4-BE49-F238E27FC236}">
              <a16:creationId xmlns:a16="http://schemas.microsoft.com/office/drawing/2014/main" id="{4907C554-515E-4817-A820-466D33060022}"/>
            </a:ext>
          </a:extLst>
        </xdr:cNvPr>
        <xdr:cNvCxnSpPr/>
      </xdr:nvCxnSpPr>
      <xdr:spPr>
        <a:xfrm flipV="1">
          <a:off x="20503514" y="9055173"/>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495" name="【学校施設】&#10;一人当たり面積最小値テキスト">
          <a:extLst>
            <a:ext uri="{FF2B5EF4-FFF2-40B4-BE49-F238E27FC236}">
              <a16:creationId xmlns:a16="http://schemas.microsoft.com/office/drawing/2014/main" id="{C57AC522-CC85-4224-849F-99C1ECB4742E}"/>
            </a:ext>
          </a:extLst>
        </xdr:cNvPr>
        <xdr:cNvSpPr txBox="1"/>
      </xdr:nvSpPr>
      <xdr:spPr>
        <a:xfrm>
          <a:off x="20542250" y="1039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496" name="直線コネクタ 495">
          <a:extLst>
            <a:ext uri="{FF2B5EF4-FFF2-40B4-BE49-F238E27FC236}">
              <a16:creationId xmlns:a16="http://schemas.microsoft.com/office/drawing/2014/main" id="{803654B5-E8E8-46A3-ABFB-45FB5767A2B1}"/>
            </a:ext>
          </a:extLst>
        </xdr:cNvPr>
        <xdr:cNvCxnSpPr/>
      </xdr:nvCxnSpPr>
      <xdr:spPr>
        <a:xfrm>
          <a:off x="20429538" y="103875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497" name="【学校施設】&#10;一人当たり面積最大値テキスト">
          <a:extLst>
            <a:ext uri="{FF2B5EF4-FFF2-40B4-BE49-F238E27FC236}">
              <a16:creationId xmlns:a16="http://schemas.microsoft.com/office/drawing/2014/main" id="{D023CE25-9D3A-4F5D-B794-D10AC11AE4CE}"/>
            </a:ext>
          </a:extLst>
        </xdr:cNvPr>
        <xdr:cNvSpPr txBox="1"/>
      </xdr:nvSpPr>
      <xdr:spPr>
        <a:xfrm>
          <a:off x="20542250" y="88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498" name="直線コネクタ 497">
          <a:extLst>
            <a:ext uri="{FF2B5EF4-FFF2-40B4-BE49-F238E27FC236}">
              <a16:creationId xmlns:a16="http://schemas.microsoft.com/office/drawing/2014/main" id="{E918DA1E-56D3-49AC-AA3A-E3E290A02768}"/>
            </a:ext>
          </a:extLst>
        </xdr:cNvPr>
        <xdr:cNvCxnSpPr/>
      </xdr:nvCxnSpPr>
      <xdr:spPr>
        <a:xfrm>
          <a:off x="20429538" y="90551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499" name="【学校施設】&#10;一人当たり面積平均値テキスト">
          <a:extLst>
            <a:ext uri="{FF2B5EF4-FFF2-40B4-BE49-F238E27FC236}">
              <a16:creationId xmlns:a16="http://schemas.microsoft.com/office/drawing/2014/main" id="{192B7A7B-A346-4098-BF96-4B30EC606E21}"/>
            </a:ext>
          </a:extLst>
        </xdr:cNvPr>
        <xdr:cNvSpPr txBox="1"/>
      </xdr:nvSpPr>
      <xdr:spPr>
        <a:xfrm>
          <a:off x="20542250" y="9783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0" name="フローチャート: 判断 499">
          <a:extLst>
            <a:ext uri="{FF2B5EF4-FFF2-40B4-BE49-F238E27FC236}">
              <a16:creationId xmlns:a16="http://schemas.microsoft.com/office/drawing/2014/main" id="{9E2D86F1-47F1-4371-89D1-9597D8D9ADD0}"/>
            </a:ext>
          </a:extLst>
        </xdr:cNvPr>
        <xdr:cNvSpPr/>
      </xdr:nvSpPr>
      <xdr:spPr>
        <a:xfrm>
          <a:off x="20453350" y="992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501" name="フローチャート: 判断 500">
          <a:extLst>
            <a:ext uri="{FF2B5EF4-FFF2-40B4-BE49-F238E27FC236}">
              <a16:creationId xmlns:a16="http://schemas.microsoft.com/office/drawing/2014/main" id="{0DEED3C2-804E-44DA-ADD5-550424301666}"/>
            </a:ext>
          </a:extLst>
        </xdr:cNvPr>
        <xdr:cNvSpPr/>
      </xdr:nvSpPr>
      <xdr:spPr>
        <a:xfrm>
          <a:off x="19686588" y="993918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502" name="フローチャート: 判断 501">
          <a:extLst>
            <a:ext uri="{FF2B5EF4-FFF2-40B4-BE49-F238E27FC236}">
              <a16:creationId xmlns:a16="http://schemas.microsoft.com/office/drawing/2014/main" id="{346197FD-1A7D-4AF4-8C19-14F56CB49734}"/>
            </a:ext>
          </a:extLst>
        </xdr:cNvPr>
        <xdr:cNvSpPr/>
      </xdr:nvSpPr>
      <xdr:spPr>
        <a:xfrm>
          <a:off x="18854738" y="989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503" name="フローチャート: 判断 502">
          <a:extLst>
            <a:ext uri="{FF2B5EF4-FFF2-40B4-BE49-F238E27FC236}">
              <a16:creationId xmlns:a16="http://schemas.microsoft.com/office/drawing/2014/main" id="{8B1721B7-F09D-4A37-B95E-D19DE4027031}"/>
            </a:ext>
          </a:extLst>
        </xdr:cNvPr>
        <xdr:cNvSpPr/>
      </xdr:nvSpPr>
      <xdr:spPr>
        <a:xfrm>
          <a:off x="18037175" y="98882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504" name="フローチャート: 判断 503">
          <a:extLst>
            <a:ext uri="{FF2B5EF4-FFF2-40B4-BE49-F238E27FC236}">
              <a16:creationId xmlns:a16="http://schemas.microsoft.com/office/drawing/2014/main" id="{E0A4DB1A-59E3-4DE4-B894-5251B122561C}"/>
            </a:ext>
          </a:extLst>
        </xdr:cNvPr>
        <xdr:cNvSpPr/>
      </xdr:nvSpPr>
      <xdr:spPr>
        <a:xfrm>
          <a:off x="17219613" y="990228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41F96B9-BA61-44BF-85E5-E65D884F03DF}"/>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3733730-2B1A-4166-A349-DBBD1A97B7A6}"/>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1F95C90-05A4-43A2-BD03-FEB851CCD7B3}"/>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0588732-197F-40B4-B660-CF33379A3FE4}"/>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F95E064C-2B6B-4C96-BA43-3E0A2EEBFCED}"/>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93218</xdr:rowOff>
    </xdr:from>
    <xdr:to>
      <xdr:col>116</xdr:col>
      <xdr:colOff>114300</xdr:colOff>
      <xdr:row>63</xdr:row>
      <xdr:rowOff>23368</xdr:rowOff>
    </xdr:to>
    <xdr:sp macro="" textlink="">
      <xdr:nvSpPr>
        <xdr:cNvPr id="510" name="楕円 509">
          <a:extLst>
            <a:ext uri="{FF2B5EF4-FFF2-40B4-BE49-F238E27FC236}">
              <a16:creationId xmlns:a16="http://schemas.microsoft.com/office/drawing/2014/main" id="{3542AD33-C8EA-46AF-8B7B-75D3FCCF6FE7}"/>
            </a:ext>
          </a:extLst>
        </xdr:cNvPr>
        <xdr:cNvSpPr/>
      </xdr:nvSpPr>
      <xdr:spPr>
        <a:xfrm>
          <a:off x="20453350" y="101420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71645</xdr:rowOff>
    </xdr:from>
    <xdr:ext cx="469744" cy="259045"/>
    <xdr:sp macro="" textlink="">
      <xdr:nvSpPr>
        <xdr:cNvPr id="511" name="【学校施設】&#10;一人当たり面積該当値テキスト">
          <a:extLst>
            <a:ext uri="{FF2B5EF4-FFF2-40B4-BE49-F238E27FC236}">
              <a16:creationId xmlns:a16="http://schemas.microsoft.com/office/drawing/2014/main" id="{8C489495-5EE8-4A5D-B9D8-104C9E78DCD4}"/>
            </a:ext>
          </a:extLst>
        </xdr:cNvPr>
        <xdr:cNvSpPr txBox="1"/>
      </xdr:nvSpPr>
      <xdr:spPr>
        <a:xfrm>
          <a:off x="20542250" y="1012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99096</xdr:rowOff>
    </xdr:from>
    <xdr:to>
      <xdr:col>112</xdr:col>
      <xdr:colOff>38100</xdr:colOff>
      <xdr:row>63</xdr:row>
      <xdr:rowOff>29246</xdr:rowOff>
    </xdr:to>
    <xdr:sp macro="" textlink="">
      <xdr:nvSpPr>
        <xdr:cNvPr id="512" name="楕円 511">
          <a:extLst>
            <a:ext uri="{FF2B5EF4-FFF2-40B4-BE49-F238E27FC236}">
              <a16:creationId xmlns:a16="http://schemas.microsoft.com/office/drawing/2014/main" id="{9F70B9BD-A014-4567-BD25-5D2220FDB3DA}"/>
            </a:ext>
          </a:extLst>
        </xdr:cNvPr>
        <xdr:cNvSpPr/>
      </xdr:nvSpPr>
      <xdr:spPr>
        <a:xfrm>
          <a:off x="19686588" y="1014797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144018</xdr:rowOff>
    </xdr:from>
    <xdr:to>
      <xdr:col>116</xdr:col>
      <xdr:colOff>63500</xdr:colOff>
      <xdr:row>62</xdr:row>
      <xdr:rowOff>149896</xdr:rowOff>
    </xdr:to>
    <xdr:cxnSp macro="">
      <xdr:nvCxnSpPr>
        <xdr:cNvPr id="513" name="直線コネクタ 512">
          <a:extLst>
            <a:ext uri="{FF2B5EF4-FFF2-40B4-BE49-F238E27FC236}">
              <a16:creationId xmlns:a16="http://schemas.microsoft.com/office/drawing/2014/main" id="{FFA39761-E66C-4526-8BDF-EC11617126A7}"/>
            </a:ext>
          </a:extLst>
        </xdr:cNvPr>
        <xdr:cNvCxnSpPr/>
      </xdr:nvCxnSpPr>
      <xdr:spPr>
        <a:xfrm flipV="1">
          <a:off x="19737388" y="10192893"/>
          <a:ext cx="766762"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104648</xdr:rowOff>
    </xdr:from>
    <xdr:to>
      <xdr:col>107</xdr:col>
      <xdr:colOff>101600</xdr:colOff>
      <xdr:row>63</xdr:row>
      <xdr:rowOff>34798</xdr:rowOff>
    </xdr:to>
    <xdr:sp macro="" textlink="">
      <xdr:nvSpPr>
        <xdr:cNvPr id="514" name="楕円 513">
          <a:extLst>
            <a:ext uri="{FF2B5EF4-FFF2-40B4-BE49-F238E27FC236}">
              <a16:creationId xmlns:a16="http://schemas.microsoft.com/office/drawing/2014/main" id="{AF64F141-AB46-4640-A4E0-251415F60D80}"/>
            </a:ext>
          </a:extLst>
        </xdr:cNvPr>
        <xdr:cNvSpPr/>
      </xdr:nvSpPr>
      <xdr:spPr>
        <a:xfrm>
          <a:off x="18854738" y="1015352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149896</xdr:rowOff>
    </xdr:from>
    <xdr:to>
      <xdr:col>111</xdr:col>
      <xdr:colOff>177800</xdr:colOff>
      <xdr:row>62</xdr:row>
      <xdr:rowOff>155448</xdr:rowOff>
    </xdr:to>
    <xdr:cxnSp macro="">
      <xdr:nvCxnSpPr>
        <xdr:cNvPr id="515" name="直線コネクタ 514">
          <a:extLst>
            <a:ext uri="{FF2B5EF4-FFF2-40B4-BE49-F238E27FC236}">
              <a16:creationId xmlns:a16="http://schemas.microsoft.com/office/drawing/2014/main" id="{AD6CE144-386B-4521-AEA2-C5DE18377D19}"/>
            </a:ext>
          </a:extLst>
        </xdr:cNvPr>
        <xdr:cNvCxnSpPr/>
      </xdr:nvCxnSpPr>
      <xdr:spPr>
        <a:xfrm flipV="1">
          <a:off x="18905538" y="10198771"/>
          <a:ext cx="83185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109383</xdr:rowOff>
    </xdr:from>
    <xdr:to>
      <xdr:col>102</xdr:col>
      <xdr:colOff>165100</xdr:colOff>
      <xdr:row>63</xdr:row>
      <xdr:rowOff>39533</xdr:rowOff>
    </xdr:to>
    <xdr:sp macro="" textlink="">
      <xdr:nvSpPr>
        <xdr:cNvPr id="516" name="楕円 515">
          <a:extLst>
            <a:ext uri="{FF2B5EF4-FFF2-40B4-BE49-F238E27FC236}">
              <a16:creationId xmlns:a16="http://schemas.microsoft.com/office/drawing/2014/main" id="{736FE341-D60D-48EA-BB3D-ABA9F777FAD8}"/>
            </a:ext>
          </a:extLst>
        </xdr:cNvPr>
        <xdr:cNvSpPr/>
      </xdr:nvSpPr>
      <xdr:spPr>
        <a:xfrm>
          <a:off x="18037175" y="101582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155448</xdr:rowOff>
    </xdr:from>
    <xdr:to>
      <xdr:col>107</xdr:col>
      <xdr:colOff>50800</xdr:colOff>
      <xdr:row>62</xdr:row>
      <xdr:rowOff>160183</xdr:rowOff>
    </xdr:to>
    <xdr:cxnSp macro="">
      <xdr:nvCxnSpPr>
        <xdr:cNvPr id="517" name="直線コネクタ 516">
          <a:extLst>
            <a:ext uri="{FF2B5EF4-FFF2-40B4-BE49-F238E27FC236}">
              <a16:creationId xmlns:a16="http://schemas.microsoft.com/office/drawing/2014/main" id="{66D5EAAD-7D81-4819-B33C-04DC47600C6A}"/>
            </a:ext>
          </a:extLst>
        </xdr:cNvPr>
        <xdr:cNvCxnSpPr/>
      </xdr:nvCxnSpPr>
      <xdr:spPr>
        <a:xfrm flipV="1">
          <a:off x="18087975" y="10204323"/>
          <a:ext cx="817563"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114445</xdr:rowOff>
    </xdr:from>
    <xdr:to>
      <xdr:col>98</xdr:col>
      <xdr:colOff>38100</xdr:colOff>
      <xdr:row>63</xdr:row>
      <xdr:rowOff>44595</xdr:rowOff>
    </xdr:to>
    <xdr:sp macro="" textlink="">
      <xdr:nvSpPr>
        <xdr:cNvPr id="518" name="楕円 517">
          <a:extLst>
            <a:ext uri="{FF2B5EF4-FFF2-40B4-BE49-F238E27FC236}">
              <a16:creationId xmlns:a16="http://schemas.microsoft.com/office/drawing/2014/main" id="{28DE1C56-F1CD-4592-8807-930743177BD6}"/>
            </a:ext>
          </a:extLst>
        </xdr:cNvPr>
        <xdr:cNvSpPr/>
      </xdr:nvSpPr>
      <xdr:spPr>
        <a:xfrm>
          <a:off x="17219613" y="101633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160183</xdr:rowOff>
    </xdr:from>
    <xdr:to>
      <xdr:col>102</xdr:col>
      <xdr:colOff>114300</xdr:colOff>
      <xdr:row>62</xdr:row>
      <xdr:rowOff>165245</xdr:rowOff>
    </xdr:to>
    <xdr:cxnSp macro="">
      <xdr:nvCxnSpPr>
        <xdr:cNvPr id="519" name="直線コネクタ 518">
          <a:extLst>
            <a:ext uri="{FF2B5EF4-FFF2-40B4-BE49-F238E27FC236}">
              <a16:creationId xmlns:a16="http://schemas.microsoft.com/office/drawing/2014/main" id="{64CA4015-A17B-41E1-AF18-8F1ECCD8AC1E}"/>
            </a:ext>
          </a:extLst>
        </xdr:cNvPr>
        <xdr:cNvCxnSpPr/>
      </xdr:nvCxnSpPr>
      <xdr:spPr>
        <a:xfrm flipV="1">
          <a:off x="17270413" y="10209058"/>
          <a:ext cx="817562"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170360</xdr:rowOff>
    </xdr:from>
    <xdr:ext cx="469744" cy="259045"/>
    <xdr:sp macro="" textlink="">
      <xdr:nvSpPr>
        <xdr:cNvPr id="520" name="n_1aveValue【学校施設】&#10;一人当たり面積">
          <a:extLst>
            <a:ext uri="{FF2B5EF4-FFF2-40B4-BE49-F238E27FC236}">
              <a16:creationId xmlns:a16="http://schemas.microsoft.com/office/drawing/2014/main" id="{466A64DB-858B-41B4-8D35-E2D7E48FDBB1}"/>
            </a:ext>
          </a:extLst>
        </xdr:cNvPr>
        <xdr:cNvSpPr txBox="1"/>
      </xdr:nvSpPr>
      <xdr:spPr>
        <a:xfrm>
          <a:off x="19504102" y="97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129865</xdr:rowOff>
    </xdr:from>
    <xdr:ext cx="469744" cy="259045"/>
    <xdr:sp macro="" textlink="">
      <xdr:nvSpPr>
        <xdr:cNvPr id="521" name="n_2aveValue【学校施設】&#10;一人当たり面積">
          <a:extLst>
            <a:ext uri="{FF2B5EF4-FFF2-40B4-BE49-F238E27FC236}">
              <a16:creationId xmlns:a16="http://schemas.microsoft.com/office/drawing/2014/main" id="{00F7AA15-98BD-445D-939B-9DCE7BFB822E}"/>
            </a:ext>
          </a:extLst>
        </xdr:cNvPr>
        <xdr:cNvSpPr txBox="1"/>
      </xdr:nvSpPr>
      <xdr:spPr>
        <a:xfrm>
          <a:off x="18684952" y="9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109945</xdr:rowOff>
    </xdr:from>
    <xdr:ext cx="469744" cy="259045"/>
    <xdr:sp macro="" textlink="">
      <xdr:nvSpPr>
        <xdr:cNvPr id="522" name="n_3aveValue【学校施設】&#10;一人当たり面積">
          <a:extLst>
            <a:ext uri="{FF2B5EF4-FFF2-40B4-BE49-F238E27FC236}">
              <a16:creationId xmlns:a16="http://schemas.microsoft.com/office/drawing/2014/main" id="{CD39A46F-D0AC-4EA7-A4C8-F3E9367D58B7}"/>
            </a:ext>
          </a:extLst>
        </xdr:cNvPr>
        <xdr:cNvSpPr txBox="1"/>
      </xdr:nvSpPr>
      <xdr:spPr>
        <a:xfrm>
          <a:off x="17867390" y="96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133458</xdr:rowOff>
    </xdr:from>
    <xdr:ext cx="469744" cy="259045"/>
    <xdr:sp macro="" textlink="">
      <xdr:nvSpPr>
        <xdr:cNvPr id="523" name="n_4aveValue【学校施設】&#10;一人当たり面積">
          <a:extLst>
            <a:ext uri="{FF2B5EF4-FFF2-40B4-BE49-F238E27FC236}">
              <a16:creationId xmlns:a16="http://schemas.microsoft.com/office/drawing/2014/main" id="{66C28029-0355-401C-A6A4-9AAA31F2C3E6}"/>
            </a:ext>
          </a:extLst>
        </xdr:cNvPr>
        <xdr:cNvSpPr txBox="1"/>
      </xdr:nvSpPr>
      <xdr:spPr>
        <a:xfrm>
          <a:off x="17049827" y="969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20373</xdr:rowOff>
    </xdr:from>
    <xdr:ext cx="469744" cy="259045"/>
    <xdr:sp macro="" textlink="">
      <xdr:nvSpPr>
        <xdr:cNvPr id="524" name="n_1mainValue【学校施設】&#10;一人当たり面積">
          <a:extLst>
            <a:ext uri="{FF2B5EF4-FFF2-40B4-BE49-F238E27FC236}">
              <a16:creationId xmlns:a16="http://schemas.microsoft.com/office/drawing/2014/main" id="{37D631FD-141E-424E-AC92-15FE2E560772}"/>
            </a:ext>
          </a:extLst>
        </xdr:cNvPr>
        <xdr:cNvSpPr txBox="1"/>
      </xdr:nvSpPr>
      <xdr:spPr>
        <a:xfrm>
          <a:off x="19504102" y="1023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25925</xdr:rowOff>
    </xdr:from>
    <xdr:ext cx="469744" cy="259045"/>
    <xdr:sp macro="" textlink="">
      <xdr:nvSpPr>
        <xdr:cNvPr id="525" name="n_2mainValue【学校施設】&#10;一人当たり面積">
          <a:extLst>
            <a:ext uri="{FF2B5EF4-FFF2-40B4-BE49-F238E27FC236}">
              <a16:creationId xmlns:a16="http://schemas.microsoft.com/office/drawing/2014/main" id="{EF9C0FB8-6779-4A0D-BFCE-BBE92EBBAE62}"/>
            </a:ext>
          </a:extLst>
        </xdr:cNvPr>
        <xdr:cNvSpPr txBox="1"/>
      </xdr:nvSpPr>
      <xdr:spPr>
        <a:xfrm>
          <a:off x="18684952" y="1023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30660</xdr:rowOff>
    </xdr:from>
    <xdr:ext cx="469744" cy="259045"/>
    <xdr:sp macro="" textlink="">
      <xdr:nvSpPr>
        <xdr:cNvPr id="526" name="n_3mainValue【学校施設】&#10;一人当たり面積">
          <a:extLst>
            <a:ext uri="{FF2B5EF4-FFF2-40B4-BE49-F238E27FC236}">
              <a16:creationId xmlns:a16="http://schemas.microsoft.com/office/drawing/2014/main" id="{72D4EB5F-EA08-48BA-A9B6-D56FA47B40E7}"/>
            </a:ext>
          </a:extLst>
        </xdr:cNvPr>
        <xdr:cNvSpPr txBox="1"/>
      </xdr:nvSpPr>
      <xdr:spPr>
        <a:xfrm>
          <a:off x="17867390" y="1024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35722</xdr:rowOff>
    </xdr:from>
    <xdr:ext cx="469744" cy="259045"/>
    <xdr:sp macro="" textlink="">
      <xdr:nvSpPr>
        <xdr:cNvPr id="527" name="n_4mainValue【学校施設】&#10;一人当たり面積">
          <a:extLst>
            <a:ext uri="{FF2B5EF4-FFF2-40B4-BE49-F238E27FC236}">
              <a16:creationId xmlns:a16="http://schemas.microsoft.com/office/drawing/2014/main" id="{DD096A19-3251-45C6-9A44-C2EE42CFDB60}"/>
            </a:ext>
          </a:extLst>
        </xdr:cNvPr>
        <xdr:cNvSpPr txBox="1"/>
      </xdr:nvSpPr>
      <xdr:spPr>
        <a:xfrm>
          <a:off x="17049827" y="1024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E3D4716A-4835-4420-BA1E-1429F1E6F724}"/>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2CA3F966-D500-4F56-8943-2246F5D9C66C}"/>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BEFFC4BD-BC98-4391-8DB5-AA3D047FD33F}"/>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E80EBAED-5F57-485E-9FFC-2C588204266C}"/>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AD36E62C-8637-4E13-B961-F19AB8890EF1}"/>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D2846764-1CF4-4879-86B9-2D336E509CB3}"/>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9716D664-1997-449A-B705-27101B216EE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81E8DD42-95F7-4FC3-BB40-2B40510E9A6D}"/>
            </a:ext>
          </a:extLst>
        </xdr:cNvPr>
        <xdr:cNvSpPr/>
      </xdr:nvSpPr>
      <xdr:spPr>
        <a:xfrm>
          <a:off x="11517313" y="122491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AECA9430-7C34-4672-8EBC-09BE8326382A}"/>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996324D5-EA10-4848-9577-D4BEF3C99D7A}"/>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2A189F51-6A53-4E08-85A5-28E94B098B79}"/>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67617F1C-3EAC-4D3A-A069-476E851A4D2A}"/>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F09D2C1C-D714-45E9-BC9B-81711986B4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6BEC87AC-8ABF-4361-9442-C9479FFEDD0C}"/>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3C3ACC61-50A9-4540-9C9B-CF56877C36A9}"/>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A53FD2F9-B195-4A02-8CBD-D4BD2E74D3BF}"/>
            </a:ext>
          </a:extLst>
        </xdr:cNvPr>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F71D407C-CBA7-4DF8-8BF2-4C34B923CC8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CFB9DE2C-D91C-4B21-BAF5-7B32B4D6DFDE}"/>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E3548D62-9641-4079-AA9E-D25D3A2DC693}"/>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9BB91299-2C7E-4D78-B273-21A45D222506}"/>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9FF18258-1706-4D39-96E7-22E4B3BA6485}"/>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7A80D95F-2E01-47F6-A5C2-DFBEA34A46DA}"/>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3A47F99B-AB7C-4B4F-8474-3BDB7B178C29}"/>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ECE0ACB5-73A5-41E3-8C2C-FA1C908FF2C6}"/>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F6D06669-929F-45F4-B167-925BF08DB378}"/>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83813495-A146-4B48-A1DE-FCF2586A7BA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DD74C4F8-EE4E-49B9-B63A-CEB2643B67B9}"/>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B28CE16A-F1F0-4091-B552-9E2397945912}"/>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3F203D26-7249-4032-B209-592BE038C6EE}"/>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BB8F2D3D-148B-453F-ACBE-775EC4BB3CA4}"/>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F6245448-79B9-493F-A90D-EC9E6CE7B67F}"/>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7906BA7E-7EA4-4986-8098-C027BCD6C0CF}"/>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1BA176F8-F541-47D5-9F05-E86E7E8B423B}"/>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E290DF4F-1FA2-45A7-B785-E4D832A688E6}"/>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7B7B990C-4DF6-417D-BA93-D9A8DC99C01D}"/>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ADC076A9-C7E8-4114-BCD1-BA643C1C70BB}"/>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35979D46-57E6-4903-81DE-D62E9F63049A}"/>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C2881A1C-43BF-4AE6-814B-BAB856C90461}"/>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4777C6BE-D584-49B7-B1ED-7C4D9B1EB86F}"/>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65FF5977-4823-4E14-9BF3-96E81A0714BA}"/>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0839AAC5-A068-44CD-8E34-6F3347F9DC40}"/>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id="{38EC7E7C-8E92-46C0-8DE7-C0C44F35D09C}"/>
            </a:ext>
          </a:extLst>
        </xdr:cNvPr>
        <xdr:cNvCxnSpPr/>
      </xdr:nvCxnSpPr>
      <xdr:spPr>
        <a:xfrm flipV="1">
          <a:off x="15104427" y="1632639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公民館】&#10;有形固定資産減価償却率最小値テキスト">
          <a:extLst>
            <a:ext uri="{FF2B5EF4-FFF2-40B4-BE49-F238E27FC236}">
              <a16:creationId xmlns:a16="http://schemas.microsoft.com/office/drawing/2014/main" id="{0396F467-9F91-4C79-B384-6C93E73A68AB}"/>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id="{3D65C178-8D3D-477B-A2DD-52837B20A877}"/>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572" name="【公民館】&#10;有形固定資産減価償却率最大値テキスト">
          <a:extLst>
            <a:ext uri="{FF2B5EF4-FFF2-40B4-BE49-F238E27FC236}">
              <a16:creationId xmlns:a16="http://schemas.microsoft.com/office/drawing/2014/main" id="{72FD1FA7-AD02-4D79-B3C1-A757BEB442E1}"/>
            </a:ext>
          </a:extLst>
        </xdr:cNvPr>
        <xdr:cNvSpPr txBox="1"/>
      </xdr:nvSpPr>
      <xdr:spPr>
        <a:xfrm>
          <a:off x="15143163" y="161016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573" name="直線コネクタ 572">
          <a:extLst>
            <a:ext uri="{FF2B5EF4-FFF2-40B4-BE49-F238E27FC236}">
              <a16:creationId xmlns:a16="http://schemas.microsoft.com/office/drawing/2014/main" id="{F3CC34FD-AFB7-4134-A0F0-55F947F44207}"/>
            </a:ext>
          </a:extLst>
        </xdr:cNvPr>
        <xdr:cNvCxnSpPr/>
      </xdr:nvCxnSpPr>
      <xdr:spPr>
        <a:xfrm>
          <a:off x="15016163" y="1632639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574" name="【公民館】&#10;有形固定資産減価償却率平均値テキスト">
          <a:extLst>
            <a:ext uri="{FF2B5EF4-FFF2-40B4-BE49-F238E27FC236}">
              <a16:creationId xmlns:a16="http://schemas.microsoft.com/office/drawing/2014/main" id="{C978D229-0A6F-4439-9CDA-8738A2C8A7F4}"/>
            </a:ext>
          </a:extLst>
        </xdr:cNvPr>
        <xdr:cNvSpPr txBox="1"/>
      </xdr:nvSpPr>
      <xdr:spPr>
        <a:xfrm>
          <a:off x="15143163" y="171426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575" name="フローチャート: 判断 574">
          <a:extLst>
            <a:ext uri="{FF2B5EF4-FFF2-40B4-BE49-F238E27FC236}">
              <a16:creationId xmlns:a16="http://schemas.microsoft.com/office/drawing/2014/main" id="{C9E2AFDE-830D-4F43-ADA4-2CDA34284A0C}"/>
            </a:ext>
          </a:extLst>
        </xdr:cNvPr>
        <xdr:cNvSpPr/>
      </xdr:nvSpPr>
      <xdr:spPr>
        <a:xfrm>
          <a:off x="15054263" y="172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576" name="フローチャート: 判断 575">
          <a:extLst>
            <a:ext uri="{FF2B5EF4-FFF2-40B4-BE49-F238E27FC236}">
              <a16:creationId xmlns:a16="http://schemas.microsoft.com/office/drawing/2014/main" id="{5EB9080A-E4C3-4ED8-ADBB-18054A61F0AF}"/>
            </a:ext>
          </a:extLst>
        </xdr:cNvPr>
        <xdr:cNvSpPr/>
      </xdr:nvSpPr>
      <xdr:spPr>
        <a:xfrm>
          <a:off x="14273213" y="1732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577" name="フローチャート: 判断 576">
          <a:extLst>
            <a:ext uri="{FF2B5EF4-FFF2-40B4-BE49-F238E27FC236}">
              <a16:creationId xmlns:a16="http://schemas.microsoft.com/office/drawing/2014/main" id="{5C1E0DCC-AE36-48AE-8FFB-BAC2D4350991}"/>
            </a:ext>
          </a:extLst>
        </xdr:cNvPr>
        <xdr:cNvSpPr/>
      </xdr:nvSpPr>
      <xdr:spPr>
        <a:xfrm>
          <a:off x="13455650" y="1733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578" name="フローチャート: 判断 577">
          <a:extLst>
            <a:ext uri="{FF2B5EF4-FFF2-40B4-BE49-F238E27FC236}">
              <a16:creationId xmlns:a16="http://schemas.microsoft.com/office/drawing/2014/main" id="{98896842-0434-4A34-837F-7CD7F1D65B3F}"/>
            </a:ext>
          </a:extLst>
        </xdr:cNvPr>
        <xdr:cNvSpPr/>
      </xdr:nvSpPr>
      <xdr:spPr>
        <a:xfrm>
          <a:off x="12638088" y="1723571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579" name="フローチャート: 判断 578">
          <a:extLst>
            <a:ext uri="{FF2B5EF4-FFF2-40B4-BE49-F238E27FC236}">
              <a16:creationId xmlns:a16="http://schemas.microsoft.com/office/drawing/2014/main" id="{AFF0CA51-B1DD-4AC9-8583-E7DAD409DDBC}"/>
            </a:ext>
          </a:extLst>
        </xdr:cNvPr>
        <xdr:cNvSpPr/>
      </xdr:nvSpPr>
      <xdr:spPr>
        <a:xfrm>
          <a:off x="11806238" y="172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3FAB939-40EA-4DD3-86DF-1BBC1066EB31}"/>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F8FF878-A052-4B39-8285-41CC6596A01E}"/>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F249705-1CB1-47DB-878C-62D57A4B9894}"/>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575C5F1-E038-4395-8E49-AE1E0197A765}"/>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32BD5214-5606-400C-BF6D-1332655DFCCA}"/>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92348</xdr:rowOff>
    </xdr:from>
    <xdr:to>
      <xdr:col>85</xdr:col>
      <xdr:colOff>177800</xdr:colOff>
      <xdr:row>108</xdr:row>
      <xdr:rowOff>22498</xdr:rowOff>
    </xdr:to>
    <xdr:sp macro="" textlink="">
      <xdr:nvSpPr>
        <xdr:cNvPr id="585" name="楕円 584">
          <a:extLst>
            <a:ext uri="{FF2B5EF4-FFF2-40B4-BE49-F238E27FC236}">
              <a16:creationId xmlns:a16="http://schemas.microsoft.com/office/drawing/2014/main" id="{3D899274-8429-40ED-A828-4F7E82FE007C}"/>
            </a:ext>
          </a:extLst>
        </xdr:cNvPr>
        <xdr:cNvSpPr/>
      </xdr:nvSpPr>
      <xdr:spPr>
        <a:xfrm>
          <a:off x="15054263"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70775</xdr:rowOff>
    </xdr:from>
    <xdr:ext cx="405111" cy="259045"/>
    <xdr:sp macro="" textlink="">
      <xdr:nvSpPr>
        <xdr:cNvPr id="586" name="【公民館】&#10;有形固定資産減価償却率該当値テキスト">
          <a:extLst>
            <a:ext uri="{FF2B5EF4-FFF2-40B4-BE49-F238E27FC236}">
              <a16:creationId xmlns:a16="http://schemas.microsoft.com/office/drawing/2014/main" id="{A12DB1EA-2C53-44BC-95A3-263880BC7673}"/>
            </a:ext>
          </a:extLst>
        </xdr:cNvPr>
        <xdr:cNvSpPr txBox="1"/>
      </xdr:nvSpPr>
      <xdr:spPr>
        <a:xfrm>
          <a:off x="15143163" y="1755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77651</xdr:rowOff>
    </xdr:from>
    <xdr:to>
      <xdr:col>81</xdr:col>
      <xdr:colOff>101600</xdr:colOff>
      <xdr:row>108</xdr:row>
      <xdr:rowOff>7801</xdr:rowOff>
    </xdr:to>
    <xdr:sp macro="" textlink="">
      <xdr:nvSpPr>
        <xdr:cNvPr id="587" name="楕円 586">
          <a:extLst>
            <a:ext uri="{FF2B5EF4-FFF2-40B4-BE49-F238E27FC236}">
              <a16:creationId xmlns:a16="http://schemas.microsoft.com/office/drawing/2014/main" id="{D8C25F09-5620-484B-BA6E-2EBA873F638D}"/>
            </a:ext>
          </a:extLst>
        </xdr:cNvPr>
        <xdr:cNvSpPr/>
      </xdr:nvSpPr>
      <xdr:spPr>
        <a:xfrm>
          <a:off x="14273213"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128451</xdr:rowOff>
    </xdr:from>
    <xdr:to>
      <xdr:col>85</xdr:col>
      <xdr:colOff>127000</xdr:colOff>
      <xdr:row>107</xdr:row>
      <xdr:rowOff>143148</xdr:rowOff>
    </xdr:to>
    <xdr:cxnSp macro="">
      <xdr:nvCxnSpPr>
        <xdr:cNvPr id="588" name="直線コネクタ 587">
          <a:extLst>
            <a:ext uri="{FF2B5EF4-FFF2-40B4-BE49-F238E27FC236}">
              <a16:creationId xmlns:a16="http://schemas.microsoft.com/office/drawing/2014/main" id="{2C5F3A78-1712-4E93-8B73-622E964256A0}"/>
            </a:ext>
          </a:extLst>
        </xdr:cNvPr>
        <xdr:cNvCxnSpPr/>
      </xdr:nvCxnSpPr>
      <xdr:spPr>
        <a:xfrm>
          <a:off x="14324013" y="17616351"/>
          <a:ext cx="78105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67855</xdr:rowOff>
    </xdr:from>
    <xdr:to>
      <xdr:col>76</xdr:col>
      <xdr:colOff>165100</xdr:colOff>
      <xdr:row>107</xdr:row>
      <xdr:rowOff>169455</xdr:rowOff>
    </xdr:to>
    <xdr:sp macro="" textlink="">
      <xdr:nvSpPr>
        <xdr:cNvPr id="589" name="楕円 588">
          <a:extLst>
            <a:ext uri="{FF2B5EF4-FFF2-40B4-BE49-F238E27FC236}">
              <a16:creationId xmlns:a16="http://schemas.microsoft.com/office/drawing/2014/main" id="{7FED6DDE-3CA8-4E0A-B24C-F0F029FAD91D}"/>
            </a:ext>
          </a:extLst>
        </xdr:cNvPr>
        <xdr:cNvSpPr/>
      </xdr:nvSpPr>
      <xdr:spPr>
        <a:xfrm>
          <a:off x="1345565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118655</xdr:rowOff>
    </xdr:from>
    <xdr:to>
      <xdr:col>81</xdr:col>
      <xdr:colOff>50800</xdr:colOff>
      <xdr:row>107</xdr:row>
      <xdr:rowOff>128451</xdr:rowOff>
    </xdr:to>
    <xdr:cxnSp macro="">
      <xdr:nvCxnSpPr>
        <xdr:cNvPr id="590" name="直線コネクタ 589">
          <a:extLst>
            <a:ext uri="{FF2B5EF4-FFF2-40B4-BE49-F238E27FC236}">
              <a16:creationId xmlns:a16="http://schemas.microsoft.com/office/drawing/2014/main" id="{72DF8C93-8BD5-4901-A523-A57829147313}"/>
            </a:ext>
          </a:extLst>
        </xdr:cNvPr>
        <xdr:cNvCxnSpPr/>
      </xdr:nvCxnSpPr>
      <xdr:spPr>
        <a:xfrm>
          <a:off x="13506450" y="17606555"/>
          <a:ext cx="817563"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44994</xdr:rowOff>
    </xdr:from>
    <xdr:to>
      <xdr:col>72</xdr:col>
      <xdr:colOff>38100</xdr:colOff>
      <xdr:row>107</xdr:row>
      <xdr:rowOff>146594</xdr:rowOff>
    </xdr:to>
    <xdr:sp macro="" textlink="">
      <xdr:nvSpPr>
        <xdr:cNvPr id="591" name="楕円 590">
          <a:extLst>
            <a:ext uri="{FF2B5EF4-FFF2-40B4-BE49-F238E27FC236}">
              <a16:creationId xmlns:a16="http://schemas.microsoft.com/office/drawing/2014/main" id="{507ED079-5894-48A9-BBCA-DFBBE6761D08}"/>
            </a:ext>
          </a:extLst>
        </xdr:cNvPr>
        <xdr:cNvSpPr/>
      </xdr:nvSpPr>
      <xdr:spPr>
        <a:xfrm>
          <a:off x="12638088" y="1753289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118655</xdr:rowOff>
    </xdr:to>
    <xdr:cxnSp macro="">
      <xdr:nvCxnSpPr>
        <xdr:cNvPr id="592" name="直線コネクタ 591">
          <a:extLst>
            <a:ext uri="{FF2B5EF4-FFF2-40B4-BE49-F238E27FC236}">
              <a16:creationId xmlns:a16="http://schemas.microsoft.com/office/drawing/2014/main" id="{8FFF644E-6A64-4F7A-B8D7-EBE4CCFF1734}"/>
            </a:ext>
          </a:extLst>
        </xdr:cNvPr>
        <xdr:cNvCxnSpPr/>
      </xdr:nvCxnSpPr>
      <xdr:spPr>
        <a:xfrm>
          <a:off x="12688888" y="17583694"/>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23768</xdr:rowOff>
    </xdr:from>
    <xdr:to>
      <xdr:col>67</xdr:col>
      <xdr:colOff>101600</xdr:colOff>
      <xdr:row>107</xdr:row>
      <xdr:rowOff>125368</xdr:rowOff>
    </xdr:to>
    <xdr:sp macro="" textlink="">
      <xdr:nvSpPr>
        <xdr:cNvPr id="593" name="楕円 592">
          <a:extLst>
            <a:ext uri="{FF2B5EF4-FFF2-40B4-BE49-F238E27FC236}">
              <a16:creationId xmlns:a16="http://schemas.microsoft.com/office/drawing/2014/main" id="{E07F975D-9E5B-4D8C-8685-2B999AB992A1}"/>
            </a:ext>
          </a:extLst>
        </xdr:cNvPr>
        <xdr:cNvSpPr/>
      </xdr:nvSpPr>
      <xdr:spPr>
        <a:xfrm>
          <a:off x="11806238"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74568</xdr:rowOff>
    </xdr:from>
    <xdr:to>
      <xdr:col>71</xdr:col>
      <xdr:colOff>177800</xdr:colOff>
      <xdr:row>107</xdr:row>
      <xdr:rowOff>95794</xdr:rowOff>
    </xdr:to>
    <xdr:cxnSp macro="">
      <xdr:nvCxnSpPr>
        <xdr:cNvPr id="594" name="直線コネクタ 593">
          <a:extLst>
            <a:ext uri="{FF2B5EF4-FFF2-40B4-BE49-F238E27FC236}">
              <a16:creationId xmlns:a16="http://schemas.microsoft.com/office/drawing/2014/main" id="{FEE087CB-2C45-49F8-934B-68C37CD99650}"/>
            </a:ext>
          </a:extLst>
        </xdr:cNvPr>
        <xdr:cNvCxnSpPr/>
      </xdr:nvCxnSpPr>
      <xdr:spPr>
        <a:xfrm>
          <a:off x="11857038" y="17562468"/>
          <a:ext cx="8318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128832</xdr:rowOff>
    </xdr:from>
    <xdr:ext cx="405111" cy="259045"/>
    <xdr:sp macro="" textlink="">
      <xdr:nvSpPr>
        <xdr:cNvPr id="595" name="n_1aveValue【公民館】&#10;有形固定資産減価償却率">
          <a:extLst>
            <a:ext uri="{FF2B5EF4-FFF2-40B4-BE49-F238E27FC236}">
              <a16:creationId xmlns:a16="http://schemas.microsoft.com/office/drawing/2014/main" id="{53A8826D-ECF1-4921-825E-B1E43CFC445A}"/>
            </a:ext>
          </a:extLst>
        </xdr:cNvPr>
        <xdr:cNvSpPr txBox="1"/>
      </xdr:nvSpPr>
      <xdr:spPr>
        <a:xfrm>
          <a:off x="141230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138628</xdr:rowOff>
    </xdr:from>
    <xdr:ext cx="405111" cy="259045"/>
    <xdr:sp macro="" textlink="">
      <xdr:nvSpPr>
        <xdr:cNvPr id="596" name="n_2aveValue【公民館】&#10;有形固定資産減価償却率">
          <a:extLst>
            <a:ext uri="{FF2B5EF4-FFF2-40B4-BE49-F238E27FC236}">
              <a16:creationId xmlns:a16="http://schemas.microsoft.com/office/drawing/2014/main" id="{5B825DD0-C1AE-410B-880C-FCD58D6C49FB}"/>
            </a:ext>
          </a:extLst>
        </xdr:cNvPr>
        <xdr:cNvSpPr txBox="1"/>
      </xdr:nvSpPr>
      <xdr:spPr>
        <a:xfrm>
          <a:off x="13318182"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37391</xdr:rowOff>
    </xdr:from>
    <xdr:ext cx="405111" cy="259045"/>
    <xdr:sp macro="" textlink="">
      <xdr:nvSpPr>
        <xdr:cNvPr id="597" name="n_3aveValue【公民館】&#10;有形固定資産減価償却率">
          <a:extLst>
            <a:ext uri="{FF2B5EF4-FFF2-40B4-BE49-F238E27FC236}">
              <a16:creationId xmlns:a16="http://schemas.microsoft.com/office/drawing/2014/main" id="{C25938EB-2B09-4913-A9F2-8676456BC6D3}"/>
            </a:ext>
          </a:extLst>
        </xdr:cNvPr>
        <xdr:cNvSpPr txBox="1"/>
      </xdr:nvSpPr>
      <xdr:spPr>
        <a:xfrm>
          <a:off x="12500619"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30859</xdr:rowOff>
    </xdr:from>
    <xdr:ext cx="405111" cy="259045"/>
    <xdr:sp macro="" textlink="">
      <xdr:nvSpPr>
        <xdr:cNvPr id="598" name="n_4aveValue【公民館】&#10;有形固定資産減価償却率">
          <a:extLst>
            <a:ext uri="{FF2B5EF4-FFF2-40B4-BE49-F238E27FC236}">
              <a16:creationId xmlns:a16="http://schemas.microsoft.com/office/drawing/2014/main" id="{16B4E65C-F496-456F-8BAD-B776D4B7909D}"/>
            </a:ext>
          </a:extLst>
        </xdr:cNvPr>
        <xdr:cNvSpPr txBox="1"/>
      </xdr:nvSpPr>
      <xdr:spPr>
        <a:xfrm>
          <a:off x="11668769"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170378</xdr:rowOff>
    </xdr:from>
    <xdr:ext cx="405111" cy="259045"/>
    <xdr:sp macro="" textlink="">
      <xdr:nvSpPr>
        <xdr:cNvPr id="599" name="n_1mainValue【公民館】&#10;有形固定資産減価償却率">
          <a:extLst>
            <a:ext uri="{FF2B5EF4-FFF2-40B4-BE49-F238E27FC236}">
              <a16:creationId xmlns:a16="http://schemas.microsoft.com/office/drawing/2014/main" id="{7567B8FF-F164-47F8-A34D-FE7B82DD2DCF}"/>
            </a:ext>
          </a:extLst>
        </xdr:cNvPr>
        <xdr:cNvSpPr txBox="1"/>
      </xdr:nvSpPr>
      <xdr:spPr>
        <a:xfrm>
          <a:off x="141230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160582</xdr:rowOff>
    </xdr:from>
    <xdr:ext cx="405111" cy="259045"/>
    <xdr:sp macro="" textlink="">
      <xdr:nvSpPr>
        <xdr:cNvPr id="600" name="n_2mainValue【公民館】&#10;有形固定資産減価償却率">
          <a:extLst>
            <a:ext uri="{FF2B5EF4-FFF2-40B4-BE49-F238E27FC236}">
              <a16:creationId xmlns:a16="http://schemas.microsoft.com/office/drawing/2014/main" id="{4F605ACA-CD31-4894-ABB4-61770EC0B84B}"/>
            </a:ext>
          </a:extLst>
        </xdr:cNvPr>
        <xdr:cNvSpPr txBox="1"/>
      </xdr:nvSpPr>
      <xdr:spPr>
        <a:xfrm>
          <a:off x="13318182" y="1764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137721</xdr:rowOff>
    </xdr:from>
    <xdr:ext cx="405111" cy="259045"/>
    <xdr:sp macro="" textlink="">
      <xdr:nvSpPr>
        <xdr:cNvPr id="601" name="n_3mainValue【公民館】&#10;有形固定資産減価償却率">
          <a:extLst>
            <a:ext uri="{FF2B5EF4-FFF2-40B4-BE49-F238E27FC236}">
              <a16:creationId xmlns:a16="http://schemas.microsoft.com/office/drawing/2014/main" id="{796B2F07-8077-4823-98E8-8C99627B15A4}"/>
            </a:ext>
          </a:extLst>
        </xdr:cNvPr>
        <xdr:cNvSpPr txBox="1"/>
      </xdr:nvSpPr>
      <xdr:spPr>
        <a:xfrm>
          <a:off x="12500619" y="1762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116495</xdr:rowOff>
    </xdr:from>
    <xdr:ext cx="405111" cy="259045"/>
    <xdr:sp macro="" textlink="">
      <xdr:nvSpPr>
        <xdr:cNvPr id="602" name="n_4mainValue【公民館】&#10;有形固定資産減価償却率">
          <a:extLst>
            <a:ext uri="{FF2B5EF4-FFF2-40B4-BE49-F238E27FC236}">
              <a16:creationId xmlns:a16="http://schemas.microsoft.com/office/drawing/2014/main" id="{F9D5FF1D-42ED-4481-B8D8-E8F81786C6E8}"/>
            </a:ext>
          </a:extLst>
        </xdr:cNvPr>
        <xdr:cNvSpPr txBox="1"/>
      </xdr:nvSpPr>
      <xdr:spPr>
        <a:xfrm>
          <a:off x="11668769"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81A454A9-41EA-4A2B-8117-32423278A20C}"/>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E154C375-712D-4C19-9106-59039E1DE129}"/>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F6BED942-49F1-4532-90C4-754D8B29C9C8}"/>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E5CC2357-4856-4D69-912A-05FD478C94FD}"/>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D1E49F51-AEFF-4B96-9A98-7622388A3521}"/>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CA085342-9827-4AC2-B654-9F80CD457DAA}"/>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EC7AA354-C849-4847-B62E-482BEE887ED5}"/>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15B3DE28-1ADF-4673-ADE2-0DB109ADF922}"/>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3E33E438-D0A4-4A2E-957A-8414EC6AA873}"/>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87B7DF22-44BC-4936-9A65-578E812DC2D3}"/>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id="{B37C22F4-65EF-46FC-8F05-72896E8EDC39}"/>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B9D0244E-7C2B-4CC9-807F-14636B992AA2}"/>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id="{76F02275-8D17-4767-B944-605896F02E0E}"/>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id="{72DBED63-CFF0-42D4-B98A-21CFA5857F1D}"/>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A0F88BB7-4C93-4D02-9415-F476286E9E0D}"/>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id="{1179B462-BD6D-4B4C-AD08-CA84C4A9E6AD}"/>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id="{04616414-4B03-406B-9087-9A9718024FDA}"/>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a:extLst>
            <a:ext uri="{FF2B5EF4-FFF2-40B4-BE49-F238E27FC236}">
              <a16:creationId xmlns:a16="http://schemas.microsoft.com/office/drawing/2014/main" id="{8B2869E3-506D-4A92-BFE1-00CE66DD6614}"/>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id="{3126A0AC-F969-442C-9E8F-934BEA88D818}"/>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a:extLst>
            <a:ext uri="{FF2B5EF4-FFF2-40B4-BE49-F238E27FC236}">
              <a16:creationId xmlns:a16="http://schemas.microsoft.com/office/drawing/2014/main" id="{4EE8EF45-436B-48DE-945D-416FBDE2978B}"/>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5E64B778-9551-4F9F-B887-56D643F386A4}"/>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4" name="テキスト ボックス 623">
          <a:extLst>
            <a:ext uri="{FF2B5EF4-FFF2-40B4-BE49-F238E27FC236}">
              <a16:creationId xmlns:a16="http://schemas.microsoft.com/office/drawing/2014/main" id="{2289C4FE-5152-488F-8F72-4AD38E24813D}"/>
            </a:ext>
          </a:extLst>
        </xdr:cNvPr>
        <xdr:cNvSpPr txBox="1"/>
      </xdr:nvSpPr>
      <xdr:spPr>
        <a:xfrm>
          <a:off x="16427964" y="1576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3BA11A75-57DC-4B72-A894-38C05267546F}"/>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626" name="直線コネクタ 625">
          <a:extLst>
            <a:ext uri="{FF2B5EF4-FFF2-40B4-BE49-F238E27FC236}">
              <a16:creationId xmlns:a16="http://schemas.microsoft.com/office/drawing/2014/main" id="{2E266B88-6F8E-4204-8E63-222618CC1799}"/>
            </a:ext>
          </a:extLst>
        </xdr:cNvPr>
        <xdr:cNvCxnSpPr/>
      </xdr:nvCxnSpPr>
      <xdr:spPr>
        <a:xfrm flipV="1">
          <a:off x="20503514" y="1642986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627" name="【公民館】&#10;一人当たり面積最小値テキスト">
          <a:extLst>
            <a:ext uri="{FF2B5EF4-FFF2-40B4-BE49-F238E27FC236}">
              <a16:creationId xmlns:a16="http://schemas.microsoft.com/office/drawing/2014/main" id="{97D93711-FE90-4147-9875-FCDF3E1C36A4}"/>
            </a:ext>
          </a:extLst>
        </xdr:cNvPr>
        <xdr:cNvSpPr txBox="1"/>
      </xdr:nvSpPr>
      <xdr:spPr>
        <a:xfrm>
          <a:off x="20542250" y="1779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628" name="直線コネクタ 627">
          <a:extLst>
            <a:ext uri="{FF2B5EF4-FFF2-40B4-BE49-F238E27FC236}">
              <a16:creationId xmlns:a16="http://schemas.microsoft.com/office/drawing/2014/main" id="{971D9F9B-4ECC-49F8-8EA2-5B12B5F43A41}"/>
            </a:ext>
          </a:extLst>
        </xdr:cNvPr>
        <xdr:cNvCxnSpPr/>
      </xdr:nvCxnSpPr>
      <xdr:spPr>
        <a:xfrm>
          <a:off x="20429538" y="1778793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629" name="【公民館】&#10;一人当たり面積最大値テキスト">
          <a:extLst>
            <a:ext uri="{FF2B5EF4-FFF2-40B4-BE49-F238E27FC236}">
              <a16:creationId xmlns:a16="http://schemas.microsoft.com/office/drawing/2014/main" id="{EC808906-1733-4F8F-A1CF-87897C50A489}"/>
            </a:ext>
          </a:extLst>
        </xdr:cNvPr>
        <xdr:cNvSpPr txBox="1"/>
      </xdr:nvSpPr>
      <xdr:spPr>
        <a:xfrm>
          <a:off x="20542250" y="1620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630" name="直線コネクタ 629">
          <a:extLst>
            <a:ext uri="{FF2B5EF4-FFF2-40B4-BE49-F238E27FC236}">
              <a16:creationId xmlns:a16="http://schemas.microsoft.com/office/drawing/2014/main" id="{894448C1-BDB8-4795-A737-03CFDC3C9DD4}"/>
            </a:ext>
          </a:extLst>
        </xdr:cNvPr>
        <xdr:cNvCxnSpPr/>
      </xdr:nvCxnSpPr>
      <xdr:spPr>
        <a:xfrm>
          <a:off x="20429538" y="1642986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631" name="【公民館】&#10;一人当たり面積平均値テキスト">
          <a:extLst>
            <a:ext uri="{FF2B5EF4-FFF2-40B4-BE49-F238E27FC236}">
              <a16:creationId xmlns:a16="http://schemas.microsoft.com/office/drawing/2014/main" id="{86820CEE-7779-4090-86B8-CB9D4E7A6279}"/>
            </a:ext>
          </a:extLst>
        </xdr:cNvPr>
        <xdr:cNvSpPr txBox="1"/>
      </xdr:nvSpPr>
      <xdr:spPr>
        <a:xfrm>
          <a:off x="20542250" y="174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632" name="フローチャート: 判断 631">
          <a:extLst>
            <a:ext uri="{FF2B5EF4-FFF2-40B4-BE49-F238E27FC236}">
              <a16:creationId xmlns:a16="http://schemas.microsoft.com/office/drawing/2014/main" id="{7F5B1B11-4E88-4EAC-836B-0C22A10E09AF}"/>
            </a:ext>
          </a:extLst>
        </xdr:cNvPr>
        <xdr:cNvSpPr/>
      </xdr:nvSpPr>
      <xdr:spPr>
        <a:xfrm>
          <a:off x="20453350" y="175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633" name="フローチャート: 判断 632">
          <a:extLst>
            <a:ext uri="{FF2B5EF4-FFF2-40B4-BE49-F238E27FC236}">
              <a16:creationId xmlns:a16="http://schemas.microsoft.com/office/drawing/2014/main" id="{C778413B-AEA2-46B7-80D0-40A21B1C45BB}"/>
            </a:ext>
          </a:extLst>
        </xdr:cNvPr>
        <xdr:cNvSpPr/>
      </xdr:nvSpPr>
      <xdr:spPr>
        <a:xfrm>
          <a:off x="19686588" y="1759712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634" name="フローチャート: 判断 633">
          <a:extLst>
            <a:ext uri="{FF2B5EF4-FFF2-40B4-BE49-F238E27FC236}">
              <a16:creationId xmlns:a16="http://schemas.microsoft.com/office/drawing/2014/main" id="{7792EA51-809B-4A0A-97A5-D5AA6EE05D16}"/>
            </a:ext>
          </a:extLst>
        </xdr:cNvPr>
        <xdr:cNvSpPr/>
      </xdr:nvSpPr>
      <xdr:spPr>
        <a:xfrm>
          <a:off x="18854738" y="176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635" name="フローチャート: 判断 634">
          <a:extLst>
            <a:ext uri="{FF2B5EF4-FFF2-40B4-BE49-F238E27FC236}">
              <a16:creationId xmlns:a16="http://schemas.microsoft.com/office/drawing/2014/main" id="{D677390D-A106-4C81-9959-6F1213542E5C}"/>
            </a:ext>
          </a:extLst>
        </xdr:cNvPr>
        <xdr:cNvSpPr/>
      </xdr:nvSpPr>
      <xdr:spPr>
        <a:xfrm>
          <a:off x="18037175" y="1759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636" name="フローチャート: 判断 635">
          <a:extLst>
            <a:ext uri="{FF2B5EF4-FFF2-40B4-BE49-F238E27FC236}">
              <a16:creationId xmlns:a16="http://schemas.microsoft.com/office/drawing/2014/main" id="{5E9139D8-8CCE-411D-A09F-2AF2E1210BA1}"/>
            </a:ext>
          </a:extLst>
        </xdr:cNvPr>
        <xdr:cNvSpPr/>
      </xdr:nvSpPr>
      <xdr:spPr>
        <a:xfrm>
          <a:off x="17219613" y="1760035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39299A01-00A9-44EA-8472-9A6EFA4751EB}"/>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92234A4-7F3A-46B9-81D8-365758C675D9}"/>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E6D7928-5100-4F5D-B27B-6A33DD77E5C5}"/>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FD4D9BF3-11AD-4E0A-854D-E80175D5CA4A}"/>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8B643B1E-EF26-477E-BE34-B1EB6B7B978B}"/>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130747</xdr:rowOff>
    </xdr:from>
    <xdr:to>
      <xdr:col>116</xdr:col>
      <xdr:colOff>114300</xdr:colOff>
      <xdr:row>108</xdr:row>
      <xdr:rowOff>60897</xdr:rowOff>
    </xdr:to>
    <xdr:sp macro="" textlink="">
      <xdr:nvSpPr>
        <xdr:cNvPr id="642" name="楕円 641">
          <a:extLst>
            <a:ext uri="{FF2B5EF4-FFF2-40B4-BE49-F238E27FC236}">
              <a16:creationId xmlns:a16="http://schemas.microsoft.com/office/drawing/2014/main" id="{BB70EB48-D46A-4C37-B38E-B18220ADC7DB}"/>
            </a:ext>
          </a:extLst>
        </xdr:cNvPr>
        <xdr:cNvSpPr/>
      </xdr:nvSpPr>
      <xdr:spPr>
        <a:xfrm>
          <a:off x="20453350" y="176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88219</xdr:rowOff>
    </xdr:from>
    <xdr:ext cx="469744" cy="259045"/>
    <xdr:sp macro="" textlink="">
      <xdr:nvSpPr>
        <xdr:cNvPr id="643" name="【公民館】&#10;一人当たり面積該当値テキスト">
          <a:extLst>
            <a:ext uri="{FF2B5EF4-FFF2-40B4-BE49-F238E27FC236}">
              <a16:creationId xmlns:a16="http://schemas.microsoft.com/office/drawing/2014/main" id="{0D264D7A-8654-4160-83ED-079E51B3ED2D}"/>
            </a:ext>
          </a:extLst>
        </xdr:cNvPr>
        <xdr:cNvSpPr txBox="1"/>
      </xdr:nvSpPr>
      <xdr:spPr>
        <a:xfrm>
          <a:off x="20542250" y="175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133223</xdr:rowOff>
    </xdr:from>
    <xdr:to>
      <xdr:col>112</xdr:col>
      <xdr:colOff>38100</xdr:colOff>
      <xdr:row>108</xdr:row>
      <xdr:rowOff>63373</xdr:rowOff>
    </xdr:to>
    <xdr:sp macro="" textlink="">
      <xdr:nvSpPr>
        <xdr:cNvPr id="644" name="楕円 643">
          <a:extLst>
            <a:ext uri="{FF2B5EF4-FFF2-40B4-BE49-F238E27FC236}">
              <a16:creationId xmlns:a16="http://schemas.microsoft.com/office/drawing/2014/main" id="{1D32BE86-C4C3-481B-8DF2-FB27D61104BA}"/>
            </a:ext>
          </a:extLst>
        </xdr:cNvPr>
        <xdr:cNvSpPr/>
      </xdr:nvSpPr>
      <xdr:spPr>
        <a:xfrm>
          <a:off x="19686588" y="1762112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10097</xdr:rowOff>
    </xdr:from>
    <xdr:to>
      <xdr:col>116</xdr:col>
      <xdr:colOff>63500</xdr:colOff>
      <xdr:row>108</xdr:row>
      <xdr:rowOff>12573</xdr:rowOff>
    </xdr:to>
    <xdr:cxnSp macro="">
      <xdr:nvCxnSpPr>
        <xdr:cNvPr id="645" name="直線コネクタ 644">
          <a:extLst>
            <a:ext uri="{FF2B5EF4-FFF2-40B4-BE49-F238E27FC236}">
              <a16:creationId xmlns:a16="http://schemas.microsoft.com/office/drawing/2014/main" id="{E8504FD4-1291-4480-A9A4-EDEF5477E3DE}"/>
            </a:ext>
          </a:extLst>
        </xdr:cNvPr>
        <xdr:cNvCxnSpPr/>
      </xdr:nvCxnSpPr>
      <xdr:spPr>
        <a:xfrm flipV="1">
          <a:off x="19737388" y="17669447"/>
          <a:ext cx="766762"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135700</xdr:rowOff>
    </xdr:from>
    <xdr:to>
      <xdr:col>107</xdr:col>
      <xdr:colOff>101600</xdr:colOff>
      <xdr:row>108</xdr:row>
      <xdr:rowOff>65850</xdr:rowOff>
    </xdr:to>
    <xdr:sp macro="" textlink="">
      <xdr:nvSpPr>
        <xdr:cNvPr id="646" name="楕円 645">
          <a:extLst>
            <a:ext uri="{FF2B5EF4-FFF2-40B4-BE49-F238E27FC236}">
              <a16:creationId xmlns:a16="http://schemas.microsoft.com/office/drawing/2014/main" id="{C19E7996-11EA-4FC9-A65C-5485A29353A4}"/>
            </a:ext>
          </a:extLst>
        </xdr:cNvPr>
        <xdr:cNvSpPr/>
      </xdr:nvSpPr>
      <xdr:spPr>
        <a:xfrm>
          <a:off x="18854738" y="176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12573</xdr:rowOff>
    </xdr:from>
    <xdr:to>
      <xdr:col>111</xdr:col>
      <xdr:colOff>177800</xdr:colOff>
      <xdr:row>108</xdr:row>
      <xdr:rowOff>15050</xdr:rowOff>
    </xdr:to>
    <xdr:cxnSp macro="">
      <xdr:nvCxnSpPr>
        <xdr:cNvPr id="647" name="直線コネクタ 646">
          <a:extLst>
            <a:ext uri="{FF2B5EF4-FFF2-40B4-BE49-F238E27FC236}">
              <a16:creationId xmlns:a16="http://schemas.microsoft.com/office/drawing/2014/main" id="{B522E96A-48F4-41C2-B327-50287AD3C511}"/>
            </a:ext>
          </a:extLst>
        </xdr:cNvPr>
        <xdr:cNvCxnSpPr/>
      </xdr:nvCxnSpPr>
      <xdr:spPr>
        <a:xfrm flipV="1">
          <a:off x="18905538" y="17671923"/>
          <a:ext cx="83185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137795</xdr:rowOff>
    </xdr:from>
    <xdr:to>
      <xdr:col>102</xdr:col>
      <xdr:colOff>165100</xdr:colOff>
      <xdr:row>108</xdr:row>
      <xdr:rowOff>67945</xdr:rowOff>
    </xdr:to>
    <xdr:sp macro="" textlink="">
      <xdr:nvSpPr>
        <xdr:cNvPr id="648" name="楕円 647">
          <a:extLst>
            <a:ext uri="{FF2B5EF4-FFF2-40B4-BE49-F238E27FC236}">
              <a16:creationId xmlns:a16="http://schemas.microsoft.com/office/drawing/2014/main" id="{575F2DC5-FD43-4314-9958-56B9C654AA8F}"/>
            </a:ext>
          </a:extLst>
        </xdr:cNvPr>
        <xdr:cNvSpPr/>
      </xdr:nvSpPr>
      <xdr:spPr>
        <a:xfrm>
          <a:off x="18037175"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15050</xdr:rowOff>
    </xdr:from>
    <xdr:to>
      <xdr:col>107</xdr:col>
      <xdr:colOff>50800</xdr:colOff>
      <xdr:row>108</xdr:row>
      <xdr:rowOff>17145</xdr:rowOff>
    </xdr:to>
    <xdr:cxnSp macro="">
      <xdr:nvCxnSpPr>
        <xdr:cNvPr id="649" name="直線コネクタ 648">
          <a:extLst>
            <a:ext uri="{FF2B5EF4-FFF2-40B4-BE49-F238E27FC236}">
              <a16:creationId xmlns:a16="http://schemas.microsoft.com/office/drawing/2014/main" id="{CFA9E4CC-79C5-48F1-B3C4-15641E0C29A6}"/>
            </a:ext>
          </a:extLst>
        </xdr:cNvPr>
        <xdr:cNvCxnSpPr/>
      </xdr:nvCxnSpPr>
      <xdr:spPr>
        <a:xfrm flipV="1">
          <a:off x="18087975" y="17674400"/>
          <a:ext cx="817563"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139891</xdr:rowOff>
    </xdr:from>
    <xdr:to>
      <xdr:col>98</xdr:col>
      <xdr:colOff>38100</xdr:colOff>
      <xdr:row>108</xdr:row>
      <xdr:rowOff>70041</xdr:rowOff>
    </xdr:to>
    <xdr:sp macro="" textlink="">
      <xdr:nvSpPr>
        <xdr:cNvPr id="650" name="楕円 649">
          <a:extLst>
            <a:ext uri="{FF2B5EF4-FFF2-40B4-BE49-F238E27FC236}">
              <a16:creationId xmlns:a16="http://schemas.microsoft.com/office/drawing/2014/main" id="{08E8A828-703A-44ED-975F-BADC509FD1D2}"/>
            </a:ext>
          </a:extLst>
        </xdr:cNvPr>
        <xdr:cNvSpPr/>
      </xdr:nvSpPr>
      <xdr:spPr>
        <a:xfrm>
          <a:off x="17219613" y="1762779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17145</xdr:rowOff>
    </xdr:from>
    <xdr:to>
      <xdr:col>102</xdr:col>
      <xdr:colOff>114300</xdr:colOff>
      <xdr:row>108</xdr:row>
      <xdr:rowOff>19241</xdr:rowOff>
    </xdr:to>
    <xdr:cxnSp macro="">
      <xdr:nvCxnSpPr>
        <xdr:cNvPr id="651" name="直線コネクタ 650">
          <a:extLst>
            <a:ext uri="{FF2B5EF4-FFF2-40B4-BE49-F238E27FC236}">
              <a16:creationId xmlns:a16="http://schemas.microsoft.com/office/drawing/2014/main" id="{EFD34CF2-81C5-4828-974F-FFE7B10F5FEF}"/>
            </a:ext>
          </a:extLst>
        </xdr:cNvPr>
        <xdr:cNvCxnSpPr/>
      </xdr:nvCxnSpPr>
      <xdr:spPr>
        <a:xfrm flipV="1">
          <a:off x="17270413" y="17676495"/>
          <a:ext cx="817562"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652" name="n_1aveValue【公民館】&#10;一人当たり面積">
          <a:extLst>
            <a:ext uri="{FF2B5EF4-FFF2-40B4-BE49-F238E27FC236}">
              <a16:creationId xmlns:a16="http://schemas.microsoft.com/office/drawing/2014/main" id="{E06B0CFB-6ECD-4DF9-8334-6E897BC0CD34}"/>
            </a:ext>
          </a:extLst>
        </xdr:cNvPr>
        <xdr:cNvSpPr txBox="1"/>
      </xdr:nvSpPr>
      <xdr:spPr>
        <a:xfrm>
          <a:off x="195041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653" name="n_2aveValue【公民館】&#10;一人当たり面積">
          <a:extLst>
            <a:ext uri="{FF2B5EF4-FFF2-40B4-BE49-F238E27FC236}">
              <a16:creationId xmlns:a16="http://schemas.microsoft.com/office/drawing/2014/main" id="{A2AA3A8D-CC3A-4947-8F74-45C45931C2FE}"/>
            </a:ext>
          </a:extLst>
        </xdr:cNvPr>
        <xdr:cNvSpPr txBox="1"/>
      </xdr:nvSpPr>
      <xdr:spPr>
        <a:xfrm>
          <a:off x="18684952" y="1737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654" name="n_3aveValue【公民館】&#10;一人当たり面積">
          <a:extLst>
            <a:ext uri="{FF2B5EF4-FFF2-40B4-BE49-F238E27FC236}">
              <a16:creationId xmlns:a16="http://schemas.microsoft.com/office/drawing/2014/main" id="{0D1909FA-A210-4799-A4FB-8545B11671A5}"/>
            </a:ext>
          </a:extLst>
        </xdr:cNvPr>
        <xdr:cNvSpPr txBox="1"/>
      </xdr:nvSpPr>
      <xdr:spPr>
        <a:xfrm>
          <a:off x="17867390" y="173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655" name="n_4aveValue【公民館】&#10;一人当たり面積">
          <a:extLst>
            <a:ext uri="{FF2B5EF4-FFF2-40B4-BE49-F238E27FC236}">
              <a16:creationId xmlns:a16="http://schemas.microsoft.com/office/drawing/2014/main" id="{9D665258-01CD-4AC3-9E50-A4BC9008C958}"/>
            </a:ext>
          </a:extLst>
        </xdr:cNvPr>
        <xdr:cNvSpPr txBox="1"/>
      </xdr:nvSpPr>
      <xdr:spPr>
        <a:xfrm>
          <a:off x="17049827" y="1737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54500</xdr:rowOff>
    </xdr:from>
    <xdr:ext cx="469744" cy="259045"/>
    <xdr:sp macro="" textlink="">
      <xdr:nvSpPr>
        <xdr:cNvPr id="656" name="n_1mainValue【公民館】&#10;一人当たり面積">
          <a:extLst>
            <a:ext uri="{FF2B5EF4-FFF2-40B4-BE49-F238E27FC236}">
              <a16:creationId xmlns:a16="http://schemas.microsoft.com/office/drawing/2014/main" id="{119AEC1E-B281-4C90-B9A9-0D3910C7131C}"/>
            </a:ext>
          </a:extLst>
        </xdr:cNvPr>
        <xdr:cNvSpPr txBox="1"/>
      </xdr:nvSpPr>
      <xdr:spPr>
        <a:xfrm>
          <a:off x="19504102" y="1771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56977</xdr:rowOff>
    </xdr:from>
    <xdr:ext cx="469744" cy="259045"/>
    <xdr:sp macro="" textlink="">
      <xdr:nvSpPr>
        <xdr:cNvPr id="657" name="n_2mainValue【公民館】&#10;一人当たり面積">
          <a:extLst>
            <a:ext uri="{FF2B5EF4-FFF2-40B4-BE49-F238E27FC236}">
              <a16:creationId xmlns:a16="http://schemas.microsoft.com/office/drawing/2014/main" id="{2C80AB5F-90A1-49C5-B71C-4EC1FE4873CD}"/>
            </a:ext>
          </a:extLst>
        </xdr:cNvPr>
        <xdr:cNvSpPr txBox="1"/>
      </xdr:nvSpPr>
      <xdr:spPr>
        <a:xfrm>
          <a:off x="18684952" y="1771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59072</xdr:rowOff>
    </xdr:from>
    <xdr:ext cx="469744" cy="259045"/>
    <xdr:sp macro="" textlink="">
      <xdr:nvSpPr>
        <xdr:cNvPr id="658" name="n_3mainValue【公民館】&#10;一人当たり面積">
          <a:extLst>
            <a:ext uri="{FF2B5EF4-FFF2-40B4-BE49-F238E27FC236}">
              <a16:creationId xmlns:a16="http://schemas.microsoft.com/office/drawing/2014/main" id="{6F4415B2-F63C-4DF8-9D4D-4CCA90B4F3BF}"/>
            </a:ext>
          </a:extLst>
        </xdr:cNvPr>
        <xdr:cNvSpPr txBox="1"/>
      </xdr:nvSpPr>
      <xdr:spPr>
        <a:xfrm>
          <a:off x="17867390" y="177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61168</xdr:rowOff>
    </xdr:from>
    <xdr:ext cx="469744" cy="259045"/>
    <xdr:sp macro="" textlink="">
      <xdr:nvSpPr>
        <xdr:cNvPr id="659" name="n_4mainValue【公民館】&#10;一人当たり面積">
          <a:extLst>
            <a:ext uri="{FF2B5EF4-FFF2-40B4-BE49-F238E27FC236}">
              <a16:creationId xmlns:a16="http://schemas.microsoft.com/office/drawing/2014/main" id="{64BAA298-0BD2-4708-B224-6E3502817DED}"/>
            </a:ext>
          </a:extLst>
        </xdr:cNvPr>
        <xdr:cNvSpPr txBox="1"/>
      </xdr:nvSpPr>
      <xdr:spPr>
        <a:xfrm>
          <a:off x="17049827" y="1772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DE39C8A5-617D-4192-8F3D-5E91C73DD9E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C1C8D8BB-A1F9-4F0F-AA7A-C792A303D1CB}"/>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40439CD1-D620-426F-AA82-3E38B49A799B}"/>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公共施設全体に老朽化が進んでおり、令和３年度改定済の公共施設等総合管理計画等を踏まえ、中長期的な視点で適正化を図る必要がある。</a:t>
          </a:r>
        </a:p>
        <a:p>
          <a:r>
            <a:rPr kumimoji="1" lang="ja-JP" altLang="en-US" sz="1300">
              <a:latin typeface="ＭＳ Ｐゴシック" panose="020B0600070205080204" pitchFamily="50" charset="-128"/>
              <a:ea typeface="ＭＳ Ｐゴシック" panose="020B0600070205080204" pitchFamily="50" charset="-128"/>
            </a:rPr>
            <a:t>道路、公民館等多くの項目で類似団体と比較して減価償却率が高くなっている。今後も利用者者の安全を図るため、計画的に維持管理を行っていく。</a:t>
          </a:r>
        </a:p>
        <a:p>
          <a:r>
            <a:rPr kumimoji="1" lang="ja-JP" altLang="en-US" sz="1300">
              <a:latin typeface="ＭＳ Ｐゴシック" panose="020B0600070205080204" pitchFamily="50" charset="-128"/>
              <a:ea typeface="ＭＳ Ｐゴシック" panose="020B0600070205080204" pitchFamily="50" charset="-128"/>
            </a:rPr>
            <a:t>公営住宅については、類似団体内平均を下回っているものの、老朽化した住宅があり除却や新たな住宅整備を行う。</a:t>
          </a:r>
        </a:p>
        <a:p>
          <a:r>
            <a:rPr kumimoji="1" lang="ja-JP" altLang="en-US" sz="1300">
              <a:latin typeface="ＭＳ Ｐゴシック" panose="020B0600070205080204" pitchFamily="50" charset="-128"/>
              <a:ea typeface="ＭＳ Ｐゴシック" panose="020B0600070205080204" pitchFamily="50" charset="-128"/>
            </a:rPr>
            <a:t>学校施設については、減価償却率は高い状況となっている。今後も計画的な改修を行い、長寿命化を図っていく必要がある。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9B351C-BE8D-4B52-B2EC-D45EDA45772D}"/>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A6F5E2-B176-443C-BD15-316C60331897}"/>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A0CDD9-A713-40EF-9D11-A9FDE1F7AD77}"/>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EB7AC9-320F-40F2-A5FC-3C045B63132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DF4212-47EB-4F5B-AC35-2EFD59DB3B2E}"/>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1A4BC9-836E-4491-8F8A-FBE7B3328AA2}"/>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FD2752-E78F-42C6-9697-D24C5CFA54D0}"/>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5231A0-02F9-4181-8B8F-45EA14A5B7E0}"/>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935E39-C90D-4C53-A856-DBC227C15897}"/>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7EEDD8-0350-463D-8B38-123F45BC317A}"/>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4,119
4,090
44.38
3,830,872
3,666,645
138,559
2,301,196
2,782,844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08FBBA-CDD9-40A9-89F3-FCE076DC0574}"/>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09E69B-04D2-4F6D-81EF-4F8E086650C2}"/>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08A07B-4F61-4EDE-8720-12E08DE658D2}"/>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613C7B-D407-4FBD-B85D-3B13CACD76B5}"/>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86C67B-DD48-4B89-BE2B-30F7121A287B}"/>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1F4971-8F55-4FCB-B808-83E18D53FB37}"/>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5FD41E-421B-44C7-9418-67C6425EFEE8}"/>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CF0F04-CE48-499C-96A9-D85F4D9796C1}"/>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F4CB68-308E-431E-9E0C-8251BFFC5E52}"/>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F39D04-BDBD-4EA8-8E2F-03AD4195C397}"/>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E24638-6ADA-499A-9FF6-C02351643A96}"/>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3DFE07-E77C-4425-94DA-9E98D90C8F7D}"/>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2AA110-5D99-42E4-81F1-E88C0F06A77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9EDAEF-E9D9-4DA2-A4F5-98F4667B5246}"/>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8883A2-2821-4A5E-BAE4-7E701416936A}"/>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F00DD3-CFC7-4FFE-83AE-119E9DA7E858}"/>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D79831-7C89-47B9-B6AC-F9F7B8FBDCFE}"/>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FB35E1-DF1E-4F07-B342-7FBB46A54F83}"/>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5EA35B-D449-4E44-BC88-C8A03407E0CB}"/>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415B03-519C-467C-B873-F599871A9F11}"/>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0F650E-0189-4EF7-AD75-E3417A58443C}"/>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1B15A4-8439-4A2F-8BC4-0CE09FFEB531}"/>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BCC872-0B3B-4EF8-BD0B-4B943456FA66}"/>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97E823-E8C1-41F8-928B-8C64FDEFB337}"/>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3C3C4B6-8BCC-4AE7-AFA8-9D2887CCE6D8}"/>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326265-9A89-4870-ABE9-7D4F6169CF1B}"/>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D27852-BAE1-4D68-9CA0-317E2B6D063B}"/>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235BA0-E291-4416-ABDF-11554B6369C9}"/>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6CDCDD-F8A2-4D21-97B5-31C5CCDE0FEF}"/>
            </a:ext>
          </a:extLst>
        </xdr:cNvPr>
        <xdr:cNvSpPr/>
      </xdr:nvSpPr>
      <xdr:spPr>
        <a:xfrm>
          <a:off x="70485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AC9D7AA-4F10-4CE1-A36B-650D07BCE48F}"/>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E7DF8C9-12E6-4609-8062-F8DA305EC998}"/>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6F446A4-38F7-491C-920E-18ED249BAF79}"/>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4FD709D-31AF-4FFB-9460-3262CCF90D5F}"/>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FBD382D-404E-4445-B0C6-462D2E2066D8}"/>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E4077DA-8F74-412C-965F-6D3B154EF303}"/>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3D1182E-D508-462B-A827-EADCA2BADD8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86D9910-0E64-45E5-B132-B507191FCDDA}"/>
            </a:ext>
          </a:extLst>
        </xdr:cNvPr>
        <xdr:cNvSpPr/>
      </xdr:nvSpPr>
      <xdr:spPr>
        <a:xfrm>
          <a:off x="6118225" y="50482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AA5C647-5C03-4AA6-873E-92131AEB101A}"/>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26BFF20-8806-43BB-B2B1-7D7814CD05DB}"/>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35C7007-3D8F-4FCC-8939-00F535D95D0B}"/>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096969E-CF3D-44E8-A12B-3871CC77A77D}"/>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93F8FF0-2382-4AD3-ABE1-AB7B9B36DD03}"/>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29A3298-81A6-4521-AE54-8697EA3DF3B4}"/>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97C8DFF-84DE-4B56-821A-705D1B790071}"/>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B136168-7E44-452A-8923-6D175702C37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2E3C09F-477A-4743-A4ED-FFA0B72E1AE4}"/>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7234553-3747-40FA-B6E5-34FD66DC706E}"/>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929E8FD-316E-4076-982F-94B614DC0688}"/>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DF9F2CB4-ACB6-4AAD-A3AA-030C12D773D6}"/>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C5EA2BE-EE40-40E8-A6BA-BAF11CCF3021}"/>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3267DA3-F9F6-4DD1-8108-FB083D20F1C2}"/>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FA17B81-0C9D-487B-A874-888E195618F7}"/>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AB89E54-C86E-4964-962B-9AA2EE49A090}"/>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EC63149-2842-4C92-ACE6-3EA09BA49289}"/>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FACE026-5BBD-47F6-B468-8FAE7E5A3B76}"/>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04FEF12-067C-4B62-A39C-9D2408E3D513}"/>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FF70E38-B609-4333-8C2F-32DA4F6FAC5C}"/>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BBD0801-E1BB-4844-9622-0782A2661FAB}"/>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5BF3A9C-A340-4012-B63D-8A290CF94C52}"/>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B0149BA-0C69-41DD-833C-9035AE51B5CE}"/>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228B41D-9E23-43FC-B222-867FD11B5C7F}"/>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F5E0684-1DAF-4596-B2BF-FD7E977E8CF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0A9CC44-059D-4552-95CD-0BD3456C583A}"/>
            </a:ext>
          </a:extLst>
        </xdr:cNvPr>
        <xdr:cNvCxnSpPr/>
      </xdr:nvCxnSpPr>
      <xdr:spPr>
        <a:xfrm flipV="1">
          <a:off x="4291965" y="9170398"/>
          <a:ext cx="0" cy="133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EE0D6EF-BCDA-4F00-9285-EC2349CCEA97}"/>
            </a:ext>
          </a:extLst>
        </xdr:cNvPr>
        <xdr:cNvSpPr txBox="1"/>
      </xdr:nvSpPr>
      <xdr:spPr>
        <a:xfrm>
          <a:off x="4330700"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016FBAD-5DF8-4133-9A24-69181F6D2C11}"/>
            </a:ext>
          </a:extLst>
        </xdr:cNvPr>
        <xdr:cNvCxnSpPr/>
      </xdr:nvCxnSpPr>
      <xdr:spPr>
        <a:xfrm>
          <a:off x="4217988"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D13FF7DB-B4A7-4845-B7B5-20AC35C0171F}"/>
            </a:ext>
          </a:extLst>
        </xdr:cNvPr>
        <xdr:cNvSpPr txBox="1"/>
      </xdr:nvSpPr>
      <xdr:spPr>
        <a:xfrm>
          <a:off x="4330700" y="8955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a:extLst>
            <a:ext uri="{FF2B5EF4-FFF2-40B4-BE49-F238E27FC236}">
              <a16:creationId xmlns:a16="http://schemas.microsoft.com/office/drawing/2014/main" id="{4ACD1AC7-F86B-472B-BEE3-0093B523A980}"/>
            </a:ext>
          </a:extLst>
        </xdr:cNvPr>
        <xdr:cNvCxnSpPr/>
      </xdr:nvCxnSpPr>
      <xdr:spPr>
        <a:xfrm>
          <a:off x="4217988" y="917039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F9AF048-8D68-449E-85A4-E0B69E58A8C7}"/>
            </a:ext>
          </a:extLst>
        </xdr:cNvPr>
        <xdr:cNvSpPr txBox="1"/>
      </xdr:nvSpPr>
      <xdr:spPr>
        <a:xfrm>
          <a:off x="4330700" y="977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a:extLst>
            <a:ext uri="{FF2B5EF4-FFF2-40B4-BE49-F238E27FC236}">
              <a16:creationId xmlns:a16="http://schemas.microsoft.com/office/drawing/2014/main" id="{BF1B37DE-2B6C-4BB2-88A3-0C66DDC8FBDF}"/>
            </a:ext>
          </a:extLst>
        </xdr:cNvPr>
        <xdr:cNvSpPr/>
      </xdr:nvSpPr>
      <xdr:spPr>
        <a:xfrm>
          <a:off x="4241800" y="991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25C58C75-D471-4225-9463-2985221E587B}"/>
            </a:ext>
          </a:extLst>
        </xdr:cNvPr>
        <xdr:cNvSpPr/>
      </xdr:nvSpPr>
      <xdr:spPr>
        <a:xfrm>
          <a:off x="3475038" y="987506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id="{2AC805BF-C30E-4ECF-B957-D4A863F9C2D8}"/>
            </a:ext>
          </a:extLst>
        </xdr:cNvPr>
        <xdr:cNvSpPr/>
      </xdr:nvSpPr>
      <xdr:spPr>
        <a:xfrm>
          <a:off x="2643188" y="972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id="{2FE543A6-820E-4EC6-A484-F307F8FEC6AE}"/>
            </a:ext>
          </a:extLst>
        </xdr:cNvPr>
        <xdr:cNvSpPr/>
      </xdr:nvSpPr>
      <xdr:spPr>
        <a:xfrm>
          <a:off x="1825625" y="1002229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D29C3CFB-384F-4815-A547-F3FF96432BEE}"/>
            </a:ext>
          </a:extLst>
        </xdr:cNvPr>
        <xdr:cNvSpPr/>
      </xdr:nvSpPr>
      <xdr:spPr>
        <a:xfrm>
          <a:off x="1008063" y="1001086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9B9EA6C-2292-4B13-A9CE-62E61B807B7A}"/>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07372BE-DD40-4CE6-8584-C462723CB926}"/>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88F32BB-12E6-406C-B203-FBD0A2D80E1E}"/>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2C13836-3813-4858-B8C6-FDD493D5609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897417AA-9D58-4DB7-B1A9-CFDD53C9E222}"/>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86360</xdr:rowOff>
    </xdr:from>
    <xdr:to>
      <xdr:col>24</xdr:col>
      <xdr:colOff>114300</xdr:colOff>
      <xdr:row>63</xdr:row>
      <xdr:rowOff>16510</xdr:rowOff>
    </xdr:to>
    <xdr:sp macro="" textlink="">
      <xdr:nvSpPr>
        <xdr:cNvPr id="90" name="楕円 89">
          <a:extLst>
            <a:ext uri="{FF2B5EF4-FFF2-40B4-BE49-F238E27FC236}">
              <a16:creationId xmlns:a16="http://schemas.microsoft.com/office/drawing/2014/main" id="{51802383-844D-402D-A3E1-4B94C8B556E1}"/>
            </a:ext>
          </a:extLst>
        </xdr:cNvPr>
        <xdr:cNvSpPr/>
      </xdr:nvSpPr>
      <xdr:spPr>
        <a:xfrm>
          <a:off x="4241800" y="101352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64787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1C8D572-A370-43F8-B98C-79D9DF23A645}"/>
            </a:ext>
          </a:extLst>
        </xdr:cNvPr>
        <xdr:cNvSpPr txBox="1"/>
      </xdr:nvSpPr>
      <xdr:spPr>
        <a:xfrm>
          <a:off x="4330700"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45538</xdr:rowOff>
    </xdr:from>
    <xdr:to>
      <xdr:col>20</xdr:col>
      <xdr:colOff>38100</xdr:colOff>
      <xdr:row>62</xdr:row>
      <xdr:rowOff>147138</xdr:rowOff>
    </xdr:to>
    <xdr:sp macro="" textlink="">
      <xdr:nvSpPr>
        <xdr:cNvPr id="92" name="楕円 91">
          <a:extLst>
            <a:ext uri="{FF2B5EF4-FFF2-40B4-BE49-F238E27FC236}">
              <a16:creationId xmlns:a16="http://schemas.microsoft.com/office/drawing/2014/main" id="{4048C0F8-0EFE-4B29-8FF7-282BF329824A}"/>
            </a:ext>
          </a:extLst>
        </xdr:cNvPr>
        <xdr:cNvSpPr/>
      </xdr:nvSpPr>
      <xdr:spPr>
        <a:xfrm>
          <a:off x="3475038" y="1009441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96338</xdr:rowOff>
    </xdr:from>
    <xdr:to>
      <xdr:col>24</xdr:col>
      <xdr:colOff>63500</xdr:colOff>
      <xdr:row>62</xdr:row>
      <xdr:rowOff>137160</xdr:rowOff>
    </xdr:to>
    <xdr:cxnSp macro="">
      <xdr:nvCxnSpPr>
        <xdr:cNvPr id="93" name="直線コネクタ 92">
          <a:extLst>
            <a:ext uri="{FF2B5EF4-FFF2-40B4-BE49-F238E27FC236}">
              <a16:creationId xmlns:a16="http://schemas.microsoft.com/office/drawing/2014/main" id="{309F67DB-2706-405F-8864-576E699B6766}"/>
            </a:ext>
          </a:extLst>
        </xdr:cNvPr>
        <xdr:cNvCxnSpPr/>
      </xdr:nvCxnSpPr>
      <xdr:spPr>
        <a:xfrm>
          <a:off x="3525838" y="10145213"/>
          <a:ext cx="766762"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xdr:rowOff>
    </xdr:from>
    <xdr:to>
      <xdr:col>15</xdr:col>
      <xdr:colOff>101600</xdr:colOff>
      <xdr:row>62</xdr:row>
      <xdr:rowOff>106317</xdr:rowOff>
    </xdr:to>
    <xdr:sp macro="" textlink="">
      <xdr:nvSpPr>
        <xdr:cNvPr id="94" name="楕円 93">
          <a:extLst>
            <a:ext uri="{FF2B5EF4-FFF2-40B4-BE49-F238E27FC236}">
              <a16:creationId xmlns:a16="http://schemas.microsoft.com/office/drawing/2014/main" id="{E3D77552-8185-4AAA-AE96-047CD1805C9F}"/>
            </a:ext>
          </a:extLst>
        </xdr:cNvPr>
        <xdr:cNvSpPr/>
      </xdr:nvSpPr>
      <xdr:spPr>
        <a:xfrm>
          <a:off x="2643188" y="100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55517</xdr:rowOff>
    </xdr:from>
    <xdr:to>
      <xdr:col>19</xdr:col>
      <xdr:colOff>177800</xdr:colOff>
      <xdr:row>62</xdr:row>
      <xdr:rowOff>96338</xdr:rowOff>
    </xdr:to>
    <xdr:cxnSp macro="">
      <xdr:nvCxnSpPr>
        <xdr:cNvPr id="95" name="直線コネクタ 94">
          <a:extLst>
            <a:ext uri="{FF2B5EF4-FFF2-40B4-BE49-F238E27FC236}">
              <a16:creationId xmlns:a16="http://schemas.microsoft.com/office/drawing/2014/main" id="{F72E1687-A16C-4182-988D-5AA0A3CE2DEC}"/>
            </a:ext>
          </a:extLst>
        </xdr:cNvPr>
        <xdr:cNvCxnSpPr/>
      </xdr:nvCxnSpPr>
      <xdr:spPr>
        <a:xfrm>
          <a:off x="2693988" y="10104392"/>
          <a:ext cx="8318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135346</xdr:rowOff>
    </xdr:from>
    <xdr:to>
      <xdr:col>10</xdr:col>
      <xdr:colOff>165100</xdr:colOff>
      <xdr:row>62</xdr:row>
      <xdr:rowOff>65496</xdr:rowOff>
    </xdr:to>
    <xdr:sp macro="" textlink="">
      <xdr:nvSpPr>
        <xdr:cNvPr id="96" name="楕円 95">
          <a:extLst>
            <a:ext uri="{FF2B5EF4-FFF2-40B4-BE49-F238E27FC236}">
              <a16:creationId xmlns:a16="http://schemas.microsoft.com/office/drawing/2014/main" id="{86E8F570-2434-4C2F-AD69-6808DAC91EF5}"/>
            </a:ext>
          </a:extLst>
        </xdr:cNvPr>
        <xdr:cNvSpPr/>
      </xdr:nvSpPr>
      <xdr:spPr>
        <a:xfrm>
          <a:off x="1825625" y="100222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14696</xdr:rowOff>
    </xdr:from>
    <xdr:to>
      <xdr:col>15</xdr:col>
      <xdr:colOff>50800</xdr:colOff>
      <xdr:row>62</xdr:row>
      <xdr:rowOff>55517</xdr:rowOff>
    </xdr:to>
    <xdr:cxnSp macro="">
      <xdr:nvCxnSpPr>
        <xdr:cNvPr id="97" name="直線コネクタ 96">
          <a:extLst>
            <a:ext uri="{FF2B5EF4-FFF2-40B4-BE49-F238E27FC236}">
              <a16:creationId xmlns:a16="http://schemas.microsoft.com/office/drawing/2014/main" id="{7BB6E1C4-F310-4C32-ADFC-FF4FAE56364D}"/>
            </a:ext>
          </a:extLst>
        </xdr:cNvPr>
        <xdr:cNvCxnSpPr/>
      </xdr:nvCxnSpPr>
      <xdr:spPr>
        <a:xfrm>
          <a:off x="1876425" y="10063571"/>
          <a:ext cx="817563"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xdr:rowOff>
    </xdr:from>
    <xdr:to>
      <xdr:col>6</xdr:col>
      <xdr:colOff>38100</xdr:colOff>
      <xdr:row>62</xdr:row>
      <xdr:rowOff>106317</xdr:rowOff>
    </xdr:to>
    <xdr:sp macro="" textlink="">
      <xdr:nvSpPr>
        <xdr:cNvPr id="98" name="楕円 97">
          <a:extLst>
            <a:ext uri="{FF2B5EF4-FFF2-40B4-BE49-F238E27FC236}">
              <a16:creationId xmlns:a16="http://schemas.microsoft.com/office/drawing/2014/main" id="{17B0FE38-6670-41E3-AF4A-5C03B941083A}"/>
            </a:ext>
          </a:extLst>
        </xdr:cNvPr>
        <xdr:cNvSpPr/>
      </xdr:nvSpPr>
      <xdr:spPr>
        <a:xfrm>
          <a:off x="1008063" y="1005359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55517</xdr:rowOff>
    </xdr:to>
    <xdr:cxnSp macro="">
      <xdr:nvCxnSpPr>
        <xdr:cNvPr id="99" name="直線コネクタ 98">
          <a:extLst>
            <a:ext uri="{FF2B5EF4-FFF2-40B4-BE49-F238E27FC236}">
              <a16:creationId xmlns:a16="http://schemas.microsoft.com/office/drawing/2014/main" id="{55C97916-CCEA-4BE1-AB2D-BEF306DD57FA}"/>
            </a:ext>
          </a:extLst>
        </xdr:cNvPr>
        <xdr:cNvCxnSpPr/>
      </xdr:nvCxnSpPr>
      <xdr:spPr>
        <a:xfrm flipV="1">
          <a:off x="1058863" y="10063571"/>
          <a:ext cx="817562"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a:extLst>
            <a:ext uri="{FF2B5EF4-FFF2-40B4-BE49-F238E27FC236}">
              <a16:creationId xmlns:a16="http://schemas.microsoft.com/office/drawing/2014/main" id="{117F0C17-7F52-4AFE-A5EC-ADBD5CF5CA59}"/>
            </a:ext>
          </a:extLst>
        </xdr:cNvPr>
        <xdr:cNvSpPr txBox="1"/>
      </xdr:nvSpPr>
      <xdr:spPr>
        <a:xfrm>
          <a:off x="3324869"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a:extLst>
            <a:ext uri="{FF2B5EF4-FFF2-40B4-BE49-F238E27FC236}">
              <a16:creationId xmlns:a16="http://schemas.microsoft.com/office/drawing/2014/main" id="{A04F28FB-0EA6-4EDC-A9B6-DF0BC09CA8E1}"/>
            </a:ext>
          </a:extLst>
        </xdr:cNvPr>
        <xdr:cNvSpPr txBox="1"/>
      </xdr:nvSpPr>
      <xdr:spPr>
        <a:xfrm>
          <a:off x="2505719" y="952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39BC7D66-8985-45F5-AE2C-867E47D04C2C}"/>
            </a:ext>
          </a:extLst>
        </xdr:cNvPr>
        <xdr:cNvSpPr txBox="1"/>
      </xdr:nvSpPr>
      <xdr:spPr>
        <a:xfrm>
          <a:off x="1688157" y="1010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9B58D935-BD98-4830-9B94-CA65EE355994}"/>
            </a:ext>
          </a:extLst>
        </xdr:cNvPr>
        <xdr:cNvSpPr txBox="1"/>
      </xdr:nvSpPr>
      <xdr:spPr>
        <a:xfrm>
          <a:off x="870594" y="9795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138265</xdr:rowOff>
    </xdr:from>
    <xdr:ext cx="405111" cy="259045"/>
    <xdr:sp macro="" textlink="">
      <xdr:nvSpPr>
        <xdr:cNvPr id="104" name="n_1mainValue【体育館・プール】&#10;有形固定資産減価償却率">
          <a:extLst>
            <a:ext uri="{FF2B5EF4-FFF2-40B4-BE49-F238E27FC236}">
              <a16:creationId xmlns:a16="http://schemas.microsoft.com/office/drawing/2014/main" id="{BED38F19-7250-4795-8D9C-3DA6B7B3A855}"/>
            </a:ext>
          </a:extLst>
        </xdr:cNvPr>
        <xdr:cNvSpPr txBox="1"/>
      </xdr:nvSpPr>
      <xdr:spPr>
        <a:xfrm>
          <a:off x="3324869" y="1018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97444</xdr:rowOff>
    </xdr:from>
    <xdr:ext cx="405111" cy="259045"/>
    <xdr:sp macro="" textlink="">
      <xdr:nvSpPr>
        <xdr:cNvPr id="105" name="n_2mainValue【体育館・プール】&#10;有形固定資産減価償却率">
          <a:extLst>
            <a:ext uri="{FF2B5EF4-FFF2-40B4-BE49-F238E27FC236}">
              <a16:creationId xmlns:a16="http://schemas.microsoft.com/office/drawing/2014/main" id="{3BA709E9-E906-4940-98F7-ACF167F7C484}"/>
            </a:ext>
          </a:extLst>
        </xdr:cNvPr>
        <xdr:cNvSpPr txBox="1"/>
      </xdr:nvSpPr>
      <xdr:spPr>
        <a:xfrm>
          <a:off x="2505719" y="101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82023</xdr:rowOff>
    </xdr:from>
    <xdr:ext cx="405111" cy="259045"/>
    <xdr:sp macro="" textlink="">
      <xdr:nvSpPr>
        <xdr:cNvPr id="106" name="n_3mainValue【体育館・プール】&#10;有形固定資産減価償却率">
          <a:extLst>
            <a:ext uri="{FF2B5EF4-FFF2-40B4-BE49-F238E27FC236}">
              <a16:creationId xmlns:a16="http://schemas.microsoft.com/office/drawing/2014/main" id="{F1B08D46-5356-4D8D-B10D-A544D563F9F2}"/>
            </a:ext>
          </a:extLst>
        </xdr:cNvPr>
        <xdr:cNvSpPr txBox="1"/>
      </xdr:nvSpPr>
      <xdr:spPr>
        <a:xfrm>
          <a:off x="1688157" y="9807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97444</xdr:rowOff>
    </xdr:from>
    <xdr:ext cx="405111" cy="259045"/>
    <xdr:sp macro="" textlink="">
      <xdr:nvSpPr>
        <xdr:cNvPr id="107" name="n_4mainValue【体育館・プール】&#10;有形固定資産減価償却率">
          <a:extLst>
            <a:ext uri="{FF2B5EF4-FFF2-40B4-BE49-F238E27FC236}">
              <a16:creationId xmlns:a16="http://schemas.microsoft.com/office/drawing/2014/main" id="{C7322344-6932-4F5F-B34F-63A9C4C9FF8D}"/>
            </a:ext>
          </a:extLst>
        </xdr:cNvPr>
        <xdr:cNvSpPr txBox="1"/>
      </xdr:nvSpPr>
      <xdr:spPr>
        <a:xfrm>
          <a:off x="870594" y="101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6AADE64-27AD-4065-B8D8-A143A951D75E}"/>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EEF501E-93A1-4179-9DA3-3ECD6C4D9835}"/>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0A8AE75-F90B-496D-A0D0-EC82F48C04EC}"/>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E9FED354-0CBC-4665-9791-C1BF2FA46365}"/>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30D9B8B-83A9-4460-A9A3-41DF1D12DA5B}"/>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477E51D3-08D1-4E6A-9947-D098B0E0EC76}"/>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C740614-E843-49E5-A28E-DB1DD8207E44}"/>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1361D20-808D-472C-AA0B-9B1A5CDF741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3F8D51D6-D34D-43BB-B22D-153D4955D341}"/>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E01B132-DA4C-4D83-B360-57FB39F89E87}"/>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CE3288BE-15C3-41C1-BF9F-BE45F0914DF5}"/>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1CBF247-CD53-4F60-85FF-FCFA536BB8B6}"/>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EDAC5A2-DB75-41C2-964D-B5B5BAC12B09}"/>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EB3554E4-1165-4E3E-ABA4-760F6FF37B20}"/>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B686190A-CC4A-4026-8AB6-60718CEE2D87}"/>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403A189C-CB1D-4026-A91B-27D74230299B}"/>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78D88D82-E7F2-4CCB-9C0F-310B33C2EC43}"/>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FC7EA667-F385-4FC9-846D-2A40F72A9E64}"/>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2CA7CB3A-604A-4159-AD0D-5177BFC1F23F}"/>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1E594893-8886-4957-8D61-9AE5E0B07F0F}"/>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27D90B26-593E-41A9-8D8A-1E7F99D39408}"/>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75FB5A84-D314-4A54-9A75-58260B8F9863}"/>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46F4E714-7878-4E3B-9A30-068F2835E6C2}"/>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a:extLst>
            <a:ext uri="{FF2B5EF4-FFF2-40B4-BE49-F238E27FC236}">
              <a16:creationId xmlns:a16="http://schemas.microsoft.com/office/drawing/2014/main" id="{A59B6971-A03E-45A3-BB7B-1817F95A1998}"/>
            </a:ext>
          </a:extLst>
        </xdr:cNvPr>
        <xdr:cNvCxnSpPr/>
      </xdr:nvCxnSpPr>
      <xdr:spPr>
        <a:xfrm flipV="1">
          <a:off x="9691053" y="9179433"/>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a:extLst>
            <a:ext uri="{FF2B5EF4-FFF2-40B4-BE49-F238E27FC236}">
              <a16:creationId xmlns:a16="http://schemas.microsoft.com/office/drawing/2014/main" id="{2791577A-430A-4CDF-85DF-0433F9EB93B3}"/>
            </a:ext>
          </a:extLst>
        </xdr:cNvPr>
        <xdr:cNvSpPr txBox="1"/>
      </xdr:nvSpPr>
      <xdr:spPr>
        <a:xfrm>
          <a:off x="9729788" y="104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a:extLst>
            <a:ext uri="{FF2B5EF4-FFF2-40B4-BE49-F238E27FC236}">
              <a16:creationId xmlns:a16="http://schemas.microsoft.com/office/drawing/2014/main" id="{779E830C-3B45-4986-8DB5-28D018400708}"/>
            </a:ext>
          </a:extLst>
        </xdr:cNvPr>
        <xdr:cNvCxnSpPr/>
      </xdr:nvCxnSpPr>
      <xdr:spPr>
        <a:xfrm>
          <a:off x="9617075" y="1039634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a:extLst>
            <a:ext uri="{FF2B5EF4-FFF2-40B4-BE49-F238E27FC236}">
              <a16:creationId xmlns:a16="http://schemas.microsoft.com/office/drawing/2014/main" id="{D527076F-F57C-4DF1-8BBA-0D78BE80014A}"/>
            </a:ext>
          </a:extLst>
        </xdr:cNvPr>
        <xdr:cNvSpPr txBox="1"/>
      </xdr:nvSpPr>
      <xdr:spPr>
        <a:xfrm>
          <a:off x="9729788" y="896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a:extLst>
            <a:ext uri="{FF2B5EF4-FFF2-40B4-BE49-F238E27FC236}">
              <a16:creationId xmlns:a16="http://schemas.microsoft.com/office/drawing/2014/main" id="{A5EE3895-ACF8-4601-826F-39A4EB233BFD}"/>
            </a:ext>
          </a:extLst>
        </xdr:cNvPr>
        <xdr:cNvCxnSpPr/>
      </xdr:nvCxnSpPr>
      <xdr:spPr>
        <a:xfrm>
          <a:off x="9617075" y="917943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13225</xdr:rowOff>
    </xdr:from>
    <xdr:ext cx="469744" cy="259045"/>
    <xdr:sp macro="" textlink="">
      <xdr:nvSpPr>
        <xdr:cNvPr id="136" name="【体育館・プール】&#10;一人当たり面積平均値テキスト">
          <a:extLst>
            <a:ext uri="{FF2B5EF4-FFF2-40B4-BE49-F238E27FC236}">
              <a16:creationId xmlns:a16="http://schemas.microsoft.com/office/drawing/2014/main" id="{0EA820E6-0011-4AA9-8A62-596B7F918194}"/>
            </a:ext>
          </a:extLst>
        </xdr:cNvPr>
        <xdr:cNvSpPr txBox="1"/>
      </xdr:nvSpPr>
      <xdr:spPr>
        <a:xfrm>
          <a:off x="9729788" y="990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a:extLst>
            <a:ext uri="{FF2B5EF4-FFF2-40B4-BE49-F238E27FC236}">
              <a16:creationId xmlns:a16="http://schemas.microsoft.com/office/drawing/2014/main" id="{DC35DFDA-7D6B-49F4-95A6-4CA66443E983}"/>
            </a:ext>
          </a:extLst>
        </xdr:cNvPr>
        <xdr:cNvSpPr/>
      </xdr:nvSpPr>
      <xdr:spPr>
        <a:xfrm>
          <a:off x="9655175" y="10048748"/>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a:extLst>
            <a:ext uri="{FF2B5EF4-FFF2-40B4-BE49-F238E27FC236}">
              <a16:creationId xmlns:a16="http://schemas.microsoft.com/office/drawing/2014/main" id="{754115CC-612C-4A80-87F0-F5ABB6DEE21E}"/>
            </a:ext>
          </a:extLst>
        </xdr:cNvPr>
        <xdr:cNvSpPr/>
      </xdr:nvSpPr>
      <xdr:spPr>
        <a:xfrm>
          <a:off x="8874125"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139" name="フローチャート: 判断 138">
          <a:extLst>
            <a:ext uri="{FF2B5EF4-FFF2-40B4-BE49-F238E27FC236}">
              <a16:creationId xmlns:a16="http://schemas.microsoft.com/office/drawing/2014/main" id="{FF39FB23-2211-47D9-962D-E3FB4A2DB49E}"/>
            </a:ext>
          </a:extLst>
        </xdr:cNvPr>
        <xdr:cNvSpPr/>
      </xdr:nvSpPr>
      <xdr:spPr>
        <a:xfrm>
          <a:off x="8056563" y="1004493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140" name="フローチャート: 判断 139">
          <a:extLst>
            <a:ext uri="{FF2B5EF4-FFF2-40B4-BE49-F238E27FC236}">
              <a16:creationId xmlns:a16="http://schemas.microsoft.com/office/drawing/2014/main" id="{A60FC16F-3C2F-4598-80C5-F73D25534FE1}"/>
            </a:ext>
          </a:extLst>
        </xdr:cNvPr>
        <xdr:cNvSpPr/>
      </xdr:nvSpPr>
      <xdr:spPr>
        <a:xfrm>
          <a:off x="7224713" y="1005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141" name="フローチャート: 判断 140">
          <a:extLst>
            <a:ext uri="{FF2B5EF4-FFF2-40B4-BE49-F238E27FC236}">
              <a16:creationId xmlns:a16="http://schemas.microsoft.com/office/drawing/2014/main" id="{34182549-3D9A-4D88-9B7E-212586FAB84A}"/>
            </a:ext>
          </a:extLst>
        </xdr:cNvPr>
        <xdr:cNvSpPr/>
      </xdr:nvSpPr>
      <xdr:spPr>
        <a:xfrm>
          <a:off x="6407150" y="1001407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95F3EBA-497E-4282-9203-54F0746A97D9}"/>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5BCF115-7292-4ACF-9297-5D45572EAF66}"/>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A992D73-3C06-4F5C-9E10-6BF979D46EAC}"/>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FF2EBDE-81B9-4558-9305-5380D9B453BB}"/>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ED83989-7472-4A06-A19D-9AEDC7B432A4}"/>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81026</xdr:rowOff>
    </xdr:from>
    <xdr:to>
      <xdr:col>55</xdr:col>
      <xdr:colOff>50800</xdr:colOff>
      <xdr:row>63</xdr:row>
      <xdr:rowOff>11176</xdr:rowOff>
    </xdr:to>
    <xdr:sp macro="" textlink="">
      <xdr:nvSpPr>
        <xdr:cNvPr id="147" name="楕円 146">
          <a:extLst>
            <a:ext uri="{FF2B5EF4-FFF2-40B4-BE49-F238E27FC236}">
              <a16:creationId xmlns:a16="http://schemas.microsoft.com/office/drawing/2014/main" id="{A7034B49-833C-4863-BA4F-E18FD808ED10}"/>
            </a:ext>
          </a:extLst>
        </xdr:cNvPr>
        <xdr:cNvSpPr/>
      </xdr:nvSpPr>
      <xdr:spPr>
        <a:xfrm>
          <a:off x="9655175" y="1012990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59453</xdr:rowOff>
    </xdr:from>
    <xdr:ext cx="469744" cy="259045"/>
    <xdr:sp macro="" textlink="">
      <xdr:nvSpPr>
        <xdr:cNvPr id="148" name="【体育館・プール】&#10;一人当たり面積該当値テキスト">
          <a:extLst>
            <a:ext uri="{FF2B5EF4-FFF2-40B4-BE49-F238E27FC236}">
              <a16:creationId xmlns:a16="http://schemas.microsoft.com/office/drawing/2014/main" id="{326B3AE1-DC76-44CD-ABBF-3B9BA7A40460}"/>
            </a:ext>
          </a:extLst>
        </xdr:cNvPr>
        <xdr:cNvSpPr txBox="1"/>
      </xdr:nvSpPr>
      <xdr:spPr>
        <a:xfrm>
          <a:off x="9729788" y="1010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85979</xdr:rowOff>
    </xdr:from>
    <xdr:to>
      <xdr:col>50</xdr:col>
      <xdr:colOff>165100</xdr:colOff>
      <xdr:row>63</xdr:row>
      <xdr:rowOff>16129</xdr:rowOff>
    </xdr:to>
    <xdr:sp macro="" textlink="">
      <xdr:nvSpPr>
        <xdr:cNvPr id="149" name="楕円 148">
          <a:extLst>
            <a:ext uri="{FF2B5EF4-FFF2-40B4-BE49-F238E27FC236}">
              <a16:creationId xmlns:a16="http://schemas.microsoft.com/office/drawing/2014/main" id="{E1CA81D6-58A6-4F9B-AFAA-65964D97E403}"/>
            </a:ext>
          </a:extLst>
        </xdr:cNvPr>
        <xdr:cNvSpPr/>
      </xdr:nvSpPr>
      <xdr:spPr>
        <a:xfrm>
          <a:off x="8874125" y="1013485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131826</xdr:rowOff>
    </xdr:from>
    <xdr:to>
      <xdr:col>55</xdr:col>
      <xdr:colOff>0</xdr:colOff>
      <xdr:row>62</xdr:row>
      <xdr:rowOff>136779</xdr:rowOff>
    </xdr:to>
    <xdr:cxnSp macro="">
      <xdr:nvCxnSpPr>
        <xdr:cNvPr id="150" name="直線コネクタ 149">
          <a:extLst>
            <a:ext uri="{FF2B5EF4-FFF2-40B4-BE49-F238E27FC236}">
              <a16:creationId xmlns:a16="http://schemas.microsoft.com/office/drawing/2014/main" id="{9CB296F4-F0FC-4F9D-914A-3F1393395305}"/>
            </a:ext>
          </a:extLst>
        </xdr:cNvPr>
        <xdr:cNvCxnSpPr/>
      </xdr:nvCxnSpPr>
      <xdr:spPr>
        <a:xfrm flipV="1">
          <a:off x="8924925" y="10180701"/>
          <a:ext cx="766763"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90932</xdr:rowOff>
    </xdr:from>
    <xdr:to>
      <xdr:col>46</xdr:col>
      <xdr:colOff>38100</xdr:colOff>
      <xdr:row>63</xdr:row>
      <xdr:rowOff>21082</xdr:rowOff>
    </xdr:to>
    <xdr:sp macro="" textlink="">
      <xdr:nvSpPr>
        <xdr:cNvPr id="151" name="楕円 150">
          <a:extLst>
            <a:ext uri="{FF2B5EF4-FFF2-40B4-BE49-F238E27FC236}">
              <a16:creationId xmlns:a16="http://schemas.microsoft.com/office/drawing/2014/main" id="{79DBA7C9-310A-4D8E-BD45-730CD5C3E123}"/>
            </a:ext>
          </a:extLst>
        </xdr:cNvPr>
        <xdr:cNvSpPr/>
      </xdr:nvSpPr>
      <xdr:spPr>
        <a:xfrm>
          <a:off x="8056563" y="1013980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136779</xdr:rowOff>
    </xdr:from>
    <xdr:to>
      <xdr:col>50</xdr:col>
      <xdr:colOff>114300</xdr:colOff>
      <xdr:row>62</xdr:row>
      <xdr:rowOff>141732</xdr:rowOff>
    </xdr:to>
    <xdr:cxnSp macro="">
      <xdr:nvCxnSpPr>
        <xdr:cNvPr id="152" name="直線コネクタ 151">
          <a:extLst>
            <a:ext uri="{FF2B5EF4-FFF2-40B4-BE49-F238E27FC236}">
              <a16:creationId xmlns:a16="http://schemas.microsoft.com/office/drawing/2014/main" id="{557CFD41-647C-45CC-B0B5-DB777F51C4E9}"/>
            </a:ext>
          </a:extLst>
        </xdr:cNvPr>
        <xdr:cNvCxnSpPr/>
      </xdr:nvCxnSpPr>
      <xdr:spPr>
        <a:xfrm flipV="1">
          <a:off x="8107363" y="10185654"/>
          <a:ext cx="817562"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95123</xdr:rowOff>
    </xdr:from>
    <xdr:to>
      <xdr:col>41</xdr:col>
      <xdr:colOff>101600</xdr:colOff>
      <xdr:row>63</xdr:row>
      <xdr:rowOff>25273</xdr:rowOff>
    </xdr:to>
    <xdr:sp macro="" textlink="">
      <xdr:nvSpPr>
        <xdr:cNvPr id="153" name="楕円 152">
          <a:extLst>
            <a:ext uri="{FF2B5EF4-FFF2-40B4-BE49-F238E27FC236}">
              <a16:creationId xmlns:a16="http://schemas.microsoft.com/office/drawing/2014/main" id="{5D7DA103-6B64-4D97-ADC8-3C2EB7882771}"/>
            </a:ext>
          </a:extLst>
        </xdr:cNvPr>
        <xdr:cNvSpPr/>
      </xdr:nvSpPr>
      <xdr:spPr>
        <a:xfrm>
          <a:off x="7224713" y="1014399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141732</xdr:rowOff>
    </xdr:from>
    <xdr:to>
      <xdr:col>45</xdr:col>
      <xdr:colOff>177800</xdr:colOff>
      <xdr:row>62</xdr:row>
      <xdr:rowOff>145923</xdr:rowOff>
    </xdr:to>
    <xdr:cxnSp macro="">
      <xdr:nvCxnSpPr>
        <xdr:cNvPr id="154" name="直線コネクタ 153">
          <a:extLst>
            <a:ext uri="{FF2B5EF4-FFF2-40B4-BE49-F238E27FC236}">
              <a16:creationId xmlns:a16="http://schemas.microsoft.com/office/drawing/2014/main" id="{11F3A064-9F85-445D-8EB5-4E104BDAA4C0}"/>
            </a:ext>
          </a:extLst>
        </xdr:cNvPr>
        <xdr:cNvCxnSpPr/>
      </xdr:nvCxnSpPr>
      <xdr:spPr>
        <a:xfrm flipV="1">
          <a:off x="7275513" y="10190607"/>
          <a:ext cx="8318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99314</xdr:rowOff>
    </xdr:from>
    <xdr:to>
      <xdr:col>36</xdr:col>
      <xdr:colOff>165100</xdr:colOff>
      <xdr:row>63</xdr:row>
      <xdr:rowOff>29464</xdr:rowOff>
    </xdr:to>
    <xdr:sp macro="" textlink="">
      <xdr:nvSpPr>
        <xdr:cNvPr id="155" name="楕円 154">
          <a:extLst>
            <a:ext uri="{FF2B5EF4-FFF2-40B4-BE49-F238E27FC236}">
              <a16:creationId xmlns:a16="http://schemas.microsoft.com/office/drawing/2014/main" id="{24F0C490-7663-4F19-82DB-005D07FF637C}"/>
            </a:ext>
          </a:extLst>
        </xdr:cNvPr>
        <xdr:cNvSpPr/>
      </xdr:nvSpPr>
      <xdr:spPr>
        <a:xfrm>
          <a:off x="6407150" y="101481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145923</xdr:rowOff>
    </xdr:from>
    <xdr:to>
      <xdr:col>41</xdr:col>
      <xdr:colOff>50800</xdr:colOff>
      <xdr:row>62</xdr:row>
      <xdr:rowOff>150114</xdr:rowOff>
    </xdr:to>
    <xdr:cxnSp macro="">
      <xdr:nvCxnSpPr>
        <xdr:cNvPr id="156" name="直線コネクタ 155">
          <a:extLst>
            <a:ext uri="{FF2B5EF4-FFF2-40B4-BE49-F238E27FC236}">
              <a16:creationId xmlns:a16="http://schemas.microsoft.com/office/drawing/2014/main" id="{72D4A8C6-F25A-40C1-B1B7-3931F5A21C40}"/>
            </a:ext>
          </a:extLst>
        </xdr:cNvPr>
        <xdr:cNvCxnSpPr/>
      </xdr:nvCxnSpPr>
      <xdr:spPr>
        <a:xfrm flipV="1">
          <a:off x="6457950" y="10194798"/>
          <a:ext cx="817563"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127144</xdr:rowOff>
    </xdr:from>
    <xdr:ext cx="469744" cy="259045"/>
    <xdr:sp macro="" textlink="">
      <xdr:nvSpPr>
        <xdr:cNvPr id="157" name="n_1aveValue【体育館・プール】&#10;一人当たり面積">
          <a:extLst>
            <a:ext uri="{FF2B5EF4-FFF2-40B4-BE49-F238E27FC236}">
              <a16:creationId xmlns:a16="http://schemas.microsoft.com/office/drawing/2014/main" id="{CAAE419B-24F4-4C66-9010-B10E27DAF0B1}"/>
            </a:ext>
          </a:extLst>
        </xdr:cNvPr>
        <xdr:cNvSpPr txBox="1"/>
      </xdr:nvSpPr>
      <xdr:spPr>
        <a:xfrm>
          <a:off x="8691640" y="98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104665</xdr:rowOff>
    </xdr:from>
    <xdr:ext cx="469744" cy="259045"/>
    <xdr:sp macro="" textlink="">
      <xdr:nvSpPr>
        <xdr:cNvPr id="158" name="n_2aveValue【体育館・プール】&#10;一人当たり面積">
          <a:extLst>
            <a:ext uri="{FF2B5EF4-FFF2-40B4-BE49-F238E27FC236}">
              <a16:creationId xmlns:a16="http://schemas.microsoft.com/office/drawing/2014/main" id="{9F28B467-1D7F-493F-9D54-FC3568C09143}"/>
            </a:ext>
          </a:extLst>
        </xdr:cNvPr>
        <xdr:cNvSpPr txBox="1"/>
      </xdr:nvSpPr>
      <xdr:spPr>
        <a:xfrm>
          <a:off x="7886777" y="98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125620</xdr:rowOff>
    </xdr:from>
    <xdr:ext cx="469744" cy="259045"/>
    <xdr:sp macro="" textlink="">
      <xdr:nvSpPr>
        <xdr:cNvPr id="159" name="n_3aveValue【体育館・プール】&#10;一人当たり面積">
          <a:extLst>
            <a:ext uri="{FF2B5EF4-FFF2-40B4-BE49-F238E27FC236}">
              <a16:creationId xmlns:a16="http://schemas.microsoft.com/office/drawing/2014/main" id="{0C35FF8D-EA8D-4BEB-8FDB-04901F291610}"/>
            </a:ext>
          </a:extLst>
        </xdr:cNvPr>
        <xdr:cNvSpPr txBox="1"/>
      </xdr:nvSpPr>
      <xdr:spPr>
        <a:xfrm>
          <a:off x="7054927" y="98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73804</xdr:rowOff>
    </xdr:from>
    <xdr:ext cx="469744" cy="259045"/>
    <xdr:sp macro="" textlink="">
      <xdr:nvSpPr>
        <xdr:cNvPr id="160" name="n_4aveValue【体育館・プール】&#10;一人当たり面積">
          <a:extLst>
            <a:ext uri="{FF2B5EF4-FFF2-40B4-BE49-F238E27FC236}">
              <a16:creationId xmlns:a16="http://schemas.microsoft.com/office/drawing/2014/main" id="{4452C647-07DA-471B-833B-DD4E643E987F}"/>
            </a:ext>
          </a:extLst>
        </xdr:cNvPr>
        <xdr:cNvSpPr txBox="1"/>
      </xdr:nvSpPr>
      <xdr:spPr>
        <a:xfrm>
          <a:off x="6237365" y="97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7256</xdr:rowOff>
    </xdr:from>
    <xdr:ext cx="469744" cy="259045"/>
    <xdr:sp macro="" textlink="">
      <xdr:nvSpPr>
        <xdr:cNvPr id="161" name="n_1mainValue【体育館・プール】&#10;一人当たり面積">
          <a:extLst>
            <a:ext uri="{FF2B5EF4-FFF2-40B4-BE49-F238E27FC236}">
              <a16:creationId xmlns:a16="http://schemas.microsoft.com/office/drawing/2014/main" id="{A4809361-B633-470E-829B-31735100C9D0}"/>
            </a:ext>
          </a:extLst>
        </xdr:cNvPr>
        <xdr:cNvSpPr txBox="1"/>
      </xdr:nvSpPr>
      <xdr:spPr>
        <a:xfrm>
          <a:off x="8691640" y="1021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12209</xdr:rowOff>
    </xdr:from>
    <xdr:ext cx="469744" cy="259045"/>
    <xdr:sp macro="" textlink="">
      <xdr:nvSpPr>
        <xdr:cNvPr id="162" name="n_2mainValue【体育館・プール】&#10;一人当たり面積">
          <a:extLst>
            <a:ext uri="{FF2B5EF4-FFF2-40B4-BE49-F238E27FC236}">
              <a16:creationId xmlns:a16="http://schemas.microsoft.com/office/drawing/2014/main" id="{F73EC91F-B4D9-4D9F-A3FC-A181ED28C70E}"/>
            </a:ext>
          </a:extLst>
        </xdr:cNvPr>
        <xdr:cNvSpPr txBox="1"/>
      </xdr:nvSpPr>
      <xdr:spPr>
        <a:xfrm>
          <a:off x="7886777" y="102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16400</xdr:rowOff>
    </xdr:from>
    <xdr:ext cx="469744" cy="259045"/>
    <xdr:sp macro="" textlink="">
      <xdr:nvSpPr>
        <xdr:cNvPr id="163" name="n_3mainValue【体育館・プール】&#10;一人当たり面積">
          <a:extLst>
            <a:ext uri="{FF2B5EF4-FFF2-40B4-BE49-F238E27FC236}">
              <a16:creationId xmlns:a16="http://schemas.microsoft.com/office/drawing/2014/main" id="{E283A7C9-28D5-4634-9104-D308D3F07441}"/>
            </a:ext>
          </a:extLst>
        </xdr:cNvPr>
        <xdr:cNvSpPr txBox="1"/>
      </xdr:nvSpPr>
      <xdr:spPr>
        <a:xfrm>
          <a:off x="7054927" y="1022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20591</xdr:rowOff>
    </xdr:from>
    <xdr:ext cx="469744" cy="259045"/>
    <xdr:sp macro="" textlink="">
      <xdr:nvSpPr>
        <xdr:cNvPr id="164" name="n_4mainValue【体育館・プール】&#10;一人当たり面積">
          <a:extLst>
            <a:ext uri="{FF2B5EF4-FFF2-40B4-BE49-F238E27FC236}">
              <a16:creationId xmlns:a16="http://schemas.microsoft.com/office/drawing/2014/main" id="{6C4DD69E-2F2A-4C47-8869-112C56E41A1D}"/>
            </a:ext>
          </a:extLst>
        </xdr:cNvPr>
        <xdr:cNvSpPr txBox="1"/>
      </xdr:nvSpPr>
      <xdr:spPr>
        <a:xfrm>
          <a:off x="6237365" y="1023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0526E97-0B66-4CE4-8792-DB1A2F412F05}"/>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9A434DD-3D3A-466F-8F96-92A047392DB4}"/>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76A0AC3-D2D1-401D-AC6E-6B3A42485FA1}"/>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57519D7-242B-49D6-8960-02DCF627DAF2}"/>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A8C37572-A00A-4DCA-8793-57D11C6E8832}"/>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8DB51948-F74E-49CD-B3C5-796B870355B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3A1378F-8279-48FB-939F-D15CFA213A29}"/>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417263F-F5C4-43AB-8E64-398D0C0F02B8}"/>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960CB1ED-77D5-4904-B72D-D9CDEEA6D1E7}"/>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BCB9725-5B68-4EA1-884E-5691C7E438FB}"/>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BB274D0A-629D-490E-9464-AB3515103FCE}"/>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F4EAA3B7-5FD2-4825-8553-A075AFBFD180}"/>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46720870-C7D7-4F0D-B5E7-1CAC7B973B35}"/>
            </a:ext>
          </a:extLst>
        </xdr:cNvPr>
        <xdr:cNvSpPr txBox="1"/>
      </xdr:nvSpPr>
      <xdr:spPr>
        <a:xfrm>
          <a:off x="28053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B14D7E5A-931A-4A7E-8556-345BBF4804FE}"/>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D7FE9E5C-CC53-44EB-BEEE-AF575C958485}"/>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3E6D592C-CA30-49C4-867A-D2D7292B76CE}"/>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EAE8D923-AE6A-4815-9CD3-91C78A4902D2}"/>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87461A19-F6F7-4DFC-A4B5-E4FAEE6A789D}"/>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4F063720-A82F-4651-95F4-7491F74DD40B}"/>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B4E2B18B-2DE9-4EE9-A1AD-D6DADAB232D7}"/>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E223AE2-E276-4A4E-A944-185BCA6CC64E}"/>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21B68A24-BCB0-4607-941A-C9C582273F1A}"/>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A753CB3E-B6BB-465C-903C-F9ACD313C002}"/>
            </a:ext>
          </a:extLst>
        </xdr:cNvPr>
        <xdr:cNvSpPr txBox="1"/>
      </xdr:nvSpPr>
      <xdr:spPr>
        <a:xfrm>
          <a:off x="394486"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78823A0B-A910-4B27-9F43-2BDC269F893E}"/>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941A1479-4DB0-4759-AE76-71C6CCDCA6DA}"/>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150768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A3C45453-CCA1-4A63-A975-C58CC78719A4}"/>
            </a:ext>
          </a:extLst>
        </xdr:cNvPr>
        <xdr:cNvCxnSpPr/>
      </xdr:nvCxnSpPr>
      <xdr:spPr>
        <a:xfrm flipV="1">
          <a:off x="4291965" y="12790443"/>
          <a:ext cx="0" cy="130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822FBD1-9221-470F-B396-A1BCA750D8AB}"/>
            </a:ext>
          </a:extLst>
        </xdr:cNvPr>
        <xdr:cNvSpPr txBox="1"/>
      </xdr:nvSpPr>
      <xdr:spPr>
        <a:xfrm>
          <a:off x="4330700"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52CD90EE-00DA-4464-9409-B6BE8B446080}"/>
            </a:ext>
          </a:extLst>
        </xdr:cNvPr>
        <xdr:cNvCxnSpPr/>
      </xdr:nvCxnSpPr>
      <xdr:spPr>
        <a:xfrm>
          <a:off x="4217988"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97445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4ECF90F9-89A0-402A-8CFF-B0F40314892D}"/>
            </a:ext>
          </a:extLst>
        </xdr:cNvPr>
        <xdr:cNvSpPr txBox="1"/>
      </xdr:nvSpPr>
      <xdr:spPr>
        <a:xfrm>
          <a:off x="4330700" y="1257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150768</xdr:rowOff>
    </xdr:from>
    <xdr:to>
      <xdr:col>24</xdr:col>
      <xdr:colOff>152400</xdr:colOff>
      <xdr:row>78</xdr:row>
      <xdr:rowOff>150768</xdr:rowOff>
    </xdr:to>
    <xdr:cxnSp macro="">
      <xdr:nvCxnSpPr>
        <xdr:cNvPr id="194" name="直線コネクタ 193">
          <a:extLst>
            <a:ext uri="{FF2B5EF4-FFF2-40B4-BE49-F238E27FC236}">
              <a16:creationId xmlns:a16="http://schemas.microsoft.com/office/drawing/2014/main" id="{C31D75D4-7924-48CE-9A75-414899B4AA97}"/>
            </a:ext>
          </a:extLst>
        </xdr:cNvPr>
        <xdr:cNvCxnSpPr/>
      </xdr:nvCxnSpPr>
      <xdr:spPr>
        <a:xfrm>
          <a:off x="4217988" y="1279044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155139</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2276B637-A811-41FF-ACDD-E493329DA628}"/>
            </a:ext>
          </a:extLst>
        </xdr:cNvPr>
        <xdr:cNvSpPr txBox="1"/>
      </xdr:nvSpPr>
      <xdr:spPr>
        <a:xfrm>
          <a:off x="4330700" y="13280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5262</xdr:rowOff>
    </xdr:from>
    <xdr:to>
      <xdr:col>24</xdr:col>
      <xdr:colOff>114300</xdr:colOff>
      <xdr:row>82</xdr:row>
      <xdr:rowOff>106862</xdr:rowOff>
    </xdr:to>
    <xdr:sp macro="" textlink="">
      <xdr:nvSpPr>
        <xdr:cNvPr id="196" name="フローチャート: 判断 195">
          <a:extLst>
            <a:ext uri="{FF2B5EF4-FFF2-40B4-BE49-F238E27FC236}">
              <a16:creationId xmlns:a16="http://schemas.microsoft.com/office/drawing/2014/main" id="{FF87A92B-4CEC-4492-BC57-DB789F9CE505}"/>
            </a:ext>
          </a:extLst>
        </xdr:cNvPr>
        <xdr:cNvSpPr/>
      </xdr:nvSpPr>
      <xdr:spPr>
        <a:xfrm>
          <a:off x="4241800" y="1329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142421</xdr:rowOff>
    </xdr:from>
    <xdr:to>
      <xdr:col>20</xdr:col>
      <xdr:colOff>38100</xdr:colOff>
      <xdr:row>82</xdr:row>
      <xdr:rowOff>72571</xdr:rowOff>
    </xdr:to>
    <xdr:sp macro="" textlink="">
      <xdr:nvSpPr>
        <xdr:cNvPr id="197" name="フローチャート: 判断 196">
          <a:extLst>
            <a:ext uri="{FF2B5EF4-FFF2-40B4-BE49-F238E27FC236}">
              <a16:creationId xmlns:a16="http://schemas.microsoft.com/office/drawing/2014/main" id="{2FE8FB37-ACD1-469C-B837-1563801B3482}"/>
            </a:ext>
          </a:extLst>
        </xdr:cNvPr>
        <xdr:cNvSpPr/>
      </xdr:nvSpPr>
      <xdr:spPr>
        <a:xfrm>
          <a:off x="3475038" y="1326787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198" name="フローチャート: 判断 197">
          <a:extLst>
            <a:ext uri="{FF2B5EF4-FFF2-40B4-BE49-F238E27FC236}">
              <a16:creationId xmlns:a16="http://schemas.microsoft.com/office/drawing/2014/main" id="{E7E808B3-667C-45C0-BDC1-63BF5DF6D35D}"/>
            </a:ext>
          </a:extLst>
        </xdr:cNvPr>
        <xdr:cNvSpPr/>
      </xdr:nvSpPr>
      <xdr:spPr>
        <a:xfrm>
          <a:off x="2643188" y="1329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199" name="フローチャート: 判断 198">
          <a:extLst>
            <a:ext uri="{FF2B5EF4-FFF2-40B4-BE49-F238E27FC236}">
              <a16:creationId xmlns:a16="http://schemas.microsoft.com/office/drawing/2014/main" id="{75089429-395D-403E-A83C-B3A0E96998C4}"/>
            </a:ext>
          </a:extLst>
        </xdr:cNvPr>
        <xdr:cNvSpPr/>
      </xdr:nvSpPr>
      <xdr:spPr>
        <a:xfrm>
          <a:off x="1825625"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200" name="フローチャート: 判断 199">
          <a:extLst>
            <a:ext uri="{FF2B5EF4-FFF2-40B4-BE49-F238E27FC236}">
              <a16:creationId xmlns:a16="http://schemas.microsoft.com/office/drawing/2014/main" id="{3BC6D4EF-35DC-4B44-B9BB-9814E96037FB}"/>
            </a:ext>
          </a:extLst>
        </xdr:cNvPr>
        <xdr:cNvSpPr/>
      </xdr:nvSpPr>
      <xdr:spPr>
        <a:xfrm>
          <a:off x="1008063" y="1328583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E5A6496-429F-4B08-84EE-ABA0972E9AA8}"/>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820E856-12C4-47CD-91F6-1D3C0175FE5E}"/>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6648EEC-197E-4B65-B93A-0BEB119390C6}"/>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9319DF3B-2AC0-41BC-B042-01C789F99E3F}"/>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CE06ADF-411F-46D5-9DBF-F4F33AC6C941}"/>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33020</xdr:rowOff>
    </xdr:from>
    <xdr:to>
      <xdr:col>24</xdr:col>
      <xdr:colOff>114300</xdr:colOff>
      <xdr:row>79</xdr:row>
      <xdr:rowOff>134620</xdr:rowOff>
    </xdr:to>
    <xdr:sp macro="" textlink="">
      <xdr:nvSpPr>
        <xdr:cNvPr id="206" name="楕円 205">
          <a:extLst>
            <a:ext uri="{FF2B5EF4-FFF2-40B4-BE49-F238E27FC236}">
              <a16:creationId xmlns:a16="http://schemas.microsoft.com/office/drawing/2014/main" id="{8C565380-002C-447C-BFC9-FB4E496EC982}"/>
            </a:ext>
          </a:extLst>
        </xdr:cNvPr>
        <xdr:cNvSpPr/>
      </xdr:nvSpPr>
      <xdr:spPr>
        <a:xfrm>
          <a:off x="4241800" y="128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119397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6D237E2C-AC2B-4ED7-ACFB-468548573ABA}"/>
            </a:ext>
          </a:extLst>
        </xdr:cNvPr>
        <xdr:cNvSpPr txBox="1"/>
      </xdr:nvSpPr>
      <xdr:spPr>
        <a:xfrm>
          <a:off x="4330700" y="1275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134257</xdr:rowOff>
    </xdr:from>
    <xdr:to>
      <xdr:col>20</xdr:col>
      <xdr:colOff>38100</xdr:colOff>
      <xdr:row>79</xdr:row>
      <xdr:rowOff>64407</xdr:rowOff>
    </xdr:to>
    <xdr:sp macro="" textlink="">
      <xdr:nvSpPr>
        <xdr:cNvPr id="208" name="楕円 207">
          <a:extLst>
            <a:ext uri="{FF2B5EF4-FFF2-40B4-BE49-F238E27FC236}">
              <a16:creationId xmlns:a16="http://schemas.microsoft.com/office/drawing/2014/main" id="{03BEE2ED-896A-4989-B937-89CF6D25D33C}"/>
            </a:ext>
          </a:extLst>
        </xdr:cNvPr>
        <xdr:cNvSpPr/>
      </xdr:nvSpPr>
      <xdr:spPr>
        <a:xfrm>
          <a:off x="3475038" y="1277393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13607</xdr:rowOff>
    </xdr:from>
    <xdr:to>
      <xdr:col>24</xdr:col>
      <xdr:colOff>63500</xdr:colOff>
      <xdr:row>79</xdr:row>
      <xdr:rowOff>83820</xdr:rowOff>
    </xdr:to>
    <xdr:cxnSp macro="">
      <xdr:nvCxnSpPr>
        <xdr:cNvPr id="209" name="直線コネクタ 208">
          <a:extLst>
            <a:ext uri="{FF2B5EF4-FFF2-40B4-BE49-F238E27FC236}">
              <a16:creationId xmlns:a16="http://schemas.microsoft.com/office/drawing/2014/main" id="{0B3EC2BF-419E-4DF3-8689-B8776FE67618}"/>
            </a:ext>
          </a:extLst>
        </xdr:cNvPr>
        <xdr:cNvCxnSpPr/>
      </xdr:nvCxnSpPr>
      <xdr:spPr>
        <a:xfrm>
          <a:off x="3525838" y="12815207"/>
          <a:ext cx="766762"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65677</xdr:rowOff>
    </xdr:from>
    <xdr:to>
      <xdr:col>15</xdr:col>
      <xdr:colOff>101600</xdr:colOff>
      <xdr:row>78</xdr:row>
      <xdr:rowOff>167277</xdr:rowOff>
    </xdr:to>
    <xdr:sp macro="" textlink="">
      <xdr:nvSpPr>
        <xdr:cNvPr id="210" name="楕円 209">
          <a:extLst>
            <a:ext uri="{FF2B5EF4-FFF2-40B4-BE49-F238E27FC236}">
              <a16:creationId xmlns:a16="http://schemas.microsoft.com/office/drawing/2014/main" id="{FCE64E07-BA6E-4178-8F20-2F3A398F1482}"/>
            </a:ext>
          </a:extLst>
        </xdr:cNvPr>
        <xdr:cNvSpPr/>
      </xdr:nvSpPr>
      <xdr:spPr>
        <a:xfrm>
          <a:off x="2643188" y="12705352"/>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116477</xdr:rowOff>
    </xdr:from>
    <xdr:to>
      <xdr:col>19</xdr:col>
      <xdr:colOff>177800</xdr:colOff>
      <xdr:row>79</xdr:row>
      <xdr:rowOff>13607</xdr:rowOff>
    </xdr:to>
    <xdr:cxnSp macro="">
      <xdr:nvCxnSpPr>
        <xdr:cNvPr id="211" name="直線コネクタ 210">
          <a:extLst>
            <a:ext uri="{FF2B5EF4-FFF2-40B4-BE49-F238E27FC236}">
              <a16:creationId xmlns:a16="http://schemas.microsoft.com/office/drawing/2014/main" id="{763B5F23-6400-465B-A5BD-C8ABC1BBAED1}"/>
            </a:ext>
          </a:extLst>
        </xdr:cNvPr>
        <xdr:cNvCxnSpPr/>
      </xdr:nvCxnSpPr>
      <xdr:spPr>
        <a:xfrm>
          <a:off x="2693988" y="12756152"/>
          <a:ext cx="83185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166914</xdr:rowOff>
    </xdr:from>
    <xdr:to>
      <xdr:col>10</xdr:col>
      <xdr:colOff>165100</xdr:colOff>
      <xdr:row>78</xdr:row>
      <xdr:rowOff>97064</xdr:rowOff>
    </xdr:to>
    <xdr:sp macro="" textlink="">
      <xdr:nvSpPr>
        <xdr:cNvPr id="212" name="楕円 211">
          <a:extLst>
            <a:ext uri="{FF2B5EF4-FFF2-40B4-BE49-F238E27FC236}">
              <a16:creationId xmlns:a16="http://schemas.microsoft.com/office/drawing/2014/main" id="{2907384B-8F6F-4F97-81FD-82BAFC034055}"/>
            </a:ext>
          </a:extLst>
        </xdr:cNvPr>
        <xdr:cNvSpPr/>
      </xdr:nvSpPr>
      <xdr:spPr>
        <a:xfrm>
          <a:off x="1825625" y="12639901"/>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46264</xdr:rowOff>
    </xdr:from>
    <xdr:to>
      <xdr:col>15</xdr:col>
      <xdr:colOff>50800</xdr:colOff>
      <xdr:row>78</xdr:row>
      <xdr:rowOff>116477</xdr:rowOff>
    </xdr:to>
    <xdr:cxnSp macro="">
      <xdr:nvCxnSpPr>
        <xdr:cNvPr id="213" name="直線コネクタ 212">
          <a:extLst>
            <a:ext uri="{FF2B5EF4-FFF2-40B4-BE49-F238E27FC236}">
              <a16:creationId xmlns:a16="http://schemas.microsoft.com/office/drawing/2014/main" id="{EBA92AB8-B3B2-44C3-B188-3B0CFC39D098}"/>
            </a:ext>
          </a:extLst>
        </xdr:cNvPr>
        <xdr:cNvCxnSpPr/>
      </xdr:nvCxnSpPr>
      <xdr:spPr>
        <a:xfrm>
          <a:off x="1876425" y="12685939"/>
          <a:ext cx="817563"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96701</xdr:rowOff>
    </xdr:from>
    <xdr:to>
      <xdr:col>6</xdr:col>
      <xdr:colOff>38100</xdr:colOff>
      <xdr:row>78</xdr:row>
      <xdr:rowOff>26851</xdr:rowOff>
    </xdr:to>
    <xdr:sp macro="" textlink="">
      <xdr:nvSpPr>
        <xdr:cNvPr id="214" name="楕円 213">
          <a:extLst>
            <a:ext uri="{FF2B5EF4-FFF2-40B4-BE49-F238E27FC236}">
              <a16:creationId xmlns:a16="http://schemas.microsoft.com/office/drawing/2014/main" id="{FAED4006-7829-4F88-87B5-C064BD46ED6C}"/>
            </a:ext>
          </a:extLst>
        </xdr:cNvPr>
        <xdr:cNvSpPr/>
      </xdr:nvSpPr>
      <xdr:spPr>
        <a:xfrm>
          <a:off x="1008063" y="1257445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147501</xdr:rowOff>
    </xdr:from>
    <xdr:to>
      <xdr:col>10</xdr:col>
      <xdr:colOff>114300</xdr:colOff>
      <xdr:row>78</xdr:row>
      <xdr:rowOff>46264</xdr:rowOff>
    </xdr:to>
    <xdr:cxnSp macro="">
      <xdr:nvCxnSpPr>
        <xdr:cNvPr id="215" name="直線コネクタ 214">
          <a:extLst>
            <a:ext uri="{FF2B5EF4-FFF2-40B4-BE49-F238E27FC236}">
              <a16:creationId xmlns:a16="http://schemas.microsoft.com/office/drawing/2014/main" id="{3DC6ABEB-11D1-446C-97C4-503631F13ABC}"/>
            </a:ext>
          </a:extLst>
        </xdr:cNvPr>
        <xdr:cNvCxnSpPr/>
      </xdr:nvCxnSpPr>
      <xdr:spPr>
        <a:xfrm>
          <a:off x="1058863" y="12625251"/>
          <a:ext cx="817562" cy="6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63698</xdr:rowOff>
    </xdr:from>
    <xdr:ext cx="405111" cy="259045"/>
    <xdr:sp macro="" textlink="">
      <xdr:nvSpPr>
        <xdr:cNvPr id="216" name="n_1aveValue【福祉施設】&#10;有形固定資産減価償却率">
          <a:extLst>
            <a:ext uri="{FF2B5EF4-FFF2-40B4-BE49-F238E27FC236}">
              <a16:creationId xmlns:a16="http://schemas.microsoft.com/office/drawing/2014/main" id="{F8522DBD-15C9-4722-BA62-8DB73E065FAA}"/>
            </a:ext>
          </a:extLst>
        </xdr:cNvPr>
        <xdr:cNvSpPr txBox="1"/>
      </xdr:nvSpPr>
      <xdr:spPr>
        <a:xfrm>
          <a:off x="3324869" y="1335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101254</xdr:rowOff>
    </xdr:from>
    <xdr:ext cx="405111" cy="259045"/>
    <xdr:sp macro="" textlink="">
      <xdr:nvSpPr>
        <xdr:cNvPr id="217" name="n_2aveValue【福祉施設】&#10;有形固定資産減価償却率">
          <a:extLst>
            <a:ext uri="{FF2B5EF4-FFF2-40B4-BE49-F238E27FC236}">
              <a16:creationId xmlns:a16="http://schemas.microsoft.com/office/drawing/2014/main" id="{E8AFB136-AF0F-430F-AD89-A93631DFA7F1}"/>
            </a:ext>
          </a:extLst>
        </xdr:cNvPr>
        <xdr:cNvSpPr txBox="1"/>
      </xdr:nvSpPr>
      <xdr:spPr>
        <a:xfrm>
          <a:off x="2505719" y="1338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218" name="n_3aveValue【福祉施設】&#10;有形固定資産減価償却率">
          <a:extLst>
            <a:ext uri="{FF2B5EF4-FFF2-40B4-BE49-F238E27FC236}">
              <a16:creationId xmlns:a16="http://schemas.microsoft.com/office/drawing/2014/main" id="{40BC1029-B9C3-49B1-83F5-CED729E3C10B}"/>
            </a:ext>
          </a:extLst>
        </xdr:cNvPr>
        <xdr:cNvSpPr txBox="1"/>
      </xdr:nvSpPr>
      <xdr:spPr>
        <a:xfrm>
          <a:off x="1688157"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81659</xdr:rowOff>
    </xdr:from>
    <xdr:ext cx="405111" cy="259045"/>
    <xdr:sp macro="" textlink="">
      <xdr:nvSpPr>
        <xdr:cNvPr id="219" name="n_4aveValue【福祉施設】&#10;有形固定資産減価償却率">
          <a:extLst>
            <a:ext uri="{FF2B5EF4-FFF2-40B4-BE49-F238E27FC236}">
              <a16:creationId xmlns:a16="http://schemas.microsoft.com/office/drawing/2014/main" id="{690154FA-F727-43CB-ACD3-77B36E8B342B}"/>
            </a:ext>
          </a:extLst>
        </xdr:cNvPr>
        <xdr:cNvSpPr txBox="1"/>
      </xdr:nvSpPr>
      <xdr:spPr>
        <a:xfrm>
          <a:off x="870594" y="13369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80934</xdr:rowOff>
    </xdr:from>
    <xdr:ext cx="405111" cy="259045"/>
    <xdr:sp macro="" textlink="">
      <xdr:nvSpPr>
        <xdr:cNvPr id="220" name="n_1mainValue【福祉施設】&#10;有形固定資産減価償却率">
          <a:extLst>
            <a:ext uri="{FF2B5EF4-FFF2-40B4-BE49-F238E27FC236}">
              <a16:creationId xmlns:a16="http://schemas.microsoft.com/office/drawing/2014/main" id="{971DA21F-93BC-4B42-87B8-1264EFFF6125}"/>
            </a:ext>
          </a:extLst>
        </xdr:cNvPr>
        <xdr:cNvSpPr txBox="1"/>
      </xdr:nvSpPr>
      <xdr:spPr>
        <a:xfrm>
          <a:off x="3324869" y="1255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12354</xdr:rowOff>
    </xdr:from>
    <xdr:ext cx="405111" cy="259045"/>
    <xdr:sp macro="" textlink="">
      <xdr:nvSpPr>
        <xdr:cNvPr id="221" name="n_2mainValue【福祉施設】&#10;有形固定資産減価償却率">
          <a:extLst>
            <a:ext uri="{FF2B5EF4-FFF2-40B4-BE49-F238E27FC236}">
              <a16:creationId xmlns:a16="http://schemas.microsoft.com/office/drawing/2014/main" id="{903BBB04-D758-4EB9-BBEE-5EA2812986F0}"/>
            </a:ext>
          </a:extLst>
        </xdr:cNvPr>
        <xdr:cNvSpPr txBox="1"/>
      </xdr:nvSpPr>
      <xdr:spPr>
        <a:xfrm>
          <a:off x="2505719" y="12490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113591</xdr:rowOff>
    </xdr:from>
    <xdr:ext cx="340478" cy="259045"/>
    <xdr:sp macro="" textlink="">
      <xdr:nvSpPr>
        <xdr:cNvPr id="222" name="n_3mainValue【福祉施設】&#10;有形固定資産減価償却率">
          <a:extLst>
            <a:ext uri="{FF2B5EF4-FFF2-40B4-BE49-F238E27FC236}">
              <a16:creationId xmlns:a16="http://schemas.microsoft.com/office/drawing/2014/main" id="{65DE8C24-A85E-43F6-A59B-080E8365F428}"/>
            </a:ext>
          </a:extLst>
        </xdr:cNvPr>
        <xdr:cNvSpPr txBox="1"/>
      </xdr:nvSpPr>
      <xdr:spPr>
        <a:xfrm>
          <a:off x="1720474" y="12429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43378</xdr:rowOff>
    </xdr:from>
    <xdr:ext cx="340478" cy="259045"/>
    <xdr:sp macro="" textlink="">
      <xdr:nvSpPr>
        <xdr:cNvPr id="223" name="n_4mainValue【福祉施設】&#10;有形固定資産減価償却率">
          <a:extLst>
            <a:ext uri="{FF2B5EF4-FFF2-40B4-BE49-F238E27FC236}">
              <a16:creationId xmlns:a16="http://schemas.microsoft.com/office/drawing/2014/main" id="{F89C7203-AF20-4390-807B-9F7BE18901F4}"/>
            </a:ext>
          </a:extLst>
        </xdr:cNvPr>
        <xdr:cNvSpPr txBox="1"/>
      </xdr:nvSpPr>
      <xdr:spPr>
        <a:xfrm>
          <a:off x="888624" y="123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5EC22C71-CC39-40C8-9CDF-33F1E77D34AD}"/>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CF5C13AA-FFD7-452B-8897-AFDDAF02E02A}"/>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8DE6255B-68C7-4AFC-9FCF-65B120509CA4}"/>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4CAB3DB1-99F8-44F1-AB67-096CCE90E999}"/>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7E2171A-D2D4-4FE5-AB04-0D7E956D83FF}"/>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47200B8F-ECC4-4DCE-85FD-2E40B9679565}"/>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26287258-C0A2-4068-8CFB-7B3A5CCC4D95}"/>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8379453-8500-4539-8888-217630195C2F}"/>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84B33BC1-42B6-4AB4-B37C-076F91256AF6}"/>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AAC6A1A-8B4B-47ED-AF84-48D98B9D862D}"/>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B2457E14-7BAC-4685-8F56-F7C43141482F}"/>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74D41A9F-EE09-49A4-B618-C79DF0F444F1}"/>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78F9FC0D-381F-4C69-9910-301AEA35898D}"/>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B00967B2-B723-471E-9CED-2F727A1CD71B}"/>
            </a:ext>
          </a:extLst>
        </xdr:cNvPr>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48513329-58D2-4C9A-9092-C0E3977758FF}"/>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DDEEEF12-346D-4D0E-8912-4A1A45896DB1}"/>
            </a:ext>
          </a:extLst>
        </xdr:cNvPr>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E831103B-AF9D-402E-A03E-6685B8724DDA}"/>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34CB7889-0E4F-43A4-8263-90A0DBEB51D8}"/>
            </a:ext>
          </a:extLst>
        </xdr:cNvPr>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24F5337-C961-450E-A183-FD7D3DE624A8}"/>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3741BC5A-611F-432A-B191-37A77DB675BD}"/>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81248393-0DAF-4947-8A79-68F58B91505C}"/>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245" name="直線コネクタ 244">
          <a:extLst>
            <a:ext uri="{FF2B5EF4-FFF2-40B4-BE49-F238E27FC236}">
              <a16:creationId xmlns:a16="http://schemas.microsoft.com/office/drawing/2014/main" id="{5B7189A2-7D61-4A87-95B9-D54DE3356F2E}"/>
            </a:ext>
          </a:extLst>
        </xdr:cNvPr>
        <xdr:cNvCxnSpPr/>
      </xdr:nvCxnSpPr>
      <xdr:spPr>
        <a:xfrm flipV="1">
          <a:off x="9691053" y="12839472"/>
          <a:ext cx="0" cy="11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246" name="【福祉施設】&#10;一人当たり面積最小値テキスト">
          <a:extLst>
            <a:ext uri="{FF2B5EF4-FFF2-40B4-BE49-F238E27FC236}">
              <a16:creationId xmlns:a16="http://schemas.microsoft.com/office/drawing/2014/main" id="{1FA7215B-227E-4F98-9482-DB9226436683}"/>
            </a:ext>
          </a:extLst>
        </xdr:cNvPr>
        <xdr:cNvSpPr txBox="1"/>
      </xdr:nvSpPr>
      <xdr:spPr>
        <a:xfrm>
          <a:off x="9729788" y="1396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247" name="直線コネクタ 246">
          <a:extLst>
            <a:ext uri="{FF2B5EF4-FFF2-40B4-BE49-F238E27FC236}">
              <a16:creationId xmlns:a16="http://schemas.microsoft.com/office/drawing/2014/main" id="{54357A32-349B-424A-A637-A81D377E314C}"/>
            </a:ext>
          </a:extLst>
        </xdr:cNvPr>
        <xdr:cNvCxnSpPr/>
      </xdr:nvCxnSpPr>
      <xdr:spPr>
        <a:xfrm>
          <a:off x="9617075" y="1395991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248" name="【福祉施設】&#10;一人当たり面積最大値テキスト">
          <a:extLst>
            <a:ext uri="{FF2B5EF4-FFF2-40B4-BE49-F238E27FC236}">
              <a16:creationId xmlns:a16="http://schemas.microsoft.com/office/drawing/2014/main" id="{832653E4-E74C-4CF6-BB75-ADB290115770}"/>
            </a:ext>
          </a:extLst>
        </xdr:cNvPr>
        <xdr:cNvSpPr txBox="1"/>
      </xdr:nvSpPr>
      <xdr:spPr>
        <a:xfrm>
          <a:off x="9729788" y="1263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249" name="直線コネクタ 248">
          <a:extLst>
            <a:ext uri="{FF2B5EF4-FFF2-40B4-BE49-F238E27FC236}">
              <a16:creationId xmlns:a16="http://schemas.microsoft.com/office/drawing/2014/main" id="{9A1E9000-BA76-40E0-965A-94FCA502B704}"/>
            </a:ext>
          </a:extLst>
        </xdr:cNvPr>
        <xdr:cNvCxnSpPr/>
      </xdr:nvCxnSpPr>
      <xdr:spPr>
        <a:xfrm>
          <a:off x="9617075" y="1283947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250" name="【福祉施設】&#10;一人当たり面積平均値テキスト">
          <a:extLst>
            <a:ext uri="{FF2B5EF4-FFF2-40B4-BE49-F238E27FC236}">
              <a16:creationId xmlns:a16="http://schemas.microsoft.com/office/drawing/2014/main" id="{0AF39331-065E-40FC-B078-5BF41BC7E783}"/>
            </a:ext>
          </a:extLst>
        </xdr:cNvPr>
        <xdr:cNvSpPr txBox="1"/>
      </xdr:nvSpPr>
      <xdr:spPr>
        <a:xfrm>
          <a:off x="9729788" y="1361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251" name="フローチャート: 判断 250">
          <a:extLst>
            <a:ext uri="{FF2B5EF4-FFF2-40B4-BE49-F238E27FC236}">
              <a16:creationId xmlns:a16="http://schemas.microsoft.com/office/drawing/2014/main" id="{77D74BCB-42B8-4BCC-A539-4BEA5FCEB9DA}"/>
            </a:ext>
          </a:extLst>
        </xdr:cNvPr>
        <xdr:cNvSpPr/>
      </xdr:nvSpPr>
      <xdr:spPr>
        <a:xfrm>
          <a:off x="9655175" y="1375214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252" name="フローチャート: 判断 251">
          <a:extLst>
            <a:ext uri="{FF2B5EF4-FFF2-40B4-BE49-F238E27FC236}">
              <a16:creationId xmlns:a16="http://schemas.microsoft.com/office/drawing/2014/main" id="{12250D06-93BF-4585-87B8-54D780582DCD}"/>
            </a:ext>
          </a:extLst>
        </xdr:cNvPr>
        <xdr:cNvSpPr/>
      </xdr:nvSpPr>
      <xdr:spPr>
        <a:xfrm>
          <a:off x="8874125" y="1375168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3" name="フローチャート: 判断 252">
          <a:extLst>
            <a:ext uri="{FF2B5EF4-FFF2-40B4-BE49-F238E27FC236}">
              <a16:creationId xmlns:a16="http://schemas.microsoft.com/office/drawing/2014/main" id="{8C7D9706-51AB-4970-98DA-38F76F93D15D}"/>
            </a:ext>
          </a:extLst>
        </xdr:cNvPr>
        <xdr:cNvSpPr/>
      </xdr:nvSpPr>
      <xdr:spPr>
        <a:xfrm>
          <a:off x="8056563" y="1375191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254" name="フローチャート: 判断 253">
          <a:extLst>
            <a:ext uri="{FF2B5EF4-FFF2-40B4-BE49-F238E27FC236}">
              <a16:creationId xmlns:a16="http://schemas.microsoft.com/office/drawing/2014/main" id="{D95595C8-3455-40D3-B281-EBF252F5A9E4}"/>
            </a:ext>
          </a:extLst>
        </xdr:cNvPr>
        <xdr:cNvSpPr/>
      </xdr:nvSpPr>
      <xdr:spPr>
        <a:xfrm>
          <a:off x="7224713" y="1374322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255" name="フローチャート: 判断 254">
          <a:extLst>
            <a:ext uri="{FF2B5EF4-FFF2-40B4-BE49-F238E27FC236}">
              <a16:creationId xmlns:a16="http://schemas.microsoft.com/office/drawing/2014/main" id="{CE41F940-B1B6-40B6-B441-0B8E5E941FF7}"/>
            </a:ext>
          </a:extLst>
        </xdr:cNvPr>
        <xdr:cNvSpPr/>
      </xdr:nvSpPr>
      <xdr:spPr>
        <a:xfrm>
          <a:off x="6407150" y="137423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BACA1C2-A823-40E7-A3FD-C46AFF175F89}"/>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23C56B2-CCA0-40B7-B9A9-17E965DB9C04}"/>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415920F-AF28-441E-869A-3B67E394944A}"/>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81F2079-35DB-4EB2-BF3A-60A12313F481}"/>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B500672-5843-4E43-A9C1-C95BE78161D3}"/>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130175</xdr:rowOff>
    </xdr:from>
    <xdr:to>
      <xdr:col>55</xdr:col>
      <xdr:colOff>50800</xdr:colOff>
      <xdr:row>86</xdr:row>
      <xdr:rowOff>60325</xdr:rowOff>
    </xdr:to>
    <xdr:sp macro="" textlink="">
      <xdr:nvSpPr>
        <xdr:cNvPr id="261" name="楕円 260">
          <a:extLst>
            <a:ext uri="{FF2B5EF4-FFF2-40B4-BE49-F238E27FC236}">
              <a16:creationId xmlns:a16="http://schemas.microsoft.com/office/drawing/2014/main" id="{A8F5EE7D-DFA0-4A47-85EB-01FFA8CD9CC0}"/>
            </a:ext>
          </a:extLst>
        </xdr:cNvPr>
        <xdr:cNvSpPr/>
      </xdr:nvSpPr>
      <xdr:spPr>
        <a:xfrm>
          <a:off x="9655175" y="1390332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45102</xdr:rowOff>
    </xdr:from>
    <xdr:ext cx="469744" cy="259045"/>
    <xdr:sp macro="" textlink="">
      <xdr:nvSpPr>
        <xdr:cNvPr id="262" name="【福祉施設】&#10;一人当たり面積該当値テキスト">
          <a:extLst>
            <a:ext uri="{FF2B5EF4-FFF2-40B4-BE49-F238E27FC236}">
              <a16:creationId xmlns:a16="http://schemas.microsoft.com/office/drawing/2014/main" id="{D1B926FF-9947-48FD-AD35-039FAD06E146}"/>
            </a:ext>
          </a:extLst>
        </xdr:cNvPr>
        <xdr:cNvSpPr txBox="1"/>
      </xdr:nvSpPr>
      <xdr:spPr>
        <a:xfrm>
          <a:off x="9729788" y="138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130632</xdr:rowOff>
    </xdr:from>
    <xdr:to>
      <xdr:col>50</xdr:col>
      <xdr:colOff>165100</xdr:colOff>
      <xdr:row>86</xdr:row>
      <xdr:rowOff>60782</xdr:rowOff>
    </xdr:to>
    <xdr:sp macro="" textlink="">
      <xdr:nvSpPr>
        <xdr:cNvPr id="263" name="楕円 262">
          <a:extLst>
            <a:ext uri="{FF2B5EF4-FFF2-40B4-BE49-F238E27FC236}">
              <a16:creationId xmlns:a16="http://schemas.microsoft.com/office/drawing/2014/main" id="{E072FB66-3F4C-434D-A8D7-57AC1AD47EA2}"/>
            </a:ext>
          </a:extLst>
        </xdr:cNvPr>
        <xdr:cNvSpPr/>
      </xdr:nvSpPr>
      <xdr:spPr>
        <a:xfrm>
          <a:off x="8874125" y="139037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xdr:rowOff>
    </xdr:from>
    <xdr:to>
      <xdr:col>55</xdr:col>
      <xdr:colOff>0</xdr:colOff>
      <xdr:row>86</xdr:row>
      <xdr:rowOff>9982</xdr:rowOff>
    </xdr:to>
    <xdr:cxnSp macro="">
      <xdr:nvCxnSpPr>
        <xdr:cNvPr id="264" name="直線コネクタ 263">
          <a:extLst>
            <a:ext uri="{FF2B5EF4-FFF2-40B4-BE49-F238E27FC236}">
              <a16:creationId xmlns:a16="http://schemas.microsoft.com/office/drawing/2014/main" id="{0B1C5EDE-D130-416F-88A8-E2A3A11D191F}"/>
            </a:ext>
          </a:extLst>
        </xdr:cNvPr>
        <xdr:cNvCxnSpPr/>
      </xdr:nvCxnSpPr>
      <xdr:spPr>
        <a:xfrm flipV="1">
          <a:off x="8924925" y="13944600"/>
          <a:ext cx="766763"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131090</xdr:rowOff>
    </xdr:from>
    <xdr:to>
      <xdr:col>46</xdr:col>
      <xdr:colOff>38100</xdr:colOff>
      <xdr:row>86</xdr:row>
      <xdr:rowOff>61240</xdr:rowOff>
    </xdr:to>
    <xdr:sp macro="" textlink="">
      <xdr:nvSpPr>
        <xdr:cNvPr id="265" name="楕円 264">
          <a:extLst>
            <a:ext uri="{FF2B5EF4-FFF2-40B4-BE49-F238E27FC236}">
              <a16:creationId xmlns:a16="http://schemas.microsoft.com/office/drawing/2014/main" id="{E4301FF9-EF2F-4FAA-B4D3-52661D99B882}"/>
            </a:ext>
          </a:extLst>
        </xdr:cNvPr>
        <xdr:cNvSpPr/>
      </xdr:nvSpPr>
      <xdr:spPr>
        <a:xfrm>
          <a:off x="8056563" y="1390424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9982</xdr:rowOff>
    </xdr:from>
    <xdr:to>
      <xdr:col>50</xdr:col>
      <xdr:colOff>114300</xdr:colOff>
      <xdr:row>86</xdr:row>
      <xdr:rowOff>10440</xdr:rowOff>
    </xdr:to>
    <xdr:cxnSp macro="">
      <xdr:nvCxnSpPr>
        <xdr:cNvPr id="266" name="直線コネクタ 265">
          <a:extLst>
            <a:ext uri="{FF2B5EF4-FFF2-40B4-BE49-F238E27FC236}">
              <a16:creationId xmlns:a16="http://schemas.microsoft.com/office/drawing/2014/main" id="{F80717C8-3E4B-46E8-B54A-B112EE041A9F}"/>
            </a:ext>
          </a:extLst>
        </xdr:cNvPr>
        <xdr:cNvCxnSpPr/>
      </xdr:nvCxnSpPr>
      <xdr:spPr>
        <a:xfrm flipV="1">
          <a:off x="8107363" y="13945057"/>
          <a:ext cx="817562"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131547</xdr:rowOff>
    </xdr:from>
    <xdr:to>
      <xdr:col>41</xdr:col>
      <xdr:colOff>101600</xdr:colOff>
      <xdr:row>86</xdr:row>
      <xdr:rowOff>61697</xdr:rowOff>
    </xdr:to>
    <xdr:sp macro="" textlink="">
      <xdr:nvSpPr>
        <xdr:cNvPr id="267" name="楕円 266">
          <a:extLst>
            <a:ext uri="{FF2B5EF4-FFF2-40B4-BE49-F238E27FC236}">
              <a16:creationId xmlns:a16="http://schemas.microsoft.com/office/drawing/2014/main" id="{78B23964-5123-4565-9FBE-AAC304F2F59D}"/>
            </a:ext>
          </a:extLst>
        </xdr:cNvPr>
        <xdr:cNvSpPr/>
      </xdr:nvSpPr>
      <xdr:spPr>
        <a:xfrm>
          <a:off x="7224713" y="1390469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10440</xdr:rowOff>
    </xdr:from>
    <xdr:to>
      <xdr:col>45</xdr:col>
      <xdr:colOff>177800</xdr:colOff>
      <xdr:row>86</xdr:row>
      <xdr:rowOff>10897</xdr:rowOff>
    </xdr:to>
    <xdr:cxnSp macro="">
      <xdr:nvCxnSpPr>
        <xdr:cNvPr id="268" name="直線コネクタ 267">
          <a:extLst>
            <a:ext uri="{FF2B5EF4-FFF2-40B4-BE49-F238E27FC236}">
              <a16:creationId xmlns:a16="http://schemas.microsoft.com/office/drawing/2014/main" id="{9A5D75E9-3E58-4BCD-AC14-987E8A5F2ED0}"/>
            </a:ext>
          </a:extLst>
        </xdr:cNvPr>
        <xdr:cNvCxnSpPr/>
      </xdr:nvCxnSpPr>
      <xdr:spPr>
        <a:xfrm flipV="1">
          <a:off x="7275513" y="13945515"/>
          <a:ext cx="8318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132004</xdr:rowOff>
    </xdr:from>
    <xdr:to>
      <xdr:col>36</xdr:col>
      <xdr:colOff>165100</xdr:colOff>
      <xdr:row>86</xdr:row>
      <xdr:rowOff>62154</xdr:rowOff>
    </xdr:to>
    <xdr:sp macro="" textlink="">
      <xdr:nvSpPr>
        <xdr:cNvPr id="269" name="楕円 268">
          <a:extLst>
            <a:ext uri="{FF2B5EF4-FFF2-40B4-BE49-F238E27FC236}">
              <a16:creationId xmlns:a16="http://schemas.microsoft.com/office/drawing/2014/main" id="{FD5A90DF-A477-450A-B47E-805601800C07}"/>
            </a:ext>
          </a:extLst>
        </xdr:cNvPr>
        <xdr:cNvSpPr/>
      </xdr:nvSpPr>
      <xdr:spPr>
        <a:xfrm>
          <a:off x="6407150" y="1390515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10897</xdr:rowOff>
    </xdr:from>
    <xdr:to>
      <xdr:col>41</xdr:col>
      <xdr:colOff>50800</xdr:colOff>
      <xdr:row>86</xdr:row>
      <xdr:rowOff>11354</xdr:rowOff>
    </xdr:to>
    <xdr:cxnSp macro="">
      <xdr:nvCxnSpPr>
        <xdr:cNvPr id="270" name="直線コネクタ 269">
          <a:extLst>
            <a:ext uri="{FF2B5EF4-FFF2-40B4-BE49-F238E27FC236}">
              <a16:creationId xmlns:a16="http://schemas.microsoft.com/office/drawing/2014/main" id="{357528AD-8008-4B6D-A8F0-61148F28EB4F}"/>
            </a:ext>
          </a:extLst>
        </xdr:cNvPr>
        <xdr:cNvCxnSpPr/>
      </xdr:nvCxnSpPr>
      <xdr:spPr>
        <a:xfrm flipV="1">
          <a:off x="6457950" y="13945972"/>
          <a:ext cx="817563"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271" name="n_1aveValue【福祉施設】&#10;一人当たり面積">
          <a:extLst>
            <a:ext uri="{FF2B5EF4-FFF2-40B4-BE49-F238E27FC236}">
              <a16:creationId xmlns:a16="http://schemas.microsoft.com/office/drawing/2014/main" id="{7C91E9BB-93BF-40AC-8A79-D2C2EC4A1894}"/>
            </a:ext>
          </a:extLst>
        </xdr:cNvPr>
        <xdr:cNvSpPr txBox="1"/>
      </xdr:nvSpPr>
      <xdr:spPr>
        <a:xfrm>
          <a:off x="8691640" y="1353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272" name="n_2aveValue【福祉施設】&#10;一人当たり面積">
          <a:extLst>
            <a:ext uri="{FF2B5EF4-FFF2-40B4-BE49-F238E27FC236}">
              <a16:creationId xmlns:a16="http://schemas.microsoft.com/office/drawing/2014/main" id="{026AD451-3E19-4EBD-995F-97D2CFC59766}"/>
            </a:ext>
          </a:extLst>
        </xdr:cNvPr>
        <xdr:cNvSpPr txBox="1"/>
      </xdr:nvSpPr>
      <xdr:spPr>
        <a:xfrm>
          <a:off x="7886777" y="1353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273" name="n_3aveValue【福祉施設】&#10;一人当たり面積">
          <a:extLst>
            <a:ext uri="{FF2B5EF4-FFF2-40B4-BE49-F238E27FC236}">
              <a16:creationId xmlns:a16="http://schemas.microsoft.com/office/drawing/2014/main" id="{942808DE-3111-48BE-AFF5-1BDBFF380369}"/>
            </a:ext>
          </a:extLst>
        </xdr:cNvPr>
        <xdr:cNvSpPr txBox="1"/>
      </xdr:nvSpPr>
      <xdr:spPr>
        <a:xfrm>
          <a:off x="7054927" y="1352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274" name="n_4aveValue【福祉施設】&#10;一人当たり面積">
          <a:extLst>
            <a:ext uri="{FF2B5EF4-FFF2-40B4-BE49-F238E27FC236}">
              <a16:creationId xmlns:a16="http://schemas.microsoft.com/office/drawing/2014/main" id="{B8D21B44-93AD-4D94-B807-5A56CAADEF5B}"/>
            </a:ext>
          </a:extLst>
        </xdr:cNvPr>
        <xdr:cNvSpPr txBox="1"/>
      </xdr:nvSpPr>
      <xdr:spPr>
        <a:xfrm>
          <a:off x="6237365" y="1352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51909</xdr:rowOff>
    </xdr:from>
    <xdr:ext cx="469744" cy="259045"/>
    <xdr:sp macro="" textlink="">
      <xdr:nvSpPr>
        <xdr:cNvPr id="275" name="n_1mainValue【福祉施設】&#10;一人当たり面積">
          <a:extLst>
            <a:ext uri="{FF2B5EF4-FFF2-40B4-BE49-F238E27FC236}">
              <a16:creationId xmlns:a16="http://schemas.microsoft.com/office/drawing/2014/main" id="{71150CD1-10A1-40C2-8EFA-5CF0FFEFD740}"/>
            </a:ext>
          </a:extLst>
        </xdr:cNvPr>
        <xdr:cNvSpPr txBox="1"/>
      </xdr:nvSpPr>
      <xdr:spPr>
        <a:xfrm>
          <a:off x="8691640" y="139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52367</xdr:rowOff>
    </xdr:from>
    <xdr:ext cx="469744" cy="259045"/>
    <xdr:sp macro="" textlink="">
      <xdr:nvSpPr>
        <xdr:cNvPr id="276" name="n_2mainValue【福祉施設】&#10;一人当たり面積">
          <a:extLst>
            <a:ext uri="{FF2B5EF4-FFF2-40B4-BE49-F238E27FC236}">
              <a16:creationId xmlns:a16="http://schemas.microsoft.com/office/drawing/2014/main" id="{24CA257F-15B9-4D22-B6EE-1F1D75CB58AB}"/>
            </a:ext>
          </a:extLst>
        </xdr:cNvPr>
        <xdr:cNvSpPr txBox="1"/>
      </xdr:nvSpPr>
      <xdr:spPr>
        <a:xfrm>
          <a:off x="7886777" y="139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52824</xdr:rowOff>
    </xdr:from>
    <xdr:ext cx="469744" cy="259045"/>
    <xdr:sp macro="" textlink="">
      <xdr:nvSpPr>
        <xdr:cNvPr id="277" name="n_3mainValue【福祉施設】&#10;一人当たり面積">
          <a:extLst>
            <a:ext uri="{FF2B5EF4-FFF2-40B4-BE49-F238E27FC236}">
              <a16:creationId xmlns:a16="http://schemas.microsoft.com/office/drawing/2014/main" id="{F89AF102-DB98-4DFC-A646-142B91BE29C1}"/>
            </a:ext>
          </a:extLst>
        </xdr:cNvPr>
        <xdr:cNvSpPr txBox="1"/>
      </xdr:nvSpPr>
      <xdr:spPr>
        <a:xfrm>
          <a:off x="7054927" y="139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53281</xdr:rowOff>
    </xdr:from>
    <xdr:ext cx="469744" cy="259045"/>
    <xdr:sp macro="" textlink="">
      <xdr:nvSpPr>
        <xdr:cNvPr id="278" name="n_4mainValue【福祉施設】&#10;一人当たり面積">
          <a:extLst>
            <a:ext uri="{FF2B5EF4-FFF2-40B4-BE49-F238E27FC236}">
              <a16:creationId xmlns:a16="http://schemas.microsoft.com/office/drawing/2014/main" id="{4A41CACF-36AA-4737-B79A-38B48B8E4D69}"/>
            </a:ext>
          </a:extLst>
        </xdr:cNvPr>
        <xdr:cNvSpPr txBox="1"/>
      </xdr:nvSpPr>
      <xdr:spPr>
        <a:xfrm>
          <a:off x="6237365" y="1398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BFD6DDB4-4234-49C2-80F2-04A90B53422E}"/>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7272A03B-679D-4CF0-B36D-75ECC1D11B85}"/>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5992D979-512A-4094-961A-A65FC78DECA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1FF6889-3B6D-499B-AD8E-3311BEDAEE64}"/>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5EBFCBCE-3F75-4AC3-8318-BC11116A0A38}"/>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6D550C79-B38A-4C16-AC3F-882C21B6E465}"/>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80D07ACB-D0C9-4750-BFB9-00075F152F4F}"/>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3784B83-93EE-421D-83CD-5319BBC6E087}"/>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66BE9C85-2C64-4C28-9A7D-341B06409114}"/>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BBA31B33-9CB8-48E8-8E5F-6D30701D26DF}"/>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A03A83D0-0A48-4CAD-8CD4-5436D464DFF1}"/>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785D2871-C551-4836-8D06-A23EB05BC96D}"/>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456CDBE5-014D-497E-A9EA-55F23AEA78A4}"/>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C89E1BBF-EA67-43B7-8627-B22CD96D5AFC}"/>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41ECBAD0-0109-4BD7-BB1A-5A3D62D53D0F}"/>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A6E0F704-490A-48B1-8041-D089BC8ACA33}"/>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31DCC10-0CA9-4601-AFC1-1C681F56AEFB}"/>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71A6F9CD-9F31-46C8-B1EF-4AA96A49E0F8}"/>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20CA14B5-AFF6-4E22-B1A9-B25E0AE466A3}"/>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79137A6B-723D-4C10-ADE0-A693D02E7AE7}"/>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833E2D25-E38B-4896-92EA-CCEAA10471FE}"/>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14DD6320-0532-46AF-8C40-05228645997D}"/>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ADF8376-1ED5-4571-93C2-E2823F6FF18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4BB3B607-6CC8-4569-8F85-BF1805ED8C06}"/>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9BBE77F8-4858-4F89-8280-05427A4C867F}"/>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5B4BD5F4-41E4-478F-8373-8C968346B06C}"/>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C874F263-314D-417C-98E6-E7FC9722C328}"/>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919F5AC6-BF14-44C9-815E-83603A1E3C09}"/>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7BD0DC87-6AE8-4671-AF6D-F7A6454AEE8C}"/>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44F8A69E-DCCD-4197-9AC1-5DD2DCC3FB59}"/>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93E9E1B0-CF64-4CDA-BB86-4F4A186A473B}"/>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804BEAA3-144F-478B-8635-767160A6E0EF}"/>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6523701C-2624-4906-A8F6-4928DDF135DC}"/>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D61E11B7-CA05-4701-9C04-C2A8226395EC}"/>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86EEB848-BF57-4B87-8471-E59BEAFAEC33}"/>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F368917B-709B-4898-B1D3-606A95E01C21}"/>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A389027A-ADE5-43ED-857E-17651690A367}"/>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99ACA337-3711-4810-8514-8445D9DCCD88}"/>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AD4E9D83-6202-4868-A4D5-CA0C2DE83B5F}"/>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4F750C97-1F48-4B49-B7C5-FC453FC382BC}"/>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EABDBC5A-54D8-471C-B871-D56484AA8861}"/>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91AFC658-4619-404A-A6DE-F20F611A35E7}"/>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AA769A5C-8C13-4AC1-A4A5-342D32966B97}"/>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5FE759D3-C1E7-40BA-84AF-A8ABEC56FA12}"/>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A4C7C7D2-B0DC-4043-BA9F-B0881893FA35}"/>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7F170A21-B007-4689-99DD-F38AE60B99A9}"/>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A1517CD3-3DE2-4265-A770-C101603869AE}"/>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0AB13267-F7AC-4433-91E2-C2BA576D3ABE}"/>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8AB4A5F6-281C-4218-ADFB-0DBDE86E905D}"/>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E29FF32D-D2F9-44AC-BF35-DDBBBE2F373D}"/>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49A7169A-786C-4C33-B84E-4FAE63EE4DEB}"/>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705EB910-C380-49DE-A046-A955C3C72582}"/>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A4C48CEA-13D8-4A89-AFC9-9017FF96C21D}"/>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02F0094E-0A6A-41AC-A659-649A7B73AFC9}"/>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202B09F7-C970-4B5B-91AA-5CC8D4792D23}"/>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64E8AC1F-16B4-4AF6-9605-94D58DACB661}"/>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A8C434D2-212B-40B7-9BBB-482417055115}"/>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336" name="直線コネクタ 335">
          <a:extLst>
            <a:ext uri="{FF2B5EF4-FFF2-40B4-BE49-F238E27FC236}">
              <a16:creationId xmlns:a16="http://schemas.microsoft.com/office/drawing/2014/main" id="{24CDE29A-4994-4B2E-ACE4-588A5C937316}"/>
            </a:ext>
          </a:extLst>
        </xdr:cNvPr>
        <xdr:cNvCxnSpPr/>
      </xdr:nvCxnSpPr>
      <xdr:spPr>
        <a:xfrm flipV="1">
          <a:off x="15104427" y="9109982"/>
          <a:ext cx="0" cy="1184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337" name="【保健センター・保健所】&#10;有形固定資産減価償却率最小値テキスト">
          <a:extLst>
            <a:ext uri="{FF2B5EF4-FFF2-40B4-BE49-F238E27FC236}">
              <a16:creationId xmlns:a16="http://schemas.microsoft.com/office/drawing/2014/main" id="{AADEEAA8-BD19-45F8-A49D-774E2384B692}"/>
            </a:ext>
          </a:extLst>
        </xdr:cNvPr>
        <xdr:cNvSpPr txBox="1"/>
      </xdr:nvSpPr>
      <xdr:spPr>
        <a:xfrm>
          <a:off x="15143163"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338" name="直線コネクタ 337">
          <a:extLst>
            <a:ext uri="{FF2B5EF4-FFF2-40B4-BE49-F238E27FC236}">
              <a16:creationId xmlns:a16="http://schemas.microsoft.com/office/drawing/2014/main" id="{D0EB409E-7DD5-46A9-BF5D-F03B07EC583E}"/>
            </a:ext>
          </a:extLst>
        </xdr:cNvPr>
        <xdr:cNvCxnSpPr/>
      </xdr:nvCxnSpPr>
      <xdr:spPr>
        <a:xfrm>
          <a:off x="15016163" y="1029407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4940CFD7-FF6C-4F02-9F2D-33FCA9147FA1}"/>
            </a:ext>
          </a:extLst>
        </xdr:cNvPr>
        <xdr:cNvSpPr txBox="1"/>
      </xdr:nvSpPr>
      <xdr:spPr>
        <a:xfrm>
          <a:off x="15143163" y="890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340" name="直線コネクタ 339">
          <a:extLst>
            <a:ext uri="{FF2B5EF4-FFF2-40B4-BE49-F238E27FC236}">
              <a16:creationId xmlns:a16="http://schemas.microsoft.com/office/drawing/2014/main" id="{7F188EC3-0D42-426F-99CC-E99497E4F1C0}"/>
            </a:ext>
          </a:extLst>
        </xdr:cNvPr>
        <xdr:cNvCxnSpPr/>
      </xdr:nvCxnSpPr>
      <xdr:spPr>
        <a:xfrm>
          <a:off x="15016163" y="91099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FDA70443-BE58-4C52-8288-81C5421FAC43}"/>
            </a:ext>
          </a:extLst>
        </xdr:cNvPr>
        <xdr:cNvSpPr txBox="1"/>
      </xdr:nvSpPr>
      <xdr:spPr>
        <a:xfrm>
          <a:off x="15143163" y="9845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342" name="フローチャート: 判断 341">
          <a:extLst>
            <a:ext uri="{FF2B5EF4-FFF2-40B4-BE49-F238E27FC236}">
              <a16:creationId xmlns:a16="http://schemas.microsoft.com/office/drawing/2014/main" id="{10D1F3D6-A038-4275-A6FF-02126D6C04FB}"/>
            </a:ext>
          </a:extLst>
        </xdr:cNvPr>
        <xdr:cNvSpPr/>
      </xdr:nvSpPr>
      <xdr:spPr>
        <a:xfrm>
          <a:off x="15054263" y="986690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343" name="フローチャート: 判断 342">
          <a:extLst>
            <a:ext uri="{FF2B5EF4-FFF2-40B4-BE49-F238E27FC236}">
              <a16:creationId xmlns:a16="http://schemas.microsoft.com/office/drawing/2014/main" id="{AA296A07-FE40-4F71-80C9-D3E79F5CB88A}"/>
            </a:ext>
          </a:extLst>
        </xdr:cNvPr>
        <xdr:cNvSpPr/>
      </xdr:nvSpPr>
      <xdr:spPr>
        <a:xfrm>
          <a:off x="14273213" y="98179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344" name="フローチャート: 判断 343">
          <a:extLst>
            <a:ext uri="{FF2B5EF4-FFF2-40B4-BE49-F238E27FC236}">
              <a16:creationId xmlns:a16="http://schemas.microsoft.com/office/drawing/2014/main" id="{911F6CB2-A605-41FC-8339-E60464FB539F}"/>
            </a:ext>
          </a:extLst>
        </xdr:cNvPr>
        <xdr:cNvSpPr/>
      </xdr:nvSpPr>
      <xdr:spPr>
        <a:xfrm>
          <a:off x="13455650" y="97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345" name="フローチャート: 判断 344">
          <a:extLst>
            <a:ext uri="{FF2B5EF4-FFF2-40B4-BE49-F238E27FC236}">
              <a16:creationId xmlns:a16="http://schemas.microsoft.com/office/drawing/2014/main" id="{C9ACB71E-6E77-4BC5-9D77-997C8CC57FCB}"/>
            </a:ext>
          </a:extLst>
        </xdr:cNvPr>
        <xdr:cNvSpPr/>
      </xdr:nvSpPr>
      <xdr:spPr>
        <a:xfrm>
          <a:off x="12638088" y="9726340"/>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346" name="フローチャート: 判断 345">
          <a:extLst>
            <a:ext uri="{FF2B5EF4-FFF2-40B4-BE49-F238E27FC236}">
              <a16:creationId xmlns:a16="http://schemas.microsoft.com/office/drawing/2014/main" id="{0C5C6869-71CB-4CF5-A10D-624DDD923CE3}"/>
            </a:ext>
          </a:extLst>
        </xdr:cNvPr>
        <xdr:cNvSpPr/>
      </xdr:nvSpPr>
      <xdr:spPr>
        <a:xfrm>
          <a:off x="11806238" y="97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EA68F3B6-2969-4009-9C23-7729043A8AFA}"/>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87D01B8C-B6C7-4B6A-A69D-7F0C71B687D1}"/>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453AC1B5-A2D8-4A00-92AB-C31DA73703B9}"/>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13754C9A-48BB-4F1F-BF20-D0FC236FF1C3}"/>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B582DEAF-3041-48EE-AF1F-9E9B8C01A56A}"/>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352" name="楕円 351">
          <a:extLst>
            <a:ext uri="{FF2B5EF4-FFF2-40B4-BE49-F238E27FC236}">
              <a16:creationId xmlns:a16="http://schemas.microsoft.com/office/drawing/2014/main" id="{7AD21A8A-408D-4CAC-9494-D2275F30594C}"/>
            </a:ext>
          </a:extLst>
        </xdr:cNvPr>
        <xdr:cNvSpPr/>
      </xdr:nvSpPr>
      <xdr:spPr>
        <a:xfrm>
          <a:off x="15054263" y="97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84744</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D1394636-EC59-45A9-9B69-C1ABB0452CFD}"/>
            </a:ext>
          </a:extLst>
        </xdr:cNvPr>
        <xdr:cNvSpPr txBox="1"/>
      </xdr:nvSpPr>
      <xdr:spPr>
        <a:xfrm>
          <a:off x="15143163" y="964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25944</xdr:rowOff>
    </xdr:from>
    <xdr:to>
      <xdr:col>81</xdr:col>
      <xdr:colOff>101600</xdr:colOff>
      <xdr:row>60</xdr:row>
      <xdr:rowOff>127544</xdr:rowOff>
    </xdr:to>
    <xdr:sp macro="" textlink="">
      <xdr:nvSpPr>
        <xdr:cNvPr id="354" name="楕円 353">
          <a:extLst>
            <a:ext uri="{FF2B5EF4-FFF2-40B4-BE49-F238E27FC236}">
              <a16:creationId xmlns:a16="http://schemas.microsoft.com/office/drawing/2014/main" id="{FA40E359-C034-4F10-BDCD-9E72C84B61FA}"/>
            </a:ext>
          </a:extLst>
        </xdr:cNvPr>
        <xdr:cNvSpPr/>
      </xdr:nvSpPr>
      <xdr:spPr>
        <a:xfrm>
          <a:off x="14273213" y="97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76744</xdr:rowOff>
    </xdr:from>
    <xdr:to>
      <xdr:col>85</xdr:col>
      <xdr:colOff>127000</xdr:colOff>
      <xdr:row>60</xdr:row>
      <xdr:rowOff>112667</xdr:rowOff>
    </xdr:to>
    <xdr:cxnSp macro="">
      <xdr:nvCxnSpPr>
        <xdr:cNvPr id="355" name="直線コネクタ 354">
          <a:extLst>
            <a:ext uri="{FF2B5EF4-FFF2-40B4-BE49-F238E27FC236}">
              <a16:creationId xmlns:a16="http://schemas.microsoft.com/office/drawing/2014/main" id="{D7E495DB-92D5-47EE-84CE-A538F4A21C03}"/>
            </a:ext>
          </a:extLst>
        </xdr:cNvPr>
        <xdr:cNvCxnSpPr/>
      </xdr:nvCxnSpPr>
      <xdr:spPr>
        <a:xfrm>
          <a:off x="14324013" y="9801769"/>
          <a:ext cx="7810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161472</xdr:rowOff>
    </xdr:from>
    <xdr:to>
      <xdr:col>76</xdr:col>
      <xdr:colOff>165100</xdr:colOff>
      <xdr:row>60</xdr:row>
      <xdr:rowOff>91622</xdr:rowOff>
    </xdr:to>
    <xdr:sp macro="" textlink="">
      <xdr:nvSpPr>
        <xdr:cNvPr id="356" name="楕円 355">
          <a:extLst>
            <a:ext uri="{FF2B5EF4-FFF2-40B4-BE49-F238E27FC236}">
              <a16:creationId xmlns:a16="http://schemas.microsoft.com/office/drawing/2014/main" id="{871753DB-64B4-41AD-8ADB-30795EC36050}"/>
            </a:ext>
          </a:extLst>
        </xdr:cNvPr>
        <xdr:cNvSpPr/>
      </xdr:nvSpPr>
      <xdr:spPr>
        <a:xfrm>
          <a:off x="13455650" y="97245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40822</xdr:rowOff>
    </xdr:from>
    <xdr:to>
      <xdr:col>81</xdr:col>
      <xdr:colOff>50800</xdr:colOff>
      <xdr:row>60</xdr:row>
      <xdr:rowOff>76744</xdr:rowOff>
    </xdr:to>
    <xdr:cxnSp macro="">
      <xdr:nvCxnSpPr>
        <xdr:cNvPr id="357" name="直線コネクタ 356">
          <a:extLst>
            <a:ext uri="{FF2B5EF4-FFF2-40B4-BE49-F238E27FC236}">
              <a16:creationId xmlns:a16="http://schemas.microsoft.com/office/drawing/2014/main" id="{E6921050-D607-4EF8-9302-A1A1AE79AEAF}"/>
            </a:ext>
          </a:extLst>
        </xdr:cNvPr>
        <xdr:cNvCxnSpPr/>
      </xdr:nvCxnSpPr>
      <xdr:spPr>
        <a:xfrm>
          <a:off x="13506450" y="9765847"/>
          <a:ext cx="817563"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358" name="楕円 357">
          <a:extLst>
            <a:ext uri="{FF2B5EF4-FFF2-40B4-BE49-F238E27FC236}">
              <a16:creationId xmlns:a16="http://schemas.microsoft.com/office/drawing/2014/main" id="{8B0ACDAD-52FB-46AD-B1B3-495AE540EFB1}"/>
            </a:ext>
          </a:extLst>
        </xdr:cNvPr>
        <xdr:cNvSpPr/>
      </xdr:nvSpPr>
      <xdr:spPr>
        <a:xfrm>
          <a:off x="12638088" y="968864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4899</xdr:rowOff>
    </xdr:from>
    <xdr:to>
      <xdr:col>76</xdr:col>
      <xdr:colOff>114300</xdr:colOff>
      <xdr:row>60</xdr:row>
      <xdr:rowOff>40822</xdr:rowOff>
    </xdr:to>
    <xdr:cxnSp macro="">
      <xdr:nvCxnSpPr>
        <xdr:cNvPr id="359" name="直線コネクタ 358">
          <a:extLst>
            <a:ext uri="{FF2B5EF4-FFF2-40B4-BE49-F238E27FC236}">
              <a16:creationId xmlns:a16="http://schemas.microsoft.com/office/drawing/2014/main" id="{36C36BEE-7BF6-413B-8833-D2AABD30AF90}"/>
            </a:ext>
          </a:extLst>
        </xdr:cNvPr>
        <xdr:cNvCxnSpPr/>
      </xdr:nvCxnSpPr>
      <xdr:spPr>
        <a:xfrm>
          <a:off x="12688888" y="9729924"/>
          <a:ext cx="817562"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89626</xdr:rowOff>
    </xdr:from>
    <xdr:to>
      <xdr:col>67</xdr:col>
      <xdr:colOff>101600</xdr:colOff>
      <xdr:row>60</xdr:row>
      <xdr:rowOff>19776</xdr:rowOff>
    </xdr:to>
    <xdr:sp macro="" textlink="">
      <xdr:nvSpPr>
        <xdr:cNvPr id="360" name="楕円 359">
          <a:extLst>
            <a:ext uri="{FF2B5EF4-FFF2-40B4-BE49-F238E27FC236}">
              <a16:creationId xmlns:a16="http://schemas.microsoft.com/office/drawing/2014/main" id="{7CEF15F9-29AA-4C25-B0F8-CBBEAB8FFC2F}"/>
            </a:ext>
          </a:extLst>
        </xdr:cNvPr>
        <xdr:cNvSpPr/>
      </xdr:nvSpPr>
      <xdr:spPr>
        <a:xfrm>
          <a:off x="11806238" y="965272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140426</xdr:rowOff>
    </xdr:from>
    <xdr:to>
      <xdr:col>71</xdr:col>
      <xdr:colOff>177800</xdr:colOff>
      <xdr:row>60</xdr:row>
      <xdr:rowOff>4899</xdr:rowOff>
    </xdr:to>
    <xdr:cxnSp macro="">
      <xdr:nvCxnSpPr>
        <xdr:cNvPr id="361" name="直線コネクタ 360">
          <a:extLst>
            <a:ext uri="{FF2B5EF4-FFF2-40B4-BE49-F238E27FC236}">
              <a16:creationId xmlns:a16="http://schemas.microsoft.com/office/drawing/2014/main" id="{CCB665B8-BD5B-402C-AC08-9E75B0A3C093}"/>
            </a:ext>
          </a:extLst>
        </xdr:cNvPr>
        <xdr:cNvCxnSpPr/>
      </xdr:nvCxnSpPr>
      <xdr:spPr>
        <a:xfrm>
          <a:off x="11857038" y="9703526"/>
          <a:ext cx="83185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B1EDF62E-918E-496F-89C0-2C62EF1B9AE9}"/>
            </a:ext>
          </a:extLst>
        </xdr:cNvPr>
        <xdr:cNvSpPr txBox="1"/>
      </xdr:nvSpPr>
      <xdr:spPr>
        <a:xfrm>
          <a:off x="14123044"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F9C9F463-F648-4EE2-8C46-212C4F6CFCF0}"/>
            </a:ext>
          </a:extLst>
        </xdr:cNvPr>
        <xdr:cNvSpPr txBox="1"/>
      </xdr:nvSpPr>
      <xdr:spPr>
        <a:xfrm>
          <a:off x="13318182" y="984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046AC1C3-726A-435A-8EE3-89F4C7D1FDBC}"/>
            </a:ext>
          </a:extLst>
        </xdr:cNvPr>
        <xdr:cNvSpPr txBox="1"/>
      </xdr:nvSpPr>
      <xdr:spPr>
        <a:xfrm>
          <a:off x="12500619" y="981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AEE000A2-837E-4A84-9BE5-EF528A02CD89}"/>
            </a:ext>
          </a:extLst>
        </xdr:cNvPr>
        <xdr:cNvSpPr txBox="1"/>
      </xdr:nvSpPr>
      <xdr:spPr>
        <a:xfrm>
          <a:off x="11668769" y="987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144071</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7F092C11-50BA-417E-8ADF-0630CCE8FE56}"/>
            </a:ext>
          </a:extLst>
        </xdr:cNvPr>
        <xdr:cNvSpPr txBox="1"/>
      </xdr:nvSpPr>
      <xdr:spPr>
        <a:xfrm>
          <a:off x="14123044" y="954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108149</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B6C61D3D-BFFE-4C3A-A96A-6DEBBB135483}"/>
            </a:ext>
          </a:extLst>
        </xdr:cNvPr>
        <xdr:cNvSpPr txBox="1"/>
      </xdr:nvSpPr>
      <xdr:spPr>
        <a:xfrm>
          <a:off x="13318182" y="9509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72226</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BB2C4C3F-527B-4C94-8E17-2BEF8C04D9EA}"/>
            </a:ext>
          </a:extLst>
        </xdr:cNvPr>
        <xdr:cNvSpPr txBox="1"/>
      </xdr:nvSpPr>
      <xdr:spPr>
        <a:xfrm>
          <a:off x="12500619" y="947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36303</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1F117C2B-10CA-4CD6-950A-4DA8F3D31B1F}"/>
            </a:ext>
          </a:extLst>
        </xdr:cNvPr>
        <xdr:cNvSpPr txBox="1"/>
      </xdr:nvSpPr>
      <xdr:spPr>
        <a:xfrm>
          <a:off x="11668769" y="943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72E08895-6540-4F2C-AC9B-407FF97D1C39}"/>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147F750E-E4E0-4286-A5FA-1E4092704DFB}"/>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0F971F82-03C1-4FC4-810E-1D2C590FB17D}"/>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3A4B50CD-259B-454C-B429-A46119412C91}"/>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EC2D78D7-463C-487E-822C-985487CEB1AD}"/>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EF915AC8-2176-4710-8D2B-A9B51AA2FDA2}"/>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6E819372-061F-4882-B238-E0FB8AF0517C}"/>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D1FD4092-54A5-4DC5-A2CF-B31980EE72BC}"/>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33B5A874-9049-4607-8B67-3B179AA7A359}"/>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4F157491-28C0-4DB4-B628-37E9877B35FB}"/>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a:extLst>
            <a:ext uri="{FF2B5EF4-FFF2-40B4-BE49-F238E27FC236}">
              <a16:creationId xmlns:a16="http://schemas.microsoft.com/office/drawing/2014/main" id="{07309796-5216-48B3-B9E7-E7D320AE2434}"/>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a:extLst>
            <a:ext uri="{FF2B5EF4-FFF2-40B4-BE49-F238E27FC236}">
              <a16:creationId xmlns:a16="http://schemas.microsoft.com/office/drawing/2014/main" id="{3E3761F7-6C68-4C3F-91B3-8B32277644BF}"/>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a:extLst>
            <a:ext uri="{FF2B5EF4-FFF2-40B4-BE49-F238E27FC236}">
              <a16:creationId xmlns:a16="http://schemas.microsoft.com/office/drawing/2014/main" id="{C32DB624-0A7F-44D9-9498-BD37EE178B56}"/>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a:extLst>
            <a:ext uri="{FF2B5EF4-FFF2-40B4-BE49-F238E27FC236}">
              <a16:creationId xmlns:a16="http://schemas.microsoft.com/office/drawing/2014/main" id="{5E653FB9-FF01-4043-B2BD-4C3E7A1DFC09}"/>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a:extLst>
            <a:ext uri="{FF2B5EF4-FFF2-40B4-BE49-F238E27FC236}">
              <a16:creationId xmlns:a16="http://schemas.microsoft.com/office/drawing/2014/main" id="{7D2A335D-8F4C-467F-8E9B-D5DCF980BB22}"/>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a:extLst>
            <a:ext uri="{FF2B5EF4-FFF2-40B4-BE49-F238E27FC236}">
              <a16:creationId xmlns:a16="http://schemas.microsoft.com/office/drawing/2014/main" id="{A05FD571-F3F7-49D5-8132-3A8DC15097A4}"/>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a:extLst>
            <a:ext uri="{FF2B5EF4-FFF2-40B4-BE49-F238E27FC236}">
              <a16:creationId xmlns:a16="http://schemas.microsoft.com/office/drawing/2014/main" id="{E898A6E7-95E4-4CD2-9759-D39635380848}"/>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7" name="テキスト ボックス 386">
          <a:extLst>
            <a:ext uri="{FF2B5EF4-FFF2-40B4-BE49-F238E27FC236}">
              <a16:creationId xmlns:a16="http://schemas.microsoft.com/office/drawing/2014/main" id="{B831F527-98A8-4006-AA5B-588D7BB8D59D}"/>
            </a:ext>
          </a:extLst>
        </xdr:cNvPr>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a:extLst>
            <a:ext uri="{FF2B5EF4-FFF2-40B4-BE49-F238E27FC236}">
              <a16:creationId xmlns:a16="http://schemas.microsoft.com/office/drawing/2014/main" id="{FA26A52A-B6C3-44D3-9863-8A53E04A3160}"/>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9" name="テキスト ボックス 388">
          <a:extLst>
            <a:ext uri="{FF2B5EF4-FFF2-40B4-BE49-F238E27FC236}">
              <a16:creationId xmlns:a16="http://schemas.microsoft.com/office/drawing/2014/main" id="{3B6E9855-A7EE-4AD3-9DA2-1EAB41AD04DE}"/>
            </a:ext>
          </a:extLst>
        </xdr:cNvPr>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C2291765-A8BA-4629-85D8-81AF35DB736F}"/>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508FA220-BE44-4DB2-B1CF-64887822076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id="{88C9945C-812D-43AF-BDBB-B5FFFD08012E}"/>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393" name="直線コネクタ 392">
          <a:extLst>
            <a:ext uri="{FF2B5EF4-FFF2-40B4-BE49-F238E27FC236}">
              <a16:creationId xmlns:a16="http://schemas.microsoft.com/office/drawing/2014/main" id="{88EA4B9B-116F-44B4-9C9B-55036A242C46}"/>
            </a:ext>
          </a:extLst>
        </xdr:cNvPr>
        <xdr:cNvCxnSpPr/>
      </xdr:nvCxnSpPr>
      <xdr:spPr>
        <a:xfrm flipV="1">
          <a:off x="20503514" y="9220581"/>
          <a:ext cx="0" cy="11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id="{FDC3B76E-346B-4695-A1A9-309EACED047F}"/>
            </a:ext>
          </a:extLst>
        </xdr:cNvPr>
        <xdr:cNvSpPr txBox="1"/>
      </xdr:nvSpPr>
      <xdr:spPr>
        <a:xfrm>
          <a:off x="20542250"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395" name="直線コネクタ 394">
          <a:extLst>
            <a:ext uri="{FF2B5EF4-FFF2-40B4-BE49-F238E27FC236}">
              <a16:creationId xmlns:a16="http://schemas.microsoft.com/office/drawing/2014/main" id="{C1F164EC-9716-4BDD-B291-A20196393368}"/>
            </a:ext>
          </a:extLst>
        </xdr:cNvPr>
        <xdr:cNvCxnSpPr/>
      </xdr:nvCxnSpPr>
      <xdr:spPr>
        <a:xfrm>
          <a:off x="20429538" y="1039710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id="{41457006-F058-4121-B454-B822BF6AB041}"/>
            </a:ext>
          </a:extLst>
        </xdr:cNvPr>
        <xdr:cNvSpPr txBox="1"/>
      </xdr:nvSpPr>
      <xdr:spPr>
        <a:xfrm>
          <a:off x="20542250" y="90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397" name="直線コネクタ 396">
          <a:extLst>
            <a:ext uri="{FF2B5EF4-FFF2-40B4-BE49-F238E27FC236}">
              <a16:creationId xmlns:a16="http://schemas.microsoft.com/office/drawing/2014/main" id="{896EC384-1F52-48D7-894C-775759B0DBA4}"/>
            </a:ext>
          </a:extLst>
        </xdr:cNvPr>
        <xdr:cNvCxnSpPr/>
      </xdr:nvCxnSpPr>
      <xdr:spPr>
        <a:xfrm>
          <a:off x="20429538" y="92205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74693</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id="{E80117FE-A80F-4834-A16F-17F2E088F244}"/>
            </a:ext>
          </a:extLst>
        </xdr:cNvPr>
        <xdr:cNvSpPr txBox="1"/>
      </xdr:nvSpPr>
      <xdr:spPr>
        <a:xfrm>
          <a:off x="20542250" y="10123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399" name="フローチャート: 判断 398">
          <a:extLst>
            <a:ext uri="{FF2B5EF4-FFF2-40B4-BE49-F238E27FC236}">
              <a16:creationId xmlns:a16="http://schemas.microsoft.com/office/drawing/2014/main" id="{34BBA4BF-B695-4F0F-B3F1-96FE78E17E19}"/>
            </a:ext>
          </a:extLst>
        </xdr:cNvPr>
        <xdr:cNvSpPr/>
      </xdr:nvSpPr>
      <xdr:spPr>
        <a:xfrm>
          <a:off x="20453350" y="101451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400" name="フローチャート: 判断 399">
          <a:extLst>
            <a:ext uri="{FF2B5EF4-FFF2-40B4-BE49-F238E27FC236}">
              <a16:creationId xmlns:a16="http://schemas.microsoft.com/office/drawing/2014/main" id="{7CE4E088-FD58-4ADD-92B9-17F6CE1AEBBA}"/>
            </a:ext>
          </a:extLst>
        </xdr:cNvPr>
        <xdr:cNvSpPr/>
      </xdr:nvSpPr>
      <xdr:spPr>
        <a:xfrm>
          <a:off x="19686588" y="1015428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401" name="フローチャート: 判断 400">
          <a:extLst>
            <a:ext uri="{FF2B5EF4-FFF2-40B4-BE49-F238E27FC236}">
              <a16:creationId xmlns:a16="http://schemas.microsoft.com/office/drawing/2014/main" id="{0DE0AE6B-CD5E-45E4-910C-654C6384796E}"/>
            </a:ext>
          </a:extLst>
        </xdr:cNvPr>
        <xdr:cNvSpPr/>
      </xdr:nvSpPr>
      <xdr:spPr>
        <a:xfrm>
          <a:off x="18854738" y="1004112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402" name="フローチャート: 判断 401">
          <a:extLst>
            <a:ext uri="{FF2B5EF4-FFF2-40B4-BE49-F238E27FC236}">
              <a16:creationId xmlns:a16="http://schemas.microsoft.com/office/drawing/2014/main" id="{87406A28-458B-47FE-8FB4-5941A2CA8CFD}"/>
            </a:ext>
          </a:extLst>
        </xdr:cNvPr>
        <xdr:cNvSpPr/>
      </xdr:nvSpPr>
      <xdr:spPr>
        <a:xfrm>
          <a:off x="18037175" y="100342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142748</xdr:rowOff>
    </xdr:from>
    <xdr:to>
      <xdr:col>98</xdr:col>
      <xdr:colOff>38100</xdr:colOff>
      <xdr:row>62</xdr:row>
      <xdr:rowOff>72898</xdr:rowOff>
    </xdr:to>
    <xdr:sp macro="" textlink="">
      <xdr:nvSpPr>
        <xdr:cNvPr id="403" name="フローチャート: 判断 402">
          <a:extLst>
            <a:ext uri="{FF2B5EF4-FFF2-40B4-BE49-F238E27FC236}">
              <a16:creationId xmlns:a16="http://schemas.microsoft.com/office/drawing/2014/main" id="{C7830AF6-FBC9-4EAC-A71F-EC47DFD25276}"/>
            </a:ext>
          </a:extLst>
        </xdr:cNvPr>
        <xdr:cNvSpPr/>
      </xdr:nvSpPr>
      <xdr:spPr>
        <a:xfrm>
          <a:off x="17219613" y="1002969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C0BCFD3F-38C0-4EBF-AB58-21EAB5140CC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7A83536-FD6F-4439-BE07-ED97C3FA7ECD}"/>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25F4FDED-DA04-4994-816C-CBEDB5232643}"/>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12E8F22F-121A-4C36-B608-162A1698D464}"/>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5FC796D2-ECC5-43D7-9C61-6EF7D62F408D}"/>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71882</xdr:rowOff>
    </xdr:from>
    <xdr:to>
      <xdr:col>116</xdr:col>
      <xdr:colOff>114300</xdr:colOff>
      <xdr:row>62</xdr:row>
      <xdr:rowOff>2032</xdr:rowOff>
    </xdr:to>
    <xdr:sp macro="" textlink="">
      <xdr:nvSpPr>
        <xdr:cNvPr id="409" name="楕円 408">
          <a:extLst>
            <a:ext uri="{FF2B5EF4-FFF2-40B4-BE49-F238E27FC236}">
              <a16:creationId xmlns:a16="http://schemas.microsoft.com/office/drawing/2014/main" id="{A26970CB-2CA4-49FA-9910-218099D94050}"/>
            </a:ext>
          </a:extLst>
        </xdr:cNvPr>
        <xdr:cNvSpPr/>
      </xdr:nvSpPr>
      <xdr:spPr>
        <a:xfrm>
          <a:off x="20453350" y="99588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94759</xdr:rowOff>
    </xdr:from>
    <xdr:ext cx="469744" cy="259045"/>
    <xdr:sp macro="" textlink="">
      <xdr:nvSpPr>
        <xdr:cNvPr id="410" name="【保健センター・保健所】&#10;一人当たり面積該当値テキスト">
          <a:extLst>
            <a:ext uri="{FF2B5EF4-FFF2-40B4-BE49-F238E27FC236}">
              <a16:creationId xmlns:a16="http://schemas.microsoft.com/office/drawing/2014/main" id="{34B7F1D8-CE08-4BAD-953D-DB3243C5B206}"/>
            </a:ext>
          </a:extLst>
        </xdr:cNvPr>
        <xdr:cNvSpPr txBox="1"/>
      </xdr:nvSpPr>
      <xdr:spPr>
        <a:xfrm>
          <a:off x="20542250" y="981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79502</xdr:rowOff>
    </xdr:from>
    <xdr:to>
      <xdr:col>112</xdr:col>
      <xdr:colOff>38100</xdr:colOff>
      <xdr:row>62</xdr:row>
      <xdr:rowOff>9652</xdr:rowOff>
    </xdr:to>
    <xdr:sp macro="" textlink="">
      <xdr:nvSpPr>
        <xdr:cNvPr id="411" name="楕円 410">
          <a:extLst>
            <a:ext uri="{FF2B5EF4-FFF2-40B4-BE49-F238E27FC236}">
              <a16:creationId xmlns:a16="http://schemas.microsoft.com/office/drawing/2014/main" id="{24F54F12-E737-43DA-AD47-16C6763CC848}"/>
            </a:ext>
          </a:extLst>
        </xdr:cNvPr>
        <xdr:cNvSpPr/>
      </xdr:nvSpPr>
      <xdr:spPr>
        <a:xfrm>
          <a:off x="19686588" y="996645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122682</xdr:rowOff>
    </xdr:from>
    <xdr:to>
      <xdr:col>116</xdr:col>
      <xdr:colOff>63500</xdr:colOff>
      <xdr:row>61</xdr:row>
      <xdr:rowOff>130302</xdr:rowOff>
    </xdr:to>
    <xdr:cxnSp macro="">
      <xdr:nvCxnSpPr>
        <xdr:cNvPr id="412" name="直線コネクタ 411">
          <a:extLst>
            <a:ext uri="{FF2B5EF4-FFF2-40B4-BE49-F238E27FC236}">
              <a16:creationId xmlns:a16="http://schemas.microsoft.com/office/drawing/2014/main" id="{0BB60A62-3FC5-45EA-93CF-392AEF13E02F}"/>
            </a:ext>
          </a:extLst>
        </xdr:cNvPr>
        <xdr:cNvCxnSpPr/>
      </xdr:nvCxnSpPr>
      <xdr:spPr>
        <a:xfrm flipV="1">
          <a:off x="19737388" y="10009632"/>
          <a:ext cx="7667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87884</xdr:rowOff>
    </xdr:from>
    <xdr:to>
      <xdr:col>107</xdr:col>
      <xdr:colOff>101600</xdr:colOff>
      <xdr:row>62</xdr:row>
      <xdr:rowOff>18034</xdr:rowOff>
    </xdr:to>
    <xdr:sp macro="" textlink="">
      <xdr:nvSpPr>
        <xdr:cNvPr id="413" name="楕円 412">
          <a:extLst>
            <a:ext uri="{FF2B5EF4-FFF2-40B4-BE49-F238E27FC236}">
              <a16:creationId xmlns:a16="http://schemas.microsoft.com/office/drawing/2014/main" id="{B4183E1B-FBC6-4E53-AC4C-7522CCCA3736}"/>
            </a:ext>
          </a:extLst>
        </xdr:cNvPr>
        <xdr:cNvSpPr/>
      </xdr:nvSpPr>
      <xdr:spPr>
        <a:xfrm>
          <a:off x="18854738" y="997483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130302</xdr:rowOff>
    </xdr:from>
    <xdr:to>
      <xdr:col>111</xdr:col>
      <xdr:colOff>177800</xdr:colOff>
      <xdr:row>61</xdr:row>
      <xdr:rowOff>138684</xdr:rowOff>
    </xdr:to>
    <xdr:cxnSp macro="">
      <xdr:nvCxnSpPr>
        <xdr:cNvPr id="414" name="直線コネクタ 413">
          <a:extLst>
            <a:ext uri="{FF2B5EF4-FFF2-40B4-BE49-F238E27FC236}">
              <a16:creationId xmlns:a16="http://schemas.microsoft.com/office/drawing/2014/main" id="{E2D6FF98-7369-4E13-9297-E5AF89254E96}"/>
            </a:ext>
          </a:extLst>
        </xdr:cNvPr>
        <xdr:cNvCxnSpPr/>
      </xdr:nvCxnSpPr>
      <xdr:spPr>
        <a:xfrm flipV="1">
          <a:off x="18905538" y="10017252"/>
          <a:ext cx="83185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415" name="楕円 414">
          <a:extLst>
            <a:ext uri="{FF2B5EF4-FFF2-40B4-BE49-F238E27FC236}">
              <a16:creationId xmlns:a16="http://schemas.microsoft.com/office/drawing/2014/main" id="{56399EEF-64DC-4976-89FF-7A054BF52001}"/>
            </a:ext>
          </a:extLst>
        </xdr:cNvPr>
        <xdr:cNvSpPr/>
      </xdr:nvSpPr>
      <xdr:spPr>
        <a:xfrm>
          <a:off x="18037175" y="99809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138684</xdr:rowOff>
    </xdr:from>
    <xdr:to>
      <xdr:col>107</xdr:col>
      <xdr:colOff>50800</xdr:colOff>
      <xdr:row>61</xdr:row>
      <xdr:rowOff>144780</xdr:rowOff>
    </xdr:to>
    <xdr:cxnSp macro="">
      <xdr:nvCxnSpPr>
        <xdr:cNvPr id="416" name="直線コネクタ 415">
          <a:extLst>
            <a:ext uri="{FF2B5EF4-FFF2-40B4-BE49-F238E27FC236}">
              <a16:creationId xmlns:a16="http://schemas.microsoft.com/office/drawing/2014/main" id="{81AD3D02-3027-46C0-AB0F-808429796B2D}"/>
            </a:ext>
          </a:extLst>
        </xdr:cNvPr>
        <xdr:cNvCxnSpPr/>
      </xdr:nvCxnSpPr>
      <xdr:spPr>
        <a:xfrm flipV="1">
          <a:off x="18087975" y="10025634"/>
          <a:ext cx="817563"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101600</xdr:rowOff>
    </xdr:from>
    <xdr:to>
      <xdr:col>98</xdr:col>
      <xdr:colOff>38100</xdr:colOff>
      <xdr:row>62</xdr:row>
      <xdr:rowOff>31750</xdr:rowOff>
    </xdr:to>
    <xdr:sp macro="" textlink="">
      <xdr:nvSpPr>
        <xdr:cNvPr id="417" name="楕円 416">
          <a:extLst>
            <a:ext uri="{FF2B5EF4-FFF2-40B4-BE49-F238E27FC236}">
              <a16:creationId xmlns:a16="http://schemas.microsoft.com/office/drawing/2014/main" id="{BB6CDBF5-90C5-46ED-84A9-46FE620BC6E5}"/>
            </a:ext>
          </a:extLst>
        </xdr:cNvPr>
        <xdr:cNvSpPr/>
      </xdr:nvSpPr>
      <xdr:spPr>
        <a:xfrm>
          <a:off x="17219613" y="99885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144780</xdr:rowOff>
    </xdr:from>
    <xdr:to>
      <xdr:col>102</xdr:col>
      <xdr:colOff>114300</xdr:colOff>
      <xdr:row>61</xdr:row>
      <xdr:rowOff>152400</xdr:rowOff>
    </xdr:to>
    <xdr:cxnSp macro="">
      <xdr:nvCxnSpPr>
        <xdr:cNvPr id="418" name="直線コネクタ 417">
          <a:extLst>
            <a:ext uri="{FF2B5EF4-FFF2-40B4-BE49-F238E27FC236}">
              <a16:creationId xmlns:a16="http://schemas.microsoft.com/office/drawing/2014/main" id="{F274262D-EDB3-4827-BB63-EC905204FEF9}"/>
            </a:ext>
          </a:extLst>
        </xdr:cNvPr>
        <xdr:cNvCxnSpPr/>
      </xdr:nvCxnSpPr>
      <xdr:spPr>
        <a:xfrm flipV="1">
          <a:off x="17270413" y="1003173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419" name="n_1aveValue【保健センター・保健所】&#10;一人当たり面積">
          <a:extLst>
            <a:ext uri="{FF2B5EF4-FFF2-40B4-BE49-F238E27FC236}">
              <a16:creationId xmlns:a16="http://schemas.microsoft.com/office/drawing/2014/main" id="{09BFF2C3-2F6E-49F7-B836-AE7621705775}"/>
            </a:ext>
          </a:extLst>
        </xdr:cNvPr>
        <xdr:cNvSpPr txBox="1"/>
      </xdr:nvSpPr>
      <xdr:spPr>
        <a:xfrm>
          <a:off x="19504102"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75455</xdr:rowOff>
    </xdr:from>
    <xdr:ext cx="469744" cy="259045"/>
    <xdr:sp macro="" textlink="">
      <xdr:nvSpPr>
        <xdr:cNvPr id="420" name="n_2aveValue【保健センター・保健所】&#10;一人当たり面積">
          <a:extLst>
            <a:ext uri="{FF2B5EF4-FFF2-40B4-BE49-F238E27FC236}">
              <a16:creationId xmlns:a16="http://schemas.microsoft.com/office/drawing/2014/main" id="{607752F7-0FC1-45BE-9216-18538AEA827A}"/>
            </a:ext>
          </a:extLst>
        </xdr:cNvPr>
        <xdr:cNvSpPr txBox="1"/>
      </xdr:nvSpPr>
      <xdr:spPr>
        <a:xfrm>
          <a:off x="18684952" y="1012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421" name="n_3aveValue【保健センター・保健所】&#10;一人当たり面積">
          <a:extLst>
            <a:ext uri="{FF2B5EF4-FFF2-40B4-BE49-F238E27FC236}">
              <a16:creationId xmlns:a16="http://schemas.microsoft.com/office/drawing/2014/main" id="{0F3FB93C-6DB5-4B2C-9ED7-A1514BD2FE4C}"/>
            </a:ext>
          </a:extLst>
        </xdr:cNvPr>
        <xdr:cNvSpPr txBox="1"/>
      </xdr:nvSpPr>
      <xdr:spPr>
        <a:xfrm>
          <a:off x="17867390" y="1011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64025</xdr:rowOff>
    </xdr:from>
    <xdr:ext cx="469744" cy="259045"/>
    <xdr:sp macro="" textlink="">
      <xdr:nvSpPr>
        <xdr:cNvPr id="422" name="n_4aveValue【保健センター・保健所】&#10;一人当たり面積">
          <a:extLst>
            <a:ext uri="{FF2B5EF4-FFF2-40B4-BE49-F238E27FC236}">
              <a16:creationId xmlns:a16="http://schemas.microsoft.com/office/drawing/2014/main" id="{13A20837-E994-4F76-80AA-9158E5F7FFEF}"/>
            </a:ext>
          </a:extLst>
        </xdr:cNvPr>
        <xdr:cNvSpPr txBox="1"/>
      </xdr:nvSpPr>
      <xdr:spPr>
        <a:xfrm>
          <a:off x="17049827" y="1011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26179</xdr:rowOff>
    </xdr:from>
    <xdr:ext cx="469744" cy="259045"/>
    <xdr:sp macro="" textlink="">
      <xdr:nvSpPr>
        <xdr:cNvPr id="423" name="n_1mainValue【保健センター・保健所】&#10;一人当たり面積">
          <a:extLst>
            <a:ext uri="{FF2B5EF4-FFF2-40B4-BE49-F238E27FC236}">
              <a16:creationId xmlns:a16="http://schemas.microsoft.com/office/drawing/2014/main" id="{4763A8B4-AB94-4067-8301-5A0F2D7469DE}"/>
            </a:ext>
          </a:extLst>
        </xdr:cNvPr>
        <xdr:cNvSpPr txBox="1"/>
      </xdr:nvSpPr>
      <xdr:spPr>
        <a:xfrm>
          <a:off x="19504102" y="97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34561</xdr:rowOff>
    </xdr:from>
    <xdr:ext cx="469744" cy="259045"/>
    <xdr:sp macro="" textlink="">
      <xdr:nvSpPr>
        <xdr:cNvPr id="424" name="n_2mainValue【保健センター・保健所】&#10;一人当たり面積">
          <a:extLst>
            <a:ext uri="{FF2B5EF4-FFF2-40B4-BE49-F238E27FC236}">
              <a16:creationId xmlns:a16="http://schemas.microsoft.com/office/drawing/2014/main" id="{19D18369-67F0-4088-A1A9-A94515DBE0FB}"/>
            </a:ext>
          </a:extLst>
        </xdr:cNvPr>
        <xdr:cNvSpPr txBox="1"/>
      </xdr:nvSpPr>
      <xdr:spPr>
        <a:xfrm>
          <a:off x="18684952" y="975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425" name="n_3mainValue【保健センター・保健所】&#10;一人当たり面積">
          <a:extLst>
            <a:ext uri="{FF2B5EF4-FFF2-40B4-BE49-F238E27FC236}">
              <a16:creationId xmlns:a16="http://schemas.microsoft.com/office/drawing/2014/main" id="{84BFDFD0-AE9B-4748-8A50-28420587498D}"/>
            </a:ext>
          </a:extLst>
        </xdr:cNvPr>
        <xdr:cNvSpPr txBox="1"/>
      </xdr:nvSpPr>
      <xdr:spPr>
        <a:xfrm>
          <a:off x="17867390" y="976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426" name="n_4mainValue【保健センター・保健所】&#10;一人当たり面積">
          <a:extLst>
            <a:ext uri="{FF2B5EF4-FFF2-40B4-BE49-F238E27FC236}">
              <a16:creationId xmlns:a16="http://schemas.microsoft.com/office/drawing/2014/main" id="{5671D141-F0CB-43F4-B950-EE13BA78A9A2}"/>
            </a:ext>
          </a:extLst>
        </xdr:cNvPr>
        <xdr:cNvSpPr txBox="1"/>
      </xdr:nvSpPr>
      <xdr:spPr>
        <a:xfrm>
          <a:off x="17049827" y="977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D04DB247-C7A8-41C2-8432-959863196D42}"/>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B6CB78BE-B2B6-4EC5-9415-7B0EB67C8AAB}"/>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B0C07FD2-5A68-4B97-8525-6A1046F7683A}"/>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83F2A3C9-15EC-43ED-8B65-F2930E3AA5D1}"/>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71AAFA19-D225-446C-8859-C995418FFF15}"/>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B3D25409-00AC-4839-897F-D108A88FC6BC}"/>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2B73780C-3E7D-4D80-BCC5-B545FE0C7FA7}"/>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20CA84A2-1BB9-4DA7-9438-8CD484C2117B}"/>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687F5E2B-F28B-4D5F-83FA-B6B33B5D1E62}"/>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DBB63953-63BC-4D79-9105-CC5C23B92B4E}"/>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FB497C8C-A611-4451-B3E7-08113599BA39}"/>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id="{1EF16DF1-2FB8-41CF-820C-9105A2E8ADB2}"/>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id="{82EB3273-BC4E-4873-B2D9-7035C65B4BA6}"/>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id="{6936D758-655D-4213-A11F-5110AAA928EB}"/>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id="{66C65E2D-3E0D-4C58-9E92-1C1C959E8F80}"/>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id="{A369B71B-9871-4E8D-8820-E80E28CE85A4}"/>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id="{46AB87AB-C28A-41F5-994D-68FBB60B1D19}"/>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id="{F053D640-95FC-4555-9CE9-A5199FDF0934}"/>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id="{E084984A-6AB6-4BCC-864C-433BF014EE25}"/>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id="{353B7558-466A-49A4-8764-A91B00A1420E}"/>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7" name="テキスト ボックス 446">
          <a:extLst>
            <a:ext uri="{FF2B5EF4-FFF2-40B4-BE49-F238E27FC236}">
              <a16:creationId xmlns:a16="http://schemas.microsoft.com/office/drawing/2014/main" id="{EBA39F84-DFB3-4B30-8164-96D2646D7AF5}"/>
            </a:ext>
          </a:extLst>
        </xdr:cNvPr>
        <xdr:cNvSpPr txBox="1"/>
      </xdr:nvSpPr>
      <xdr:spPr>
        <a:xfrm>
          <a:off x="11206949" y="124784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77D0D5C1-51CE-4458-99E3-89DFA9CA0363}"/>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4DB0EED5-084F-4692-828C-992B95BEA546}"/>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50" name="直線コネクタ 449">
          <a:extLst>
            <a:ext uri="{FF2B5EF4-FFF2-40B4-BE49-F238E27FC236}">
              <a16:creationId xmlns:a16="http://schemas.microsoft.com/office/drawing/2014/main" id="{AF824170-2A18-4389-96F2-BE6081F6EB61}"/>
            </a:ext>
          </a:extLst>
        </xdr:cNvPr>
        <xdr:cNvCxnSpPr/>
      </xdr:nvCxnSpPr>
      <xdr:spPr>
        <a:xfrm flipV="1">
          <a:off x="15104427" y="126111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22A7581B-64E8-4D8D-9404-D41C6759202E}"/>
            </a:ext>
          </a:extLst>
        </xdr:cNvPr>
        <xdr:cNvSpPr txBox="1"/>
      </xdr:nvSpPr>
      <xdr:spPr>
        <a:xfrm>
          <a:off x="15143163"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2" name="直線コネクタ 451">
          <a:extLst>
            <a:ext uri="{FF2B5EF4-FFF2-40B4-BE49-F238E27FC236}">
              <a16:creationId xmlns:a16="http://schemas.microsoft.com/office/drawing/2014/main" id="{4552F0C3-2FD0-480A-A086-77979B421C37}"/>
            </a:ext>
          </a:extLst>
        </xdr:cNvPr>
        <xdr:cNvCxnSpPr/>
      </xdr:nvCxnSpPr>
      <xdr:spPr>
        <a:xfrm>
          <a:off x="15016163" y="1380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3061ED2F-7AB6-4792-B285-76CA96389F8A}"/>
            </a:ext>
          </a:extLst>
        </xdr:cNvPr>
        <xdr:cNvSpPr txBox="1"/>
      </xdr:nvSpPr>
      <xdr:spPr>
        <a:xfrm>
          <a:off x="15143163" y="123958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4" name="直線コネクタ 453">
          <a:extLst>
            <a:ext uri="{FF2B5EF4-FFF2-40B4-BE49-F238E27FC236}">
              <a16:creationId xmlns:a16="http://schemas.microsoft.com/office/drawing/2014/main" id="{FCA69582-E4B0-49A2-BF85-E239A729339F}"/>
            </a:ext>
          </a:extLst>
        </xdr:cNvPr>
        <xdr:cNvCxnSpPr/>
      </xdr:nvCxnSpPr>
      <xdr:spPr>
        <a:xfrm>
          <a:off x="15016163" y="12611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64788</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A237F285-CEA1-4544-AA73-CAF81B0E4FCF}"/>
            </a:ext>
          </a:extLst>
        </xdr:cNvPr>
        <xdr:cNvSpPr txBox="1"/>
      </xdr:nvSpPr>
      <xdr:spPr>
        <a:xfrm>
          <a:off x="15143163" y="13190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456" name="フローチャート: 判断 455">
          <a:extLst>
            <a:ext uri="{FF2B5EF4-FFF2-40B4-BE49-F238E27FC236}">
              <a16:creationId xmlns:a16="http://schemas.microsoft.com/office/drawing/2014/main" id="{B3A4A097-4187-4C2C-B89B-FDDA5B2A2716}"/>
            </a:ext>
          </a:extLst>
        </xdr:cNvPr>
        <xdr:cNvSpPr/>
      </xdr:nvSpPr>
      <xdr:spPr>
        <a:xfrm>
          <a:off x="15054263" y="13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457" name="フローチャート: 判断 456">
          <a:extLst>
            <a:ext uri="{FF2B5EF4-FFF2-40B4-BE49-F238E27FC236}">
              <a16:creationId xmlns:a16="http://schemas.microsoft.com/office/drawing/2014/main" id="{B77D2E71-5677-4B5A-BB4B-6132CCCCCD09}"/>
            </a:ext>
          </a:extLst>
        </xdr:cNvPr>
        <xdr:cNvSpPr/>
      </xdr:nvSpPr>
      <xdr:spPr>
        <a:xfrm>
          <a:off x="14273213"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458" name="フローチャート: 判断 457">
          <a:extLst>
            <a:ext uri="{FF2B5EF4-FFF2-40B4-BE49-F238E27FC236}">
              <a16:creationId xmlns:a16="http://schemas.microsoft.com/office/drawing/2014/main" id="{2A2BE442-53E7-47CA-BEB8-3964CDC7A346}"/>
            </a:ext>
          </a:extLst>
        </xdr:cNvPr>
        <xdr:cNvSpPr/>
      </xdr:nvSpPr>
      <xdr:spPr>
        <a:xfrm>
          <a:off x="13455650" y="132880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459" name="フローチャート: 判断 458">
          <a:extLst>
            <a:ext uri="{FF2B5EF4-FFF2-40B4-BE49-F238E27FC236}">
              <a16:creationId xmlns:a16="http://schemas.microsoft.com/office/drawing/2014/main" id="{06751F7D-4EAA-4445-BC17-B27FD561CF92}"/>
            </a:ext>
          </a:extLst>
        </xdr:cNvPr>
        <xdr:cNvSpPr/>
      </xdr:nvSpPr>
      <xdr:spPr>
        <a:xfrm>
          <a:off x="12638088" y="132873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460" name="フローチャート: 判断 459">
          <a:extLst>
            <a:ext uri="{FF2B5EF4-FFF2-40B4-BE49-F238E27FC236}">
              <a16:creationId xmlns:a16="http://schemas.microsoft.com/office/drawing/2014/main" id="{76DEF193-2957-44B5-8D6D-3410791DDC0B}"/>
            </a:ext>
          </a:extLst>
        </xdr:cNvPr>
        <xdr:cNvSpPr/>
      </xdr:nvSpPr>
      <xdr:spPr>
        <a:xfrm>
          <a:off x="11806238" y="132638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19A2BAA1-77E3-4B9D-942E-7D9B18BC4BCF}"/>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C1F16D3A-A172-407D-BA94-E07367DB63E6}"/>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131F3CCE-2E35-498D-8140-AFAF8580C12D}"/>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C87A32E7-5137-4AB8-B788-7AD186784A64}"/>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616203EA-77F4-4444-9FB3-A3F016FAEB75}"/>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66" name="楕円 465">
          <a:extLst>
            <a:ext uri="{FF2B5EF4-FFF2-40B4-BE49-F238E27FC236}">
              <a16:creationId xmlns:a16="http://schemas.microsoft.com/office/drawing/2014/main" id="{B1A09FA2-6082-4B81-87BC-A68D69CDD46B}"/>
            </a:ext>
          </a:extLst>
        </xdr:cNvPr>
        <xdr:cNvSpPr/>
      </xdr:nvSpPr>
      <xdr:spPr>
        <a:xfrm>
          <a:off x="15054263" y="134004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FB7969AA-7446-4ECE-8764-CA36FBABB299}"/>
            </a:ext>
          </a:extLst>
        </xdr:cNvPr>
        <xdr:cNvSpPr txBox="1"/>
      </xdr:nvSpPr>
      <xdr:spPr>
        <a:xfrm>
          <a:off x="15143163" y="1337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85089</xdr:rowOff>
    </xdr:from>
    <xdr:to>
      <xdr:col>81</xdr:col>
      <xdr:colOff>101600</xdr:colOff>
      <xdr:row>83</xdr:row>
      <xdr:rowOff>15239</xdr:rowOff>
    </xdr:to>
    <xdr:sp macro="" textlink="">
      <xdr:nvSpPr>
        <xdr:cNvPr id="468" name="楕円 467">
          <a:extLst>
            <a:ext uri="{FF2B5EF4-FFF2-40B4-BE49-F238E27FC236}">
              <a16:creationId xmlns:a16="http://schemas.microsoft.com/office/drawing/2014/main" id="{07A29C9C-D569-4074-86EE-BD9BB789F8C2}"/>
            </a:ext>
          </a:extLst>
        </xdr:cNvPr>
        <xdr:cNvSpPr/>
      </xdr:nvSpPr>
      <xdr:spPr>
        <a:xfrm>
          <a:off x="14273213" y="1337246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135889</xdr:rowOff>
    </xdr:from>
    <xdr:to>
      <xdr:col>85</xdr:col>
      <xdr:colOff>127000</xdr:colOff>
      <xdr:row>82</xdr:row>
      <xdr:rowOff>163830</xdr:rowOff>
    </xdr:to>
    <xdr:cxnSp macro="">
      <xdr:nvCxnSpPr>
        <xdr:cNvPr id="469" name="直線コネクタ 468">
          <a:extLst>
            <a:ext uri="{FF2B5EF4-FFF2-40B4-BE49-F238E27FC236}">
              <a16:creationId xmlns:a16="http://schemas.microsoft.com/office/drawing/2014/main" id="{91FBCA62-D66F-4138-8EF9-CB7B472B5662}"/>
            </a:ext>
          </a:extLst>
        </xdr:cNvPr>
        <xdr:cNvCxnSpPr/>
      </xdr:nvCxnSpPr>
      <xdr:spPr>
        <a:xfrm>
          <a:off x="14324013" y="13423264"/>
          <a:ext cx="78105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57150</xdr:rowOff>
    </xdr:from>
    <xdr:to>
      <xdr:col>76</xdr:col>
      <xdr:colOff>165100</xdr:colOff>
      <xdr:row>82</xdr:row>
      <xdr:rowOff>158750</xdr:rowOff>
    </xdr:to>
    <xdr:sp macro="" textlink="">
      <xdr:nvSpPr>
        <xdr:cNvPr id="470" name="楕円 469">
          <a:extLst>
            <a:ext uri="{FF2B5EF4-FFF2-40B4-BE49-F238E27FC236}">
              <a16:creationId xmlns:a16="http://schemas.microsoft.com/office/drawing/2014/main" id="{A5612ADF-A7EB-4E0B-A23F-40C7E8208C7E}"/>
            </a:ext>
          </a:extLst>
        </xdr:cNvPr>
        <xdr:cNvSpPr/>
      </xdr:nvSpPr>
      <xdr:spPr>
        <a:xfrm>
          <a:off x="1345565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107950</xdr:rowOff>
    </xdr:from>
    <xdr:to>
      <xdr:col>81</xdr:col>
      <xdr:colOff>50800</xdr:colOff>
      <xdr:row>82</xdr:row>
      <xdr:rowOff>135889</xdr:rowOff>
    </xdr:to>
    <xdr:cxnSp macro="">
      <xdr:nvCxnSpPr>
        <xdr:cNvPr id="471" name="直線コネクタ 470">
          <a:extLst>
            <a:ext uri="{FF2B5EF4-FFF2-40B4-BE49-F238E27FC236}">
              <a16:creationId xmlns:a16="http://schemas.microsoft.com/office/drawing/2014/main" id="{D5D5F3E0-CBD8-4F80-83BA-788B05EAE6EE}"/>
            </a:ext>
          </a:extLst>
        </xdr:cNvPr>
        <xdr:cNvCxnSpPr/>
      </xdr:nvCxnSpPr>
      <xdr:spPr>
        <a:xfrm>
          <a:off x="13506450" y="13395325"/>
          <a:ext cx="817563"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27939</xdr:rowOff>
    </xdr:from>
    <xdr:to>
      <xdr:col>72</xdr:col>
      <xdr:colOff>38100</xdr:colOff>
      <xdr:row>82</xdr:row>
      <xdr:rowOff>129539</xdr:rowOff>
    </xdr:to>
    <xdr:sp macro="" textlink="">
      <xdr:nvSpPr>
        <xdr:cNvPr id="472" name="楕円 471">
          <a:extLst>
            <a:ext uri="{FF2B5EF4-FFF2-40B4-BE49-F238E27FC236}">
              <a16:creationId xmlns:a16="http://schemas.microsoft.com/office/drawing/2014/main" id="{E296F5E3-4B42-4667-8E0A-74346AA23D98}"/>
            </a:ext>
          </a:extLst>
        </xdr:cNvPr>
        <xdr:cNvSpPr/>
      </xdr:nvSpPr>
      <xdr:spPr>
        <a:xfrm>
          <a:off x="12638088" y="1331531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78739</xdr:rowOff>
    </xdr:from>
    <xdr:to>
      <xdr:col>76</xdr:col>
      <xdr:colOff>114300</xdr:colOff>
      <xdr:row>82</xdr:row>
      <xdr:rowOff>107950</xdr:rowOff>
    </xdr:to>
    <xdr:cxnSp macro="">
      <xdr:nvCxnSpPr>
        <xdr:cNvPr id="473" name="直線コネクタ 472">
          <a:extLst>
            <a:ext uri="{FF2B5EF4-FFF2-40B4-BE49-F238E27FC236}">
              <a16:creationId xmlns:a16="http://schemas.microsoft.com/office/drawing/2014/main" id="{492E6A85-DD1C-4F10-9C3D-56B5F3B76DCE}"/>
            </a:ext>
          </a:extLst>
        </xdr:cNvPr>
        <xdr:cNvCxnSpPr/>
      </xdr:nvCxnSpPr>
      <xdr:spPr>
        <a:xfrm>
          <a:off x="12688888" y="13366114"/>
          <a:ext cx="817562"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15239</xdr:rowOff>
    </xdr:from>
    <xdr:to>
      <xdr:col>67</xdr:col>
      <xdr:colOff>101600</xdr:colOff>
      <xdr:row>82</xdr:row>
      <xdr:rowOff>116839</xdr:rowOff>
    </xdr:to>
    <xdr:sp macro="" textlink="">
      <xdr:nvSpPr>
        <xdr:cNvPr id="474" name="楕円 473">
          <a:extLst>
            <a:ext uri="{FF2B5EF4-FFF2-40B4-BE49-F238E27FC236}">
              <a16:creationId xmlns:a16="http://schemas.microsoft.com/office/drawing/2014/main" id="{35674C0C-BAF8-4E63-BFF1-92FDA597E4FD}"/>
            </a:ext>
          </a:extLst>
        </xdr:cNvPr>
        <xdr:cNvSpPr/>
      </xdr:nvSpPr>
      <xdr:spPr>
        <a:xfrm>
          <a:off x="11806238" y="1330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66039</xdr:rowOff>
    </xdr:from>
    <xdr:to>
      <xdr:col>71</xdr:col>
      <xdr:colOff>177800</xdr:colOff>
      <xdr:row>82</xdr:row>
      <xdr:rowOff>78739</xdr:rowOff>
    </xdr:to>
    <xdr:cxnSp macro="">
      <xdr:nvCxnSpPr>
        <xdr:cNvPr id="475" name="直線コネクタ 474">
          <a:extLst>
            <a:ext uri="{FF2B5EF4-FFF2-40B4-BE49-F238E27FC236}">
              <a16:creationId xmlns:a16="http://schemas.microsoft.com/office/drawing/2014/main" id="{5165F99F-44FE-404B-B297-5C47F9C845BF}"/>
            </a:ext>
          </a:extLst>
        </xdr:cNvPr>
        <xdr:cNvCxnSpPr/>
      </xdr:nvCxnSpPr>
      <xdr:spPr>
        <a:xfrm>
          <a:off x="11857038" y="13353414"/>
          <a:ext cx="8318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138447</xdr:rowOff>
    </xdr:from>
    <xdr:ext cx="405111" cy="259045"/>
    <xdr:sp macro="" textlink="">
      <xdr:nvSpPr>
        <xdr:cNvPr id="476" name="n_1aveValue【消防施設】&#10;有形固定資産減価償却率">
          <a:extLst>
            <a:ext uri="{FF2B5EF4-FFF2-40B4-BE49-F238E27FC236}">
              <a16:creationId xmlns:a16="http://schemas.microsoft.com/office/drawing/2014/main" id="{1DB05B2D-6384-4410-8626-2E640FD0E178}"/>
            </a:ext>
          </a:extLst>
        </xdr:cNvPr>
        <xdr:cNvSpPr txBox="1"/>
      </xdr:nvSpPr>
      <xdr:spPr>
        <a:xfrm>
          <a:off x="14123044" y="1310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477" name="n_2aveValue【消防施設】&#10;有形固定資産減価償却率">
          <a:extLst>
            <a:ext uri="{FF2B5EF4-FFF2-40B4-BE49-F238E27FC236}">
              <a16:creationId xmlns:a16="http://schemas.microsoft.com/office/drawing/2014/main" id="{70414639-AEAA-4D21-A8C9-58B927E24A08}"/>
            </a:ext>
          </a:extLst>
        </xdr:cNvPr>
        <xdr:cNvSpPr txBox="1"/>
      </xdr:nvSpPr>
      <xdr:spPr>
        <a:xfrm>
          <a:off x="13318182" y="1307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478" name="n_3aveValue【消防施設】&#10;有形固定資産減価償却率">
          <a:extLst>
            <a:ext uri="{FF2B5EF4-FFF2-40B4-BE49-F238E27FC236}">
              <a16:creationId xmlns:a16="http://schemas.microsoft.com/office/drawing/2014/main" id="{16E49130-22BD-431A-B0AF-407B26C2138A}"/>
            </a:ext>
          </a:extLst>
        </xdr:cNvPr>
        <xdr:cNvSpPr txBox="1"/>
      </xdr:nvSpPr>
      <xdr:spPr>
        <a:xfrm>
          <a:off x="12500619" y="1308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479" name="n_4aveValue【消防施設】&#10;有形固定資産減価償却率">
          <a:extLst>
            <a:ext uri="{FF2B5EF4-FFF2-40B4-BE49-F238E27FC236}">
              <a16:creationId xmlns:a16="http://schemas.microsoft.com/office/drawing/2014/main" id="{DFD13CA0-5067-4ADD-A52D-5EED44DE47E0}"/>
            </a:ext>
          </a:extLst>
        </xdr:cNvPr>
        <xdr:cNvSpPr txBox="1"/>
      </xdr:nvSpPr>
      <xdr:spPr>
        <a:xfrm>
          <a:off x="11668769" y="1304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6366</xdr:rowOff>
    </xdr:from>
    <xdr:ext cx="405111" cy="259045"/>
    <xdr:sp macro="" textlink="">
      <xdr:nvSpPr>
        <xdr:cNvPr id="480" name="n_1mainValue【消防施設】&#10;有形固定資産減価償却率">
          <a:extLst>
            <a:ext uri="{FF2B5EF4-FFF2-40B4-BE49-F238E27FC236}">
              <a16:creationId xmlns:a16="http://schemas.microsoft.com/office/drawing/2014/main" id="{19C2CF6D-D3EB-4BB2-A6B2-4FF3D533835B}"/>
            </a:ext>
          </a:extLst>
        </xdr:cNvPr>
        <xdr:cNvSpPr txBox="1"/>
      </xdr:nvSpPr>
      <xdr:spPr>
        <a:xfrm>
          <a:off x="14123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149877</xdr:rowOff>
    </xdr:from>
    <xdr:ext cx="405111" cy="259045"/>
    <xdr:sp macro="" textlink="">
      <xdr:nvSpPr>
        <xdr:cNvPr id="481" name="n_2mainValue【消防施設】&#10;有形固定資産減価償却率">
          <a:extLst>
            <a:ext uri="{FF2B5EF4-FFF2-40B4-BE49-F238E27FC236}">
              <a16:creationId xmlns:a16="http://schemas.microsoft.com/office/drawing/2014/main" id="{ABE1911D-B5C4-4C42-8217-9F1D345130F3}"/>
            </a:ext>
          </a:extLst>
        </xdr:cNvPr>
        <xdr:cNvSpPr txBox="1"/>
      </xdr:nvSpPr>
      <xdr:spPr>
        <a:xfrm>
          <a:off x="13318182" y="1343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120666</xdr:rowOff>
    </xdr:from>
    <xdr:ext cx="405111" cy="259045"/>
    <xdr:sp macro="" textlink="">
      <xdr:nvSpPr>
        <xdr:cNvPr id="482" name="n_3mainValue【消防施設】&#10;有形固定資産減価償却率">
          <a:extLst>
            <a:ext uri="{FF2B5EF4-FFF2-40B4-BE49-F238E27FC236}">
              <a16:creationId xmlns:a16="http://schemas.microsoft.com/office/drawing/2014/main" id="{180C9D2A-0CE5-4FD7-A91C-0216EE28ECD9}"/>
            </a:ext>
          </a:extLst>
        </xdr:cNvPr>
        <xdr:cNvSpPr txBox="1"/>
      </xdr:nvSpPr>
      <xdr:spPr>
        <a:xfrm>
          <a:off x="12500619"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107966</xdr:rowOff>
    </xdr:from>
    <xdr:ext cx="405111" cy="259045"/>
    <xdr:sp macro="" textlink="">
      <xdr:nvSpPr>
        <xdr:cNvPr id="483" name="n_4mainValue【消防施設】&#10;有形固定資産減価償却率">
          <a:extLst>
            <a:ext uri="{FF2B5EF4-FFF2-40B4-BE49-F238E27FC236}">
              <a16:creationId xmlns:a16="http://schemas.microsoft.com/office/drawing/2014/main" id="{306C2614-3720-40E6-A66A-64D1A48A3A75}"/>
            </a:ext>
          </a:extLst>
        </xdr:cNvPr>
        <xdr:cNvSpPr txBox="1"/>
      </xdr:nvSpPr>
      <xdr:spPr>
        <a:xfrm>
          <a:off x="11668769" y="1339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C92E565C-0DBA-4F64-AA99-2C1B945F3AF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A4B40424-2B55-4F73-BE03-0A705477599D}"/>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73B5A8B2-2895-4BFA-A09E-8B04325AA3FC}"/>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CCEE56B6-EE89-453F-807C-7385B7B8D329}"/>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81A0EF26-A725-4EA0-A0CA-EFF15F9E9A9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3D0B5361-C785-476A-90CD-C85F07B5B309}"/>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E5430547-6275-45CD-B684-A695FA21E41F}"/>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25A35A43-02AB-46EA-A51C-B4E14A790F08}"/>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65E0D642-0643-44D0-9242-B726E16ED782}"/>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CBE37014-A6B9-4F18-B597-06CC563E7926}"/>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4" name="直線コネクタ 493">
          <a:extLst>
            <a:ext uri="{FF2B5EF4-FFF2-40B4-BE49-F238E27FC236}">
              <a16:creationId xmlns:a16="http://schemas.microsoft.com/office/drawing/2014/main" id="{7DD09C19-7A32-4CA1-B580-F96B296A9D86}"/>
            </a:ext>
          </a:extLst>
        </xdr:cNvPr>
        <xdr:cNvCxnSpPr/>
      </xdr:nvCxnSpPr>
      <xdr:spPr>
        <a:xfrm>
          <a:off x="1691640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5" name="テキスト ボックス 494">
          <a:extLst>
            <a:ext uri="{FF2B5EF4-FFF2-40B4-BE49-F238E27FC236}">
              <a16:creationId xmlns:a16="http://schemas.microsoft.com/office/drawing/2014/main" id="{6A6C6FAB-3AD4-46F3-B30A-B80BC6F31510}"/>
            </a:ext>
          </a:extLst>
        </xdr:cNvPr>
        <xdr:cNvSpPr txBox="1"/>
      </xdr:nvSpPr>
      <xdr:spPr>
        <a:xfrm>
          <a:off x="1649208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6" name="直線コネクタ 495">
          <a:extLst>
            <a:ext uri="{FF2B5EF4-FFF2-40B4-BE49-F238E27FC236}">
              <a16:creationId xmlns:a16="http://schemas.microsoft.com/office/drawing/2014/main" id="{E8DF68A8-5CC6-4CFF-AC5F-BF7378B25F58}"/>
            </a:ext>
          </a:extLst>
        </xdr:cNvPr>
        <xdr:cNvCxnSpPr/>
      </xdr:nvCxnSpPr>
      <xdr:spPr>
        <a:xfrm>
          <a:off x="1691640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7" name="テキスト ボックス 496">
          <a:extLst>
            <a:ext uri="{FF2B5EF4-FFF2-40B4-BE49-F238E27FC236}">
              <a16:creationId xmlns:a16="http://schemas.microsoft.com/office/drawing/2014/main" id="{CB4371E3-727D-43EB-BC93-DD9E7B33D562}"/>
            </a:ext>
          </a:extLst>
        </xdr:cNvPr>
        <xdr:cNvSpPr txBox="1"/>
      </xdr:nvSpPr>
      <xdr:spPr>
        <a:xfrm>
          <a:off x="16492084"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8" name="直線コネクタ 497">
          <a:extLst>
            <a:ext uri="{FF2B5EF4-FFF2-40B4-BE49-F238E27FC236}">
              <a16:creationId xmlns:a16="http://schemas.microsoft.com/office/drawing/2014/main" id="{B5041670-08A2-40E3-AD72-5CB7C3120899}"/>
            </a:ext>
          </a:extLst>
        </xdr:cNvPr>
        <xdr:cNvCxnSpPr/>
      </xdr:nvCxnSpPr>
      <xdr:spPr>
        <a:xfrm>
          <a:off x="1691640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9" name="テキスト ボックス 498">
          <a:extLst>
            <a:ext uri="{FF2B5EF4-FFF2-40B4-BE49-F238E27FC236}">
              <a16:creationId xmlns:a16="http://schemas.microsoft.com/office/drawing/2014/main" id="{4BC36241-6911-42BE-932A-3345BF7A5AC9}"/>
            </a:ext>
          </a:extLst>
        </xdr:cNvPr>
        <xdr:cNvSpPr txBox="1"/>
      </xdr:nvSpPr>
      <xdr:spPr>
        <a:xfrm>
          <a:off x="16492084"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0" name="直線コネクタ 499">
          <a:extLst>
            <a:ext uri="{FF2B5EF4-FFF2-40B4-BE49-F238E27FC236}">
              <a16:creationId xmlns:a16="http://schemas.microsoft.com/office/drawing/2014/main" id="{4BF5690C-E042-4FB8-863D-FB5CF6C7617F}"/>
            </a:ext>
          </a:extLst>
        </xdr:cNvPr>
        <xdr:cNvCxnSpPr/>
      </xdr:nvCxnSpPr>
      <xdr:spPr>
        <a:xfrm>
          <a:off x="1691640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1" name="テキスト ボックス 500">
          <a:extLst>
            <a:ext uri="{FF2B5EF4-FFF2-40B4-BE49-F238E27FC236}">
              <a16:creationId xmlns:a16="http://schemas.microsoft.com/office/drawing/2014/main" id="{05AE20E1-E754-4795-A628-516CD9E32189}"/>
            </a:ext>
          </a:extLst>
        </xdr:cNvPr>
        <xdr:cNvSpPr txBox="1"/>
      </xdr:nvSpPr>
      <xdr:spPr>
        <a:xfrm>
          <a:off x="16492084"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2" name="直線コネクタ 501">
          <a:extLst>
            <a:ext uri="{FF2B5EF4-FFF2-40B4-BE49-F238E27FC236}">
              <a16:creationId xmlns:a16="http://schemas.microsoft.com/office/drawing/2014/main" id="{E247347B-621E-46D4-9A3D-EAEDC10D07F8}"/>
            </a:ext>
          </a:extLst>
        </xdr:cNvPr>
        <xdr:cNvCxnSpPr/>
      </xdr:nvCxnSpPr>
      <xdr:spPr>
        <a:xfrm>
          <a:off x="1691640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3" name="テキスト ボックス 502">
          <a:extLst>
            <a:ext uri="{FF2B5EF4-FFF2-40B4-BE49-F238E27FC236}">
              <a16:creationId xmlns:a16="http://schemas.microsoft.com/office/drawing/2014/main" id="{E2312FEC-214F-4DC9-9060-E2DE406576DF}"/>
            </a:ext>
          </a:extLst>
        </xdr:cNvPr>
        <xdr:cNvSpPr txBox="1"/>
      </xdr:nvSpPr>
      <xdr:spPr>
        <a:xfrm>
          <a:off x="16492084"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4" name="直線コネクタ 503">
          <a:extLst>
            <a:ext uri="{FF2B5EF4-FFF2-40B4-BE49-F238E27FC236}">
              <a16:creationId xmlns:a16="http://schemas.microsoft.com/office/drawing/2014/main" id="{22524B5E-6F73-4E12-954E-97821D1CE403}"/>
            </a:ext>
          </a:extLst>
        </xdr:cNvPr>
        <xdr:cNvCxnSpPr/>
      </xdr:nvCxnSpPr>
      <xdr:spPr>
        <a:xfrm>
          <a:off x="1691640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5" name="テキスト ボックス 504">
          <a:extLst>
            <a:ext uri="{FF2B5EF4-FFF2-40B4-BE49-F238E27FC236}">
              <a16:creationId xmlns:a16="http://schemas.microsoft.com/office/drawing/2014/main" id="{18FB152D-650B-4FE3-B537-239DA3D59379}"/>
            </a:ext>
          </a:extLst>
        </xdr:cNvPr>
        <xdr:cNvSpPr txBox="1"/>
      </xdr:nvSpPr>
      <xdr:spPr>
        <a:xfrm>
          <a:off x="16492084"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8D670323-BA67-4096-9CF9-610252BE42A4}"/>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578B7A10-0E08-4856-9155-919F55B75767}"/>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3409B589-9539-4EC3-860C-79E9F0C2CD7C}"/>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509" name="直線コネクタ 508">
          <a:extLst>
            <a:ext uri="{FF2B5EF4-FFF2-40B4-BE49-F238E27FC236}">
              <a16:creationId xmlns:a16="http://schemas.microsoft.com/office/drawing/2014/main" id="{226368E9-65C3-4BC1-BF48-7283DC52DADF}"/>
            </a:ext>
          </a:extLst>
        </xdr:cNvPr>
        <xdr:cNvCxnSpPr/>
      </xdr:nvCxnSpPr>
      <xdr:spPr>
        <a:xfrm flipV="1">
          <a:off x="20503514" y="12599126"/>
          <a:ext cx="0" cy="147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10" name="【消防施設】&#10;一人当たり面積最小値テキスト">
          <a:extLst>
            <a:ext uri="{FF2B5EF4-FFF2-40B4-BE49-F238E27FC236}">
              <a16:creationId xmlns:a16="http://schemas.microsoft.com/office/drawing/2014/main" id="{BBBADD78-71BF-4393-848C-FD76C6F28A2C}"/>
            </a:ext>
          </a:extLst>
        </xdr:cNvPr>
        <xdr:cNvSpPr txBox="1"/>
      </xdr:nvSpPr>
      <xdr:spPr>
        <a:xfrm>
          <a:off x="20542250" y="140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11" name="直線コネクタ 510">
          <a:extLst>
            <a:ext uri="{FF2B5EF4-FFF2-40B4-BE49-F238E27FC236}">
              <a16:creationId xmlns:a16="http://schemas.microsoft.com/office/drawing/2014/main" id="{C0E7D86A-FC9E-47F6-8937-D3AC03E479DB}"/>
            </a:ext>
          </a:extLst>
        </xdr:cNvPr>
        <xdr:cNvCxnSpPr/>
      </xdr:nvCxnSpPr>
      <xdr:spPr>
        <a:xfrm>
          <a:off x="20429538" y="1407114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512" name="【消防施設】&#10;一人当たり面積最大値テキスト">
          <a:extLst>
            <a:ext uri="{FF2B5EF4-FFF2-40B4-BE49-F238E27FC236}">
              <a16:creationId xmlns:a16="http://schemas.microsoft.com/office/drawing/2014/main" id="{30C050DF-C10E-4F1B-971A-3E6CB7999D91}"/>
            </a:ext>
          </a:extLst>
        </xdr:cNvPr>
        <xdr:cNvSpPr txBox="1"/>
      </xdr:nvSpPr>
      <xdr:spPr>
        <a:xfrm>
          <a:off x="20542250" y="1238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513" name="直線コネクタ 512">
          <a:extLst>
            <a:ext uri="{FF2B5EF4-FFF2-40B4-BE49-F238E27FC236}">
              <a16:creationId xmlns:a16="http://schemas.microsoft.com/office/drawing/2014/main" id="{201E65B5-4473-493E-A6F6-E636CF374E19}"/>
            </a:ext>
          </a:extLst>
        </xdr:cNvPr>
        <xdr:cNvCxnSpPr/>
      </xdr:nvCxnSpPr>
      <xdr:spPr>
        <a:xfrm>
          <a:off x="20429538" y="1259912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9814</xdr:rowOff>
    </xdr:from>
    <xdr:ext cx="469744" cy="259045"/>
    <xdr:sp macro="" textlink="">
      <xdr:nvSpPr>
        <xdr:cNvPr id="514" name="【消防施設】&#10;一人当たり面積平均値テキスト">
          <a:extLst>
            <a:ext uri="{FF2B5EF4-FFF2-40B4-BE49-F238E27FC236}">
              <a16:creationId xmlns:a16="http://schemas.microsoft.com/office/drawing/2014/main" id="{054AEAD8-C085-4A4B-8F9B-5B3C0EDD8A3B}"/>
            </a:ext>
          </a:extLst>
        </xdr:cNvPr>
        <xdr:cNvSpPr txBox="1"/>
      </xdr:nvSpPr>
      <xdr:spPr>
        <a:xfrm>
          <a:off x="20542250" y="1362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515" name="フローチャート: 判断 514">
          <a:extLst>
            <a:ext uri="{FF2B5EF4-FFF2-40B4-BE49-F238E27FC236}">
              <a16:creationId xmlns:a16="http://schemas.microsoft.com/office/drawing/2014/main" id="{025F6824-0769-4185-8DD4-E2EF8D7202C3}"/>
            </a:ext>
          </a:extLst>
        </xdr:cNvPr>
        <xdr:cNvSpPr/>
      </xdr:nvSpPr>
      <xdr:spPr>
        <a:xfrm>
          <a:off x="20453350" y="136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516" name="フローチャート: 判断 515">
          <a:extLst>
            <a:ext uri="{FF2B5EF4-FFF2-40B4-BE49-F238E27FC236}">
              <a16:creationId xmlns:a16="http://schemas.microsoft.com/office/drawing/2014/main" id="{2BDD4032-0D64-422B-A502-EB7764411F30}"/>
            </a:ext>
          </a:extLst>
        </xdr:cNvPr>
        <xdr:cNvSpPr/>
      </xdr:nvSpPr>
      <xdr:spPr>
        <a:xfrm>
          <a:off x="19686588" y="1363771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517" name="フローチャート: 判断 516">
          <a:extLst>
            <a:ext uri="{FF2B5EF4-FFF2-40B4-BE49-F238E27FC236}">
              <a16:creationId xmlns:a16="http://schemas.microsoft.com/office/drawing/2014/main" id="{E7BC6E5A-93A5-4EF3-8151-4998B671712F}"/>
            </a:ext>
          </a:extLst>
        </xdr:cNvPr>
        <xdr:cNvSpPr/>
      </xdr:nvSpPr>
      <xdr:spPr>
        <a:xfrm>
          <a:off x="18854738" y="136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518" name="フローチャート: 判断 517">
          <a:extLst>
            <a:ext uri="{FF2B5EF4-FFF2-40B4-BE49-F238E27FC236}">
              <a16:creationId xmlns:a16="http://schemas.microsoft.com/office/drawing/2014/main" id="{D617A3C3-3DB7-4B78-BF74-6DEFB3C6A10E}"/>
            </a:ext>
          </a:extLst>
        </xdr:cNvPr>
        <xdr:cNvSpPr/>
      </xdr:nvSpPr>
      <xdr:spPr>
        <a:xfrm>
          <a:off x="18037175" y="132515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519" name="フローチャート: 判断 518">
          <a:extLst>
            <a:ext uri="{FF2B5EF4-FFF2-40B4-BE49-F238E27FC236}">
              <a16:creationId xmlns:a16="http://schemas.microsoft.com/office/drawing/2014/main" id="{32C3D0B1-B77D-43D8-BBDE-9282232BC46D}"/>
            </a:ext>
          </a:extLst>
        </xdr:cNvPr>
        <xdr:cNvSpPr/>
      </xdr:nvSpPr>
      <xdr:spPr>
        <a:xfrm>
          <a:off x="17219613" y="1313887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31D65C99-50E0-4379-A5DF-3AEFFEBBAD09}"/>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ACE328E4-D660-4D72-9B95-81F85FC458B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92358CC-B99F-422F-A213-8DD4B6904651}"/>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79324967-2E05-4C23-B182-5423B1E66D2B}"/>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8E78EB99-6F9A-471F-B10B-AB9EB06198A3}"/>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46082</xdr:rowOff>
    </xdr:from>
    <xdr:to>
      <xdr:col>116</xdr:col>
      <xdr:colOff>114300</xdr:colOff>
      <xdr:row>83</xdr:row>
      <xdr:rowOff>147682</xdr:rowOff>
    </xdr:to>
    <xdr:sp macro="" textlink="">
      <xdr:nvSpPr>
        <xdr:cNvPr id="525" name="楕円 524">
          <a:extLst>
            <a:ext uri="{FF2B5EF4-FFF2-40B4-BE49-F238E27FC236}">
              <a16:creationId xmlns:a16="http://schemas.microsoft.com/office/drawing/2014/main" id="{9C82120F-F891-4E6C-887A-00E9391242DC}"/>
            </a:ext>
          </a:extLst>
        </xdr:cNvPr>
        <xdr:cNvSpPr/>
      </xdr:nvSpPr>
      <xdr:spPr>
        <a:xfrm>
          <a:off x="20453350" y="134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68959</xdr:rowOff>
    </xdr:from>
    <xdr:ext cx="469744" cy="259045"/>
    <xdr:sp macro="" textlink="">
      <xdr:nvSpPr>
        <xdr:cNvPr id="526" name="【消防施設】&#10;一人当たり面積該当値テキスト">
          <a:extLst>
            <a:ext uri="{FF2B5EF4-FFF2-40B4-BE49-F238E27FC236}">
              <a16:creationId xmlns:a16="http://schemas.microsoft.com/office/drawing/2014/main" id="{02688C06-8AED-448E-8B33-207376DB39CD}"/>
            </a:ext>
          </a:extLst>
        </xdr:cNvPr>
        <xdr:cNvSpPr txBox="1"/>
      </xdr:nvSpPr>
      <xdr:spPr>
        <a:xfrm>
          <a:off x="20542250" y="1335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55880</xdr:rowOff>
    </xdr:from>
    <xdr:to>
      <xdr:col>112</xdr:col>
      <xdr:colOff>38100</xdr:colOff>
      <xdr:row>83</xdr:row>
      <xdr:rowOff>157480</xdr:rowOff>
    </xdr:to>
    <xdr:sp macro="" textlink="">
      <xdr:nvSpPr>
        <xdr:cNvPr id="527" name="楕円 526">
          <a:extLst>
            <a:ext uri="{FF2B5EF4-FFF2-40B4-BE49-F238E27FC236}">
              <a16:creationId xmlns:a16="http://schemas.microsoft.com/office/drawing/2014/main" id="{293D8A59-69C3-4842-93CD-AC95EE0B6422}"/>
            </a:ext>
          </a:extLst>
        </xdr:cNvPr>
        <xdr:cNvSpPr/>
      </xdr:nvSpPr>
      <xdr:spPr>
        <a:xfrm>
          <a:off x="19686588" y="135051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96882</xdr:rowOff>
    </xdr:from>
    <xdr:to>
      <xdr:col>116</xdr:col>
      <xdr:colOff>63500</xdr:colOff>
      <xdr:row>83</xdr:row>
      <xdr:rowOff>106680</xdr:rowOff>
    </xdr:to>
    <xdr:cxnSp macro="">
      <xdr:nvCxnSpPr>
        <xdr:cNvPr id="528" name="直線コネクタ 527">
          <a:extLst>
            <a:ext uri="{FF2B5EF4-FFF2-40B4-BE49-F238E27FC236}">
              <a16:creationId xmlns:a16="http://schemas.microsoft.com/office/drawing/2014/main" id="{30A80FE5-7C0E-41AE-B1A1-10F0480B00F8}"/>
            </a:ext>
          </a:extLst>
        </xdr:cNvPr>
        <xdr:cNvCxnSpPr/>
      </xdr:nvCxnSpPr>
      <xdr:spPr>
        <a:xfrm flipV="1">
          <a:off x="19737388" y="13546182"/>
          <a:ext cx="766762"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65677</xdr:rowOff>
    </xdr:from>
    <xdr:to>
      <xdr:col>107</xdr:col>
      <xdr:colOff>101600</xdr:colOff>
      <xdr:row>83</xdr:row>
      <xdr:rowOff>167277</xdr:rowOff>
    </xdr:to>
    <xdr:sp macro="" textlink="">
      <xdr:nvSpPr>
        <xdr:cNvPr id="529" name="楕円 528">
          <a:extLst>
            <a:ext uri="{FF2B5EF4-FFF2-40B4-BE49-F238E27FC236}">
              <a16:creationId xmlns:a16="http://schemas.microsoft.com/office/drawing/2014/main" id="{4B92CE6B-14E1-47CB-B10C-A5E5965452B7}"/>
            </a:ext>
          </a:extLst>
        </xdr:cNvPr>
        <xdr:cNvSpPr/>
      </xdr:nvSpPr>
      <xdr:spPr>
        <a:xfrm>
          <a:off x="18854738" y="13514977"/>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106680</xdr:rowOff>
    </xdr:from>
    <xdr:to>
      <xdr:col>111</xdr:col>
      <xdr:colOff>177800</xdr:colOff>
      <xdr:row>83</xdr:row>
      <xdr:rowOff>116477</xdr:rowOff>
    </xdr:to>
    <xdr:cxnSp macro="">
      <xdr:nvCxnSpPr>
        <xdr:cNvPr id="530" name="直線コネクタ 529">
          <a:extLst>
            <a:ext uri="{FF2B5EF4-FFF2-40B4-BE49-F238E27FC236}">
              <a16:creationId xmlns:a16="http://schemas.microsoft.com/office/drawing/2014/main" id="{46B018E8-952E-4454-BC87-4E6F963BB1E9}"/>
            </a:ext>
          </a:extLst>
        </xdr:cNvPr>
        <xdr:cNvCxnSpPr/>
      </xdr:nvCxnSpPr>
      <xdr:spPr>
        <a:xfrm flipV="1">
          <a:off x="18905538" y="13555980"/>
          <a:ext cx="8318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73842</xdr:rowOff>
    </xdr:from>
    <xdr:to>
      <xdr:col>102</xdr:col>
      <xdr:colOff>165100</xdr:colOff>
      <xdr:row>84</xdr:row>
      <xdr:rowOff>3992</xdr:rowOff>
    </xdr:to>
    <xdr:sp macro="" textlink="">
      <xdr:nvSpPr>
        <xdr:cNvPr id="531" name="楕円 530">
          <a:extLst>
            <a:ext uri="{FF2B5EF4-FFF2-40B4-BE49-F238E27FC236}">
              <a16:creationId xmlns:a16="http://schemas.microsoft.com/office/drawing/2014/main" id="{1A065185-64FE-4E89-BED6-CF67E73D8BD7}"/>
            </a:ext>
          </a:extLst>
        </xdr:cNvPr>
        <xdr:cNvSpPr/>
      </xdr:nvSpPr>
      <xdr:spPr>
        <a:xfrm>
          <a:off x="18037175" y="1352314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116477</xdr:rowOff>
    </xdr:from>
    <xdr:to>
      <xdr:col>107</xdr:col>
      <xdr:colOff>50800</xdr:colOff>
      <xdr:row>83</xdr:row>
      <xdr:rowOff>124642</xdr:rowOff>
    </xdr:to>
    <xdr:cxnSp macro="">
      <xdr:nvCxnSpPr>
        <xdr:cNvPr id="532" name="直線コネクタ 531">
          <a:extLst>
            <a:ext uri="{FF2B5EF4-FFF2-40B4-BE49-F238E27FC236}">
              <a16:creationId xmlns:a16="http://schemas.microsoft.com/office/drawing/2014/main" id="{90F5444A-7A2F-443E-B89B-0FA25F599512}"/>
            </a:ext>
          </a:extLst>
        </xdr:cNvPr>
        <xdr:cNvCxnSpPr/>
      </xdr:nvCxnSpPr>
      <xdr:spPr>
        <a:xfrm flipV="1">
          <a:off x="18087975" y="13565777"/>
          <a:ext cx="817563"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83638</xdr:rowOff>
    </xdr:from>
    <xdr:to>
      <xdr:col>98</xdr:col>
      <xdr:colOff>38100</xdr:colOff>
      <xdr:row>84</xdr:row>
      <xdr:rowOff>13788</xdr:rowOff>
    </xdr:to>
    <xdr:sp macro="" textlink="">
      <xdr:nvSpPr>
        <xdr:cNvPr id="533" name="楕円 532">
          <a:extLst>
            <a:ext uri="{FF2B5EF4-FFF2-40B4-BE49-F238E27FC236}">
              <a16:creationId xmlns:a16="http://schemas.microsoft.com/office/drawing/2014/main" id="{F56C8048-F286-4D82-875A-899389786D11}"/>
            </a:ext>
          </a:extLst>
        </xdr:cNvPr>
        <xdr:cNvSpPr/>
      </xdr:nvSpPr>
      <xdr:spPr>
        <a:xfrm>
          <a:off x="17219613" y="1353293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124642</xdr:rowOff>
    </xdr:from>
    <xdr:to>
      <xdr:col>102</xdr:col>
      <xdr:colOff>114300</xdr:colOff>
      <xdr:row>83</xdr:row>
      <xdr:rowOff>134438</xdr:rowOff>
    </xdr:to>
    <xdr:cxnSp macro="">
      <xdr:nvCxnSpPr>
        <xdr:cNvPr id="534" name="直線コネクタ 533">
          <a:extLst>
            <a:ext uri="{FF2B5EF4-FFF2-40B4-BE49-F238E27FC236}">
              <a16:creationId xmlns:a16="http://schemas.microsoft.com/office/drawing/2014/main" id="{5ADB74F8-6B2E-4C54-B4FA-6063CB3005D6}"/>
            </a:ext>
          </a:extLst>
        </xdr:cNvPr>
        <xdr:cNvCxnSpPr/>
      </xdr:nvCxnSpPr>
      <xdr:spPr>
        <a:xfrm flipV="1">
          <a:off x="17270413" y="13573942"/>
          <a:ext cx="817562"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119215</xdr:rowOff>
    </xdr:from>
    <xdr:ext cx="469744" cy="259045"/>
    <xdr:sp macro="" textlink="">
      <xdr:nvSpPr>
        <xdr:cNvPr id="535" name="n_1aveValue【消防施設】&#10;一人当たり面積">
          <a:extLst>
            <a:ext uri="{FF2B5EF4-FFF2-40B4-BE49-F238E27FC236}">
              <a16:creationId xmlns:a16="http://schemas.microsoft.com/office/drawing/2014/main" id="{875E0DEC-9BF6-4703-890A-A150F1DFB3C9}"/>
            </a:ext>
          </a:extLst>
        </xdr:cNvPr>
        <xdr:cNvSpPr txBox="1"/>
      </xdr:nvSpPr>
      <xdr:spPr>
        <a:xfrm>
          <a:off x="19504102" y="1373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111051</xdr:rowOff>
    </xdr:from>
    <xdr:ext cx="469744" cy="259045"/>
    <xdr:sp macro="" textlink="">
      <xdr:nvSpPr>
        <xdr:cNvPr id="536" name="n_2aveValue【消防施設】&#10;一人当たり面積">
          <a:extLst>
            <a:ext uri="{FF2B5EF4-FFF2-40B4-BE49-F238E27FC236}">
              <a16:creationId xmlns:a16="http://schemas.microsoft.com/office/drawing/2014/main" id="{683430FA-9FCA-49C4-8A3A-9B42D5770495}"/>
            </a:ext>
          </a:extLst>
        </xdr:cNvPr>
        <xdr:cNvSpPr txBox="1"/>
      </xdr:nvSpPr>
      <xdr:spPr>
        <a:xfrm>
          <a:off x="18684952" y="1372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537" name="n_3aveValue【消防施設】&#10;一人当たり面積">
          <a:extLst>
            <a:ext uri="{FF2B5EF4-FFF2-40B4-BE49-F238E27FC236}">
              <a16:creationId xmlns:a16="http://schemas.microsoft.com/office/drawing/2014/main" id="{CC2E9FC9-B9C3-4FF6-840E-300ECEDDE797}"/>
            </a:ext>
          </a:extLst>
        </xdr:cNvPr>
        <xdr:cNvSpPr txBox="1"/>
      </xdr:nvSpPr>
      <xdr:spPr>
        <a:xfrm>
          <a:off x="17867390" y="1303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538" name="n_4aveValue【消防施設】&#10;一人当たり面積">
          <a:extLst>
            <a:ext uri="{FF2B5EF4-FFF2-40B4-BE49-F238E27FC236}">
              <a16:creationId xmlns:a16="http://schemas.microsoft.com/office/drawing/2014/main" id="{603ED389-723F-4A2E-ADA3-EF2C71CA1471}"/>
            </a:ext>
          </a:extLst>
        </xdr:cNvPr>
        <xdr:cNvSpPr txBox="1"/>
      </xdr:nvSpPr>
      <xdr:spPr>
        <a:xfrm>
          <a:off x="17049827" y="1293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2557</xdr:rowOff>
    </xdr:from>
    <xdr:ext cx="469744" cy="259045"/>
    <xdr:sp macro="" textlink="">
      <xdr:nvSpPr>
        <xdr:cNvPr id="539" name="n_1mainValue【消防施設】&#10;一人当たり面積">
          <a:extLst>
            <a:ext uri="{FF2B5EF4-FFF2-40B4-BE49-F238E27FC236}">
              <a16:creationId xmlns:a16="http://schemas.microsoft.com/office/drawing/2014/main" id="{6D50D358-BF14-4981-B0FA-A04C0A46A631}"/>
            </a:ext>
          </a:extLst>
        </xdr:cNvPr>
        <xdr:cNvSpPr txBox="1"/>
      </xdr:nvSpPr>
      <xdr:spPr>
        <a:xfrm>
          <a:off x="19504102"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12354</xdr:rowOff>
    </xdr:from>
    <xdr:ext cx="469744" cy="259045"/>
    <xdr:sp macro="" textlink="">
      <xdr:nvSpPr>
        <xdr:cNvPr id="540" name="n_2mainValue【消防施設】&#10;一人当たり面積">
          <a:extLst>
            <a:ext uri="{FF2B5EF4-FFF2-40B4-BE49-F238E27FC236}">
              <a16:creationId xmlns:a16="http://schemas.microsoft.com/office/drawing/2014/main" id="{DEE4F2AF-154C-4DFB-8E2B-9A1A879BA606}"/>
            </a:ext>
          </a:extLst>
        </xdr:cNvPr>
        <xdr:cNvSpPr txBox="1"/>
      </xdr:nvSpPr>
      <xdr:spPr>
        <a:xfrm>
          <a:off x="18684952" y="1329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166569</xdr:rowOff>
    </xdr:from>
    <xdr:ext cx="469744" cy="259045"/>
    <xdr:sp macro="" textlink="">
      <xdr:nvSpPr>
        <xdr:cNvPr id="541" name="n_3mainValue【消防施設】&#10;一人当たり面積">
          <a:extLst>
            <a:ext uri="{FF2B5EF4-FFF2-40B4-BE49-F238E27FC236}">
              <a16:creationId xmlns:a16="http://schemas.microsoft.com/office/drawing/2014/main" id="{FC3D300E-733D-49E7-9722-E7CCD50FA535}"/>
            </a:ext>
          </a:extLst>
        </xdr:cNvPr>
        <xdr:cNvSpPr txBox="1"/>
      </xdr:nvSpPr>
      <xdr:spPr>
        <a:xfrm>
          <a:off x="17867390" y="136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4915</xdr:rowOff>
    </xdr:from>
    <xdr:ext cx="469744" cy="259045"/>
    <xdr:sp macro="" textlink="">
      <xdr:nvSpPr>
        <xdr:cNvPr id="542" name="n_4mainValue【消防施設】&#10;一人当たり面積">
          <a:extLst>
            <a:ext uri="{FF2B5EF4-FFF2-40B4-BE49-F238E27FC236}">
              <a16:creationId xmlns:a16="http://schemas.microsoft.com/office/drawing/2014/main" id="{9CAE2A70-4F29-455C-99A4-DFC3913BDD78}"/>
            </a:ext>
          </a:extLst>
        </xdr:cNvPr>
        <xdr:cNvSpPr txBox="1"/>
      </xdr:nvSpPr>
      <xdr:spPr>
        <a:xfrm>
          <a:off x="17049827" y="1361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AF353402-3E22-41E5-9A05-88B99E7BF6A3}"/>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9437F441-0497-44C8-82AB-B4BA207259E4}"/>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AD97711B-C62A-43FA-9E34-F7C5BE088340}"/>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89DECEE1-1661-47E3-A8B4-56AAF9CFF303}"/>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C3450C3E-5E94-4C6E-8440-50EA438CF5B5}"/>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E5893A77-7978-491D-87FB-BAB6E074FB54}"/>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CC3DEC1D-8A58-4673-A8FC-D845A7AECA41}"/>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047FAD95-5CE4-4CF4-852F-149A9113DFFA}"/>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95F1C734-7ADB-4AE6-9570-A1B5D3B8CAE2}"/>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CBD9647E-CB70-4200-ADE6-4C926E11A2A6}"/>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C733AB8B-EAB8-4541-A1D1-9AFD1B40DF38}"/>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1724A2F8-CA5A-4FAE-8BBB-77838755E13B}"/>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09F52CB5-FA18-442E-88C7-3E4FBB231607}"/>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DA4B0FCA-A2C8-429A-B402-21BC717D9C53}"/>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2322D640-C2F7-4828-9AE5-644F93B8A50F}"/>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C28AB91F-5687-4E54-9477-2AD2B573468E}"/>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0230BFCB-1D53-43D8-8570-6FD05AFC73D5}"/>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620F0AC3-5FC9-4112-AF3B-EA7DD97B785A}"/>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154734B5-3831-4E56-AD98-BAABA25A43FC}"/>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D430F3B6-727F-4B14-BD83-7C0EAB09D3F9}"/>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DE354AEB-DC8E-4EA7-8D5F-FF72DA0B6E2E}"/>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AA122BB3-89DC-4AEA-A097-92BA22DF6024}"/>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664F6E28-FB65-42D6-A13D-2F201D32B10B}"/>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9DFEE66F-1910-4775-93C8-BFE9630EB689}"/>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EA33C9CA-8290-4201-A6CF-4D2FF1DB232A}"/>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46507F45-2115-46C3-A1AD-7CA715F2CBF3}"/>
            </a:ext>
          </a:extLst>
        </xdr:cNvPr>
        <xdr:cNvCxnSpPr/>
      </xdr:nvCxnSpPr>
      <xdr:spPr>
        <a:xfrm flipV="1">
          <a:off x="15104427" y="1629210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a:extLst>
            <a:ext uri="{FF2B5EF4-FFF2-40B4-BE49-F238E27FC236}">
              <a16:creationId xmlns:a16="http://schemas.microsoft.com/office/drawing/2014/main" id="{89DDEC4A-E803-4F85-84CD-75BC4A9035B8}"/>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16B558D1-5F93-4A97-B3F2-989203EC7923}"/>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71" name="【庁舎】&#10;有形固定資産減価償却率最大値テキスト">
          <a:extLst>
            <a:ext uri="{FF2B5EF4-FFF2-40B4-BE49-F238E27FC236}">
              <a16:creationId xmlns:a16="http://schemas.microsoft.com/office/drawing/2014/main" id="{B4E6ECAE-E93C-44FE-BF56-2B2A94C72835}"/>
            </a:ext>
          </a:extLst>
        </xdr:cNvPr>
        <xdr:cNvSpPr txBox="1"/>
      </xdr:nvSpPr>
      <xdr:spPr>
        <a:xfrm>
          <a:off x="15143163" y="16067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72" name="直線コネクタ 571">
          <a:extLst>
            <a:ext uri="{FF2B5EF4-FFF2-40B4-BE49-F238E27FC236}">
              <a16:creationId xmlns:a16="http://schemas.microsoft.com/office/drawing/2014/main" id="{4FF9848C-EB6D-4130-BC8E-977DD3970C34}"/>
            </a:ext>
          </a:extLst>
        </xdr:cNvPr>
        <xdr:cNvCxnSpPr/>
      </xdr:nvCxnSpPr>
      <xdr:spPr>
        <a:xfrm>
          <a:off x="15016163" y="162921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73" name="【庁舎】&#10;有形固定資産減価償却率平均値テキスト">
          <a:extLst>
            <a:ext uri="{FF2B5EF4-FFF2-40B4-BE49-F238E27FC236}">
              <a16:creationId xmlns:a16="http://schemas.microsoft.com/office/drawing/2014/main" id="{46BED294-1CA9-4454-A993-3C52EFA56DE7}"/>
            </a:ext>
          </a:extLst>
        </xdr:cNvPr>
        <xdr:cNvSpPr txBox="1"/>
      </xdr:nvSpPr>
      <xdr:spPr>
        <a:xfrm>
          <a:off x="15143163" y="17034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4" name="フローチャート: 判断 573">
          <a:extLst>
            <a:ext uri="{FF2B5EF4-FFF2-40B4-BE49-F238E27FC236}">
              <a16:creationId xmlns:a16="http://schemas.microsoft.com/office/drawing/2014/main" id="{EA47CE6E-100D-413C-A2C9-1614D5C77476}"/>
            </a:ext>
          </a:extLst>
        </xdr:cNvPr>
        <xdr:cNvSpPr/>
      </xdr:nvSpPr>
      <xdr:spPr>
        <a:xfrm>
          <a:off x="15054263" y="170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75" name="フローチャート: 判断 574">
          <a:extLst>
            <a:ext uri="{FF2B5EF4-FFF2-40B4-BE49-F238E27FC236}">
              <a16:creationId xmlns:a16="http://schemas.microsoft.com/office/drawing/2014/main" id="{2B452D5D-9348-44D2-96AE-5C08E23D7DBB}"/>
            </a:ext>
          </a:extLst>
        </xdr:cNvPr>
        <xdr:cNvSpPr/>
      </xdr:nvSpPr>
      <xdr:spPr>
        <a:xfrm>
          <a:off x="14273213" y="1704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576" name="フローチャート: 判断 575">
          <a:extLst>
            <a:ext uri="{FF2B5EF4-FFF2-40B4-BE49-F238E27FC236}">
              <a16:creationId xmlns:a16="http://schemas.microsoft.com/office/drawing/2014/main" id="{BAC3F79F-4B49-464C-997C-E23BB1069A53}"/>
            </a:ext>
          </a:extLst>
        </xdr:cNvPr>
        <xdr:cNvSpPr/>
      </xdr:nvSpPr>
      <xdr:spPr>
        <a:xfrm>
          <a:off x="13455650" y="171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577" name="フローチャート: 判断 576">
          <a:extLst>
            <a:ext uri="{FF2B5EF4-FFF2-40B4-BE49-F238E27FC236}">
              <a16:creationId xmlns:a16="http://schemas.microsoft.com/office/drawing/2014/main" id="{D721F556-4088-44DC-8470-AECD39048CC7}"/>
            </a:ext>
          </a:extLst>
        </xdr:cNvPr>
        <xdr:cNvSpPr/>
      </xdr:nvSpPr>
      <xdr:spPr>
        <a:xfrm>
          <a:off x="12638088" y="1726347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578" name="フローチャート: 判断 577">
          <a:extLst>
            <a:ext uri="{FF2B5EF4-FFF2-40B4-BE49-F238E27FC236}">
              <a16:creationId xmlns:a16="http://schemas.microsoft.com/office/drawing/2014/main" id="{8EB335DF-D4CE-4241-A187-27F18E4B076E}"/>
            </a:ext>
          </a:extLst>
        </xdr:cNvPr>
        <xdr:cNvSpPr/>
      </xdr:nvSpPr>
      <xdr:spPr>
        <a:xfrm>
          <a:off x="11806238" y="1722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6246F5E6-744F-4582-A32F-AEAF58DE75DD}"/>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E4D2DF3-EFAE-4239-AF56-10EB1F2A73B8}"/>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A6406AE2-E679-4A0A-8B4D-7D321AA0BF24}"/>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4CA6B56-FB85-4A34-8DC3-DCCB921C2316}"/>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C44CFE45-EF55-4268-B8F0-75501B297A29}"/>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584" name="楕円 583">
          <a:extLst>
            <a:ext uri="{FF2B5EF4-FFF2-40B4-BE49-F238E27FC236}">
              <a16:creationId xmlns:a16="http://schemas.microsoft.com/office/drawing/2014/main" id="{9D0AF47E-8FF7-4AE8-9C2A-8539E9C76B21}"/>
            </a:ext>
          </a:extLst>
        </xdr:cNvPr>
        <xdr:cNvSpPr/>
      </xdr:nvSpPr>
      <xdr:spPr>
        <a:xfrm>
          <a:off x="15054263" y="170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67871</xdr:rowOff>
    </xdr:from>
    <xdr:ext cx="405111" cy="259045"/>
    <xdr:sp macro="" textlink="">
      <xdr:nvSpPr>
        <xdr:cNvPr id="585" name="【庁舎】&#10;有形固定資産減価償却率該当値テキスト">
          <a:extLst>
            <a:ext uri="{FF2B5EF4-FFF2-40B4-BE49-F238E27FC236}">
              <a16:creationId xmlns:a16="http://schemas.microsoft.com/office/drawing/2014/main" id="{AEC0E699-4E05-4B77-AE88-94B5DCA2137E}"/>
            </a:ext>
          </a:extLst>
        </xdr:cNvPr>
        <xdr:cNvSpPr txBox="1"/>
      </xdr:nvSpPr>
      <xdr:spPr>
        <a:xfrm>
          <a:off x="15143163" y="1686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10705</xdr:rowOff>
    </xdr:from>
    <xdr:to>
      <xdr:col>81</xdr:col>
      <xdr:colOff>101600</xdr:colOff>
      <xdr:row>104</xdr:row>
      <xdr:rowOff>112305</xdr:rowOff>
    </xdr:to>
    <xdr:sp macro="" textlink="">
      <xdr:nvSpPr>
        <xdr:cNvPr id="586" name="楕円 585">
          <a:extLst>
            <a:ext uri="{FF2B5EF4-FFF2-40B4-BE49-F238E27FC236}">
              <a16:creationId xmlns:a16="http://schemas.microsoft.com/office/drawing/2014/main" id="{4DE633DD-5083-46AC-897A-38C6D9AF43E5}"/>
            </a:ext>
          </a:extLst>
        </xdr:cNvPr>
        <xdr:cNvSpPr/>
      </xdr:nvSpPr>
      <xdr:spPr>
        <a:xfrm>
          <a:off x="14273213" y="169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61505</xdr:rowOff>
    </xdr:from>
    <xdr:to>
      <xdr:col>85</xdr:col>
      <xdr:colOff>127000</xdr:colOff>
      <xdr:row>104</xdr:row>
      <xdr:rowOff>95794</xdr:rowOff>
    </xdr:to>
    <xdr:cxnSp macro="">
      <xdr:nvCxnSpPr>
        <xdr:cNvPr id="587" name="直線コネクタ 586">
          <a:extLst>
            <a:ext uri="{FF2B5EF4-FFF2-40B4-BE49-F238E27FC236}">
              <a16:creationId xmlns:a16="http://schemas.microsoft.com/office/drawing/2014/main" id="{4AD445F7-874E-4D3C-B586-25D5A9F2370E}"/>
            </a:ext>
          </a:extLst>
        </xdr:cNvPr>
        <xdr:cNvCxnSpPr/>
      </xdr:nvCxnSpPr>
      <xdr:spPr>
        <a:xfrm>
          <a:off x="14324013" y="17035055"/>
          <a:ext cx="7810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588" name="楕円 587">
          <a:extLst>
            <a:ext uri="{FF2B5EF4-FFF2-40B4-BE49-F238E27FC236}">
              <a16:creationId xmlns:a16="http://schemas.microsoft.com/office/drawing/2014/main" id="{71EE947D-A781-413F-96E8-699E6B5CE907}"/>
            </a:ext>
          </a:extLst>
        </xdr:cNvPr>
        <xdr:cNvSpPr/>
      </xdr:nvSpPr>
      <xdr:spPr>
        <a:xfrm>
          <a:off x="13455650" y="1695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28848</xdr:rowOff>
    </xdr:from>
    <xdr:to>
      <xdr:col>81</xdr:col>
      <xdr:colOff>50800</xdr:colOff>
      <xdr:row>104</xdr:row>
      <xdr:rowOff>61505</xdr:rowOff>
    </xdr:to>
    <xdr:cxnSp macro="">
      <xdr:nvCxnSpPr>
        <xdr:cNvPr id="589" name="直線コネクタ 588">
          <a:extLst>
            <a:ext uri="{FF2B5EF4-FFF2-40B4-BE49-F238E27FC236}">
              <a16:creationId xmlns:a16="http://schemas.microsoft.com/office/drawing/2014/main" id="{6C2CB032-5A99-4649-805C-FB2E31446F6A}"/>
            </a:ext>
          </a:extLst>
        </xdr:cNvPr>
        <xdr:cNvCxnSpPr/>
      </xdr:nvCxnSpPr>
      <xdr:spPr>
        <a:xfrm>
          <a:off x="13506450" y="17002398"/>
          <a:ext cx="817563"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125005</xdr:rowOff>
    </xdr:from>
    <xdr:to>
      <xdr:col>72</xdr:col>
      <xdr:colOff>38100</xdr:colOff>
      <xdr:row>104</xdr:row>
      <xdr:rowOff>55155</xdr:rowOff>
    </xdr:to>
    <xdr:sp macro="" textlink="">
      <xdr:nvSpPr>
        <xdr:cNvPr id="590" name="楕円 589">
          <a:extLst>
            <a:ext uri="{FF2B5EF4-FFF2-40B4-BE49-F238E27FC236}">
              <a16:creationId xmlns:a16="http://schemas.microsoft.com/office/drawing/2014/main" id="{D105A934-01B7-4B6D-BC03-CDC9F98FB49C}"/>
            </a:ext>
          </a:extLst>
        </xdr:cNvPr>
        <xdr:cNvSpPr/>
      </xdr:nvSpPr>
      <xdr:spPr>
        <a:xfrm>
          <a:off x="12638088" y="1692710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4355</xdr:rowOff>
    </xdr:from>
    <xdr:to>
      <xdr:col>76</xdr:col>
      <xdr:colOff>114300</xdr:colOff>
      <xdr:row>104</xdr:row>
      <xdr:rowOff>28848</xdr:rowOff>
    </xdr:to>
    <xdr:cxnSp macro="">
      <xdr:nvCxnSpPr>
        <xdr:cNvPr id="591" name="直線コネクタ 590">
          <a:extLst>
            <a:ext uri="{FF2B5EF4-FFF2-40B4-BE49-F238E27FC236}">
              <a16:creationId xmlns:a16="http://schemas.microsoft.com/office/drawing/2014/main" id="{AA2630BA-593B-4943-A71D-9C6C93BC0705}"/>
            </a:ext>
          </a:extLst>
        </xdr:cNvPr>
        <xdr:cNvCxnSpPr/>
      </xdr:nvCxnSpPr>
      <xdr:spPr>
        <a:xfrm>
          <a:off x="12688888" y="16977905"/>
          <a:ext cx="817562"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90714</xdr:rowOff>
    </xdr:from>
    <xdr:to>
      <xdr:col>67</xdr:col>
      <xdr:colOff>101600</xdr:colOff>
      <xdr:row>104</xdr:row>
      <xdr:rowOff>20864</xdr:rowOff>
    </xdr:to>
    <xdr:sp macro="" textlink="">
      <xdr:nvSpPr>
        <xdr:cNvPr id="592" name="楕円 591">
          <a:extLst>
            <a:ext uri="{FF2B5EF4-FFF2-40B4-BE49-F238E27FC236}">
              <a16:creationId xmlns:a16="http://schemas.microsoft.com/office/drawing/2014/main" id="{14676109-E569-46B6-BA4E-612AE1E193C9}"/>
            </a:ext>
          </a:extLst>
        </xdr:cNvPr>
        <xdr:cNvSpPr/>
      </xdr:nvSpPr>
      <xdr:spPr>
        <a:xfrm>
          <a:off x="11806238" y="168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141514</xdr:rowOff>
    </xdr:from>
    <xdr:to>
      <xdr:col>71</xdr:col>
      <xdr:colOff>177800</xdr:colOff>
      <xdr:row>104</xdr:row>
      <xdr:rowOff>4355</xdr:rowOff>
    </xdr:to>
    <xdr:cxnSp macro="">
      <xdr:nvCxnSpPr>
        <xdr:cNvPr id="593" name="直線コネクタ 592">
          <a:extLst>
            <a:ext uri="{FF2B5EF4-FFF2-40B4-BE49-F238E27FC236}">
              <a16:creationId xmlns:a16="http://schemas.microsoft.com/office/drawing/2014/main" id="{E450DAC0-FAC2-408D-AB08-A370988E1770}"/>
            </a:ext>
          </a:extLst>
        </xdr:cNvPr>
        <xdr:cNvCxnSpPr/>
      </xdr:nvCxnSpPr>
      <xdr:spPr>
        <a:xfrm>
          <a:off x="11857038" y="16943614"/>
          <a:ext cx="8318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594" name="n_1aveValue【庁舎】&#10;有形固定資産減価償却率">
          <a:extLst>
            <a:ext uri="{FF2B5EF4-FFF2-40B4-BE49-F238E27FC236}">
              <a16:creationId xmlns:a16="http://schemas.microsoft.com/office/drawing/2014/main" id="{07D4870F-17FC-4D73-8501-7B8B14541EFF}"/>
            </a:ext>
          </a:extLst>
        </xdr:cNvPr>
        <xdr:cNvSpPr txBox="1"/>
      </xdr:nvSpPr>
      <xdr:spPr>
        <a:xfrm>
          <a:off x="14123044" y="17139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595" name="n_2aveValue【庁舎】&#10;有形固定資産減価償却率">
          <a:extLst>
            <a:ext uri="{FF2B5EF4-FFF2-40B4-BE49-F238E27FC236}">
              <a16:creationId xmlns:a16="http://schemas.microsoft.com/office/drawing/2014/main" id="{2E0A69A4-B22C-4E08-93E2-220958C57560}"/>
            </a:ext>
          </a:extLst>
        </xdr:cNvPr>
        <xdr:cNvSpPr txBox="1"/>
      </xdr:nvSpPr>
      <xdr:spPr>
        <a:xfrm>
          <a:off x="13318182" y="1727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596" name="n_3aveValue【庁舎】&#10;有形固定資産減価償却率">
          <a:extLst>
            <a:ext uri="{FF2B5EF4-FFF2-40B4-BE49-F238E27FC236}">
              <a16:creationId xmlns:a16="http://schemas.microsoft.com/office/drawing/2014/main" id="{A4143349-A4F1-4ADB-8DAA-4AAC519EA514}"/>
            </a:ext>
          </a:extLst>
        </xdr:cNvPr>
        <xdr:cNvSpPr txBox="1"/>
      </xdr:nvSpPr>
      <xdr:spPr>
        <a:xfrm>
          <a:off x="12500619" y="1735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597" name="n_4aveValue【庁舎】&#10;有形固定資産減価償却率">
          <a:extLst>
            <a:ext uri="{FF2B5EF4-FFF2-40B4-BE49-F238E27FC236}">
              <a16:creationId xmlns:a16="http://schemas.microsoft.com/office/drawing/2014/main" id="{44031BF9-BC08-4E72-AF7A-783A102204DD}"/>
            </a:ext>
          </a:extLst>
        </xdr:cNvPr>
        <xdr:cNvSpPr txBox="1"/>
      </xdr:nvSpPr>
      <xdr:spPr>
        <a:xfrm>
          <a:off x="11668769" y="1731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128832</xdr:rowOff>
    </xdr:from>
    <xdr:ext cx="405111" cy="259045"/>
    <xdr:sp macro="" textlink="">
      <xdr:nvSpPr>
        <xdr:cNvPr id="598" name="n_1mainValue【庁舎】&#10;有形固定資産減価償却率">
          <a:extLst>
            <a:ext uri="{FF2B5EF4-FFF2-40B4-BE49-F238E27FC236}">
              <a16:creationId xmlns:a16="http://schemas.microsoft.com/office/drawing/2014/main" id="{88DF744B-94C6-49E8-9C8F-9B0F58A571CB}"/>
            </a:ext>
          </a:extLst>
        </xdr:cNvPr>
        <xdr:cNvSpPr txBox="1"/>
      </xdr:nvSpPr>
      <xdr:spPr>
        <a:xfrm>
          <a:off x="14123044" y="167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599" name="n_2mainValue【庁舎】&#10;有形固定資産減価償却率">
          <a:extLst>
            <a:ext uri="{FF2B5EF4-FFF2-40B4-BE49-F238E27FC236}">
              <a16:creationId xmlns:a16="http://schemas.microsoft.com/office/drawing/2014/main" id="{70E2C773-6C9C-4409-871B-04791B5EA93D}"/>
            </a:ext>
          </a:extLst>
        </xdr:cNvPr>
        <xdr:cNvSpPr txBox="1"/>
      </xdr:nvSpPr>
      <xdr:spPr>
        <a:xfrm>
          <a:off x="13318182" y="1672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71682</xdr:rowOff>
    </xdr:from>
    <xdr:ext cx="405111" cy="259045"/>
    <xdr:sp macro="" textlink="">
      <xdr:nvSpPr>
        <xdr:cNvPr id="600" name="n_3mainValue【庁舎】&#10;有形固定資産減価償却率">
          <a:extLst>
            <a:ext uri="{FF2B5EF4-FFF2-40B4-BE49-F238E27FC236}">
              <a16:creationId xmlns:a16="http://schemas.microsoft.com/office/drawing/2014/main" id="{0E9A6246-E397-4CA7-BB9D-6A60AAFF34AD}"/>
            </a:ext>
          </a:extLst>
        </xdr:cNvPr>
        <xdr:cNvSpPr txBox="1"/>
      </xdr:nvSpPr>
      <xdr:spPr>
        <a:xfrm>
          <a:off x="12500619" y="167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37391</xdr:rowOff>
    </xdr:from>
    <xdr:ext cx="405111" cy="259045"/>
    <xdr:sp macro="" textlink="">
      <xdr:nvSpPr>
        <xdr:cNvPr id="601" name="n_4mainValue【庁舎】&#10;有形固定資産減価償却率">
          <a:extLst>
            <a:ext uri="{FF2B5EF4-FFF2-40B4-BE49-F238E27FC236}">
              <a16:creationId xmlns:a16="http://schemas.microsoft.com/office/drawing/2014/main" id="{A749C153-E64B-402D-854A-8A98AAFCA085}"/>
            </a:ext>
          </a:extLst>
        </xdr:cNvPr>
        <xdr:cNvSpPr txBox="1"/>
      </xdr:nvSpPr>
      <xdr:spPr>
        <a:xfrm>
          <a:off x="11668769" y="1666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90355AFB-D4AE-4929-B4B5-8DB9CEEDEA82}"/>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4C044F8C-E3BB-4840-8000-5C9064F149E6}"/>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F33F3A67-5C9D-427B-854C-A20966F2C6F1}"/>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CF02269F-91C2-4A80-B387-FF20045593CB}"/>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8187582F-FCB0-48F2-B4DA-73DBE9BB476E}"/>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76D95DC3-A82E-4151-B254-CED060E7EFDF}"/>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CC6E428B-B432-4360-A42C-07AC702F35D7}"/>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C56C8F06-53CF-477B-87AE-862A1CAB8954}"/>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9F40F07B-8794-4738-B4EA-0A05DD96439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68DF0B14-6736-4B27-89F0-D83595A6FCF3}"/>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2" name="直線コネクタ 611">
          <a:extLst>
            <a:ext uri="{FF2B5EF4-FFF2-40B4-BE49-F238E27FC236}">
              <a16:creationId xmlns:a16="http://schemas.microsoft.com/office/drawing/2014/main" id="{68075BDD-4381-4B0B-AFDA-5297CC16F075}"/>
            </a:ext>
          </a:extLst>
        </xdr:cNvPr>
        <xdr:cNvCxnSpPr/>
      </xdr:nvCxnSpPr>
      <xdr:spPr>
        <a:xfrm>
          <a:off x="16916400"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3" name="テキスト ボックス 612">
          <a:extLst>
            <a:ext uri="{FF2B5EF4-FFF2-40B4-BE49-F238E27FC236}">
              <a16:creationId xmlns:a16="http://schemas.microsoft.com/office/drawing/2014/main" id="{209BB6B9-31B9-45BF-B41F-4BC187C0674F}"/>
            </a:ext>
          </a:extLst>
        </xdr:cNvPr>
        <xdr:cNvSpPr txBox="1"/>
      </xdr:nvSpPr>
      <xdr:spPr>
        <a:xfrm>
          <a:off x="16492084" y="1759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4" name="直線コネクタ 613">
          <a:extLst>
            <a:ext uri="{FF2B5EF4-FFF2-40B4-BE49-F238E27FC236}">
              <a16:creationId xmlns:a16="http://schemas.microsoft.com/office/drawing/2014/main" id="{C74CA5F4-0026-401D-8841-0783B5E3F675}"/>
            </a:ext>
          </a:extLst>
        </xdr:cNvPr>
        <xdr:cNvCxnSpPr/>
      </xdr:nvCxnSpPr>
      <xdr:spPr>
        <a:xfrm>
          <a:off x="1691640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5" name="テキスト ボックス 614">
          <a:extLst>
            <a:ext uri="{FF2B5EF4-FFF2-40B4-BE49-F238E27FC236}">
              <a16:creationId xmlns:a16="http://schemas.microsoft.com/office/drawing/2014/main" id="{6D705E3F-1D42-4651-80C9-FF0729A390F9}"/>
            </a:ext>
          </a:extLst>
        </xdr:cNvPr>
        <xdr:cNvSpPr txBox="1"/>
      </xdr:nvSpPr>
      <xdr:spPr>
        <a:xfrm>
          <a:off x="16492084" y="171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6" name="直線コネクタ 615">
          <a:extLst>
            <a:ext uri="{FF2B5EF4-FFF2-40B4-BE49-F238E27FC236}">
              <a16:creationId xmlns:a16="http://schemas.microsoft.com/office/drawing/2014/main" id="{BF1498B2-AC43-4706-BE8A-488C56D5E892}"/>
            </a:ext>
          </a:extLst>
        </xdr:cNvPr>
        <xdr:cNvCxnSpPr/>
      </xdr:nvCxnSpPr>
      <xdr:spPr>
        <a:xfrm>
          <a:off x="16916400"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7" name="テキスト ボックス 616">
          <a:extLst>
            <a:ext uri="{FF2B5EF4-FFF2-40B4-BE49-F238E27FC236}">
              <a16:creationId xmlns:a16="http://schemas.microsoft.com/office/drawing/2014/main" id="{2D5712A0-3CB7-4240-91D5-6CBE93A9B508}"/>
            </a:ext>
          </a:extLst>
        </xdr:cNvPr>
        <xdr:cNvSpPr txBox="1"/>
      </xdr:nvSpPr>
      <xdr:spPr>
        <a:xfrm>
          <a:off x="16492084" y="1667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8" name="直線コネクタ 617">
          <a:extLst>
            <a:ext uri="{FF2B5EF4-FFF2-40B4-BE49-F238E27FC236}">
              <a16:creationId xmlns:a16="http://schemas.microsoft.com/office/drawing/2014/main" id="{8E5B7E09-DB34-4923-8FFE-1863AA69681B}"/>
            </a:ext>
          </a:extLst>
        </xdr:cNvPr>
        <xdr:cNvCxnSpPr/>
      </xdr:nvCxnSpPr>
      <xdr:spPr>
        <a:xfrm>
          <a:off x="16916400"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9" name="テキスト ボックス 618">
          <a:extLst>
            <a:ext uri="{FF2B5EF4-FFF2-40B4-BE49-F238E27FC236}">
              <a16:creationId xmlns:a16="http://schemas.microsoft.com/office/drawing/2014/main" id="{85B34C8B-5B8C-40D6-AE88-C0C383422AF0}"/>
            </a:ext>
          </a:extLst>
        </xdr:cNvPr>
        <xdr:cNvSpPr txBox="1"/>
      </xdr:nvSpPr>
      <xdr:spPr>
        <a:xfrm>
          <a:off x="16492084" y="16221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F26F88EC-0A36-48E9-9594-4F18C43E9B5F}"/>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486A5A97-196C-4B87-815E-2F28EEE2AAA4}"/>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13028B3A-1B8E-403C-8D7B-7FFBF5F07B59}"/>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623" name="直線コネクタ 622">
          <a:extLst>
            <a:ext uri="{FF2B5EF4-FFF2-40B4-BE49-F238E27FC236}">
              <a16:creationId xmlns:a16="http://schemas.microsoft.com/office/drawing/2014/main" id="{361A5B9D-5673-471D-BB88-AEB160505582}"/>
            </a:ext>
          </a:extLst>
        </xdr:cNvPr>
        <xdr:cNvCxnSpPr/>
      </xdr:nvCxnSpPr>
      <xdr:spPr>
        <a:xfrm flipV="1">
          <a:off x="20503514" y="1631502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624" name="【庁舎】&#10;一人当たり面積最小値テキスト">
          <a:extLst>
            <a:ext uri="{FF2B5EF4-FFF2-40B4-BE49-F238E27FC236}">
              <a16:creationId xmlns:a16="http://schemas.microsoft.com/office/drawing/2014/main" id="{1BA8D934-8114-45AC-AAC8-61F37446BFC7}"/>
            </a:ext>
          </a:extLst>
        </xdr:cNvPr>
        <xdr:cNvSpPr txBox="1"/>
      </xdr:nvSpPr>
      <xdr:spPr>
        <a:xfrm>
          <a:off x="20542250" y="1764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625" name="直線コネクタ 624">
          <a:extLst>
            <a:ext uri="{FF2B5EF4-FFF2-40B4-BE49-F238E27FC236}">
              <a16:creationId xmlns:a16="http://schemas.microsoft.com/office/drawing/2014/main" id="{50A1E8D8-3FDE-4B8D-904B-112805C0CA81}"/>
            </a:ext>
          </a:extLst>
        </xdr:cNvPr>
        <xdr:cNvCxnSpPr/>
      </xdr:nvCxnSpPr>
      <xdr:spPr>
        <a:xfrm>
          <a:off x="20429538" y="1764182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626" name="【庁舎】&#10;一人当たり面積最大値テキスト">
          <a:extLst>
            <a:ext uri="{FF2B5EF4-FFF2-40B4-BE49-F238E27FC236}">
              <a16:creationId xmlns:a16="http://schemas.microsoft.com/office/drawing/2014/main" id="{EAF50EF4-CA6D-46A4-95D1-6DC565B6D05E}"/>
            </a:ext>
          </a:extLst>
        </xdr:cNvPr>
        <xdr:cNvSpPr txBox="1"/>
      </xdr:nvSpPr>
      <xdr:spPr>
        <a:xfrm>
          <a:off x="20542250" y="160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627" name="直線コネクタ 626">
          <a:extLst>
            <a:ext uri="{FF2B5EF4-FFF2-40B4-BE49-F238E27FC236}">
              <a16:creationId xmlns:a16="http://schemas.microsoft.com/office/drawing/2014/main" id="{DED4A351-DA06-4E7E-B014-25FA3282424C}"/>
            </a:ext>
          </a:extLst>
        </xdr:cNvPr>
        <xdr:cNvCxnSpPr/>
      </xdr:nvCxnSpPr>
      <xdr:spPr>
        <a:xfrm>
          <a:off x="20429538" y="1631502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628" name="【庁舎】&#10;一人当たり面積平均値テキスト">
          <a:extLst>
            <a:ext uri="{FF2B5EF4-FFF2-40B4-BE49-F238E27FC236}">
              <a16:creationId xmlns:a16="http://schemas.microsoft.com/office/drawing/2014/main" id="{0E2DBAF2-6260-46E9-B004-386CA534DB60}"/>
            </a:ext>
          </a:extLst>
        </xdr:cNvPr>
        <xdr:cNvSpPr txBox="1"/>
      </xdr:nvSpPr>
      <xdr:spPr>
        <a:xfrm>
          <a:off x="20542250" y="17130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629" name="フローチャート: 判断 628">
          <a:extLst>
            <a:ext uri="{FF2B5EF4-FFF2-40B4-BE49-F238E27FC236}">
              <a16:creationId xmlns:a16="http://schemas.microsoft.com/office/drawing/2014/main" id="{8F5D0E5D-83D8-4603-8D5E-94D3C70F990E}"/>
            </a:ext>
          </a:extLst>
        </xdr:cNvPr>
        <xdr:cNvSpPr/>
      </xdr:nvSpPr>
      <xdr:spPr>
        <a:xfrm>
          <a:off x="20453350" y="1727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630" name="フローチャート: 判断 629">
          <a:extLst>
            <a:ext uri="{FF2B5EF4-FFF2-40B4-BE49-F238E27FC236}">
              <a16:creationId xmlns:a16="http://schemas.microsoft.com/office/drawing/2014/main" id="{D636F672-8487-4546-9CD7-47129B6B6BAC}"/>
            </a:ext>
          </a:extLst>
        </xdr:cNvPr>
        <xdr:cNvSpPr/>
      </xdr:nvSpPr>
      <xdr:spPr>
        <a:xfrm>
          <a:off x="19686588" y="1730070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631" name="フローチャート: 判断 630">
          <a:extLst>
            <a:ext uri="{FF2B5EF4-FFF2-40B4-BE49-F238E27FC236}">
              <a16:creationId xmlns:a16="http://schemas.microsoft.com/office/drawing/2014/main" id="{1FB4A699-A9D1-4B6D-9A0E-02EA7C6A5715}"/>
            </a:ext>
          </a:extLst>
        </xdr:cNvPr>
        <xdr:cNvSpPr/>
      </xdr:nvSpPr>
      <xdr:spPr>
        <a:xfrm>
          <a:off x="18854738" y="173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632" name="フローチャート: 判断 631">
          <a:extLst>
            <a:ext uri="{FF2B5EF4-FFF2-40B4-BE49-F238E27FC236}">
              <a16:creationId xmlns:a16="http://schemas.microsoft.com/office/drawing/2014/main" id="{5DE97884-7E87-4650-B961-C65503F18C8B}"/>
            </a:ext>
          </a:extLst>
        </xdr:cNvPr>
        <xdr:cNvSpPr/>
      </xdr:nvSpPr>
      <xdr:spPr>
        <a:xfrm>
          <a:off x="18037175" y="173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633" name="フローチャート: 判断 632">
          <a:extLst>
            <a:ext uri="{FF2B5EF4-FFF2-40B4-BE49-F238E27FC236}">
              <a16:creationId xmlns:a16="http://schemas.microsoft.com/office/drawing/2014/main" id="{D45703DE-53EE-4EC4-A1B4-1930B952C10D}"/>
            </a:ext>
          </a:extLst>
        </xdr:cNvPr>
        <xdr:cNvSpPr/>
      </xdr:nvSpPr>
      <xdr:spPr>
        <a:xfrm>
          <a:off x="17219613" y="1731304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E1AE2FA-102B-40A0-9FCF-355326259A33}"/>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F40C6D5-38DA-439A-A9A0-551FA2376EA9}"/>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7F0E3C6-149C-4044-8239-6686EDFA8AC6}"/>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51201E9E-96A2-4584-AD6E-50B39B354805}"/>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3327EBFB-4E6D-42B7-A430-75EC1B7CD69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639" name="楕円 638">
          <a:extLst>
            <a:ext uri="{FF2B5EF4-FFF2-40B4-BE49-F238E27FC236}">
              <a16:creationId xmlns:a16="http://schemas.microsoft.com/office/drawing/2014/main" id="{5D5DDA44-4783-4DA9-A2C6-793978FE354C}"/>
            </a:ext>
          </a:extLst>
        </xdr:cNvPr>
        <xdr:cNvSpPr/>
      </xdr:nvSpPr>
      <xdr:spPr>
        <a:xfrm>
          <a:off x="20453350" y="174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83887</xdr:rowOff>
    </xdr:from>
    <xdr:ext cx="469744" cy="259045"/>
    <xdr:sp macro="" textlink="">
      <xdr:nvSpPr>
        <xdr:cNvPr id="640" name="【庁舎】&#10;一人当たり面積該当値テキスト">
          <a:extLst>
            <a:ext uri="{FF2B5EF4-FFF2-40B4-BE49-F238E27FC236}">
              <a16:creationId xmlns:a16="http://schemas.microsoft.com/office/drawing/2014/main" id="{14302A8D-8AB9-4B15-BB94-E1FA223A9E22}"/>
            </a:ext>
          </a:extLst>
        </xdr:cNvPr>
        <xdr:cNvSpPr txBox="1"/>
      </xdr:nvSpPr>
      <xdr:spPr>
        <a:xfrm>
          <a:off x="20542250" y="174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1169</xdr:rowOff>
    </xdr:from>
    <xdr:to>
      <xdr:col>112</xdr:col>
      <xdr:colOff>38100</xdr:colOff>
      <xdr:row>107</xdr:row>
      <xdr:rowOff>102769</xdr:rowOff>
    </xdr:to>
    <xdr:sp macro="" textlink="">
      <xdr:nvSpPr>
        <xdr:cNvPr id="641" name="楕円 640">
          <a:extLst>
            <a:ext uri="{FF2B5EF4-FFF2-40B4-BE49-F238E27FC236}">
              <a16:creationId xmlns:a16="http://schemas.microsoft.com/office/drawing/2014/main" id="{FC742D8D-2164-4BDB-AAEE-F25C4913E4B0}"/>
            </a:ext>
          </a:extLst>
        </xdr:cNvPr>
        <xdr:cNvSpPr/>
      </xdr:nvSpPr>
      <xdr:spPr>
        <a:xfrm>
          <a:off x="19686588" y="1748906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48310</xdr:rowOff>
    </xdr:from>
    <xdr:to>
      <xdr:col>116</xdr:col>
      <xdr:colOff>63500</xdr:colOff>
      <xdr:row>107</xdr:row>
      <xdr:rowOff>51969</xdr:rowOff>
    </xdr:to>
    <xdr:cxnSp macro="">
      <xdr:nvCxnSpPr>
        <xdr:cNvPr id="642" name="直線コネクタ 641">
          <a:extLst>
            <a:ext uri="{FF2B5EF4-FFF2-40B4-BE49-F238E27FC236}">
              <a16:creationId xmlns:a16="http://schemas.microsoft.com/office/drawing/2014/main" id="{8F797349-B5A0-42EB-AE00-E57B7C152C79}"/>
            </a:ext>
          </a:extLst>
        </xdr:cNvPr>
        <xdr:cNvCxnSpPr/>
      </xdr:nvCxnSpPr>
      <xdr:spPr>
        <a:xfrm flipV="1">
          <a:off x="19737388" y="17536210"/>
          <a:ext cx="766762"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xdr:rowOff>
    </xdr:from>
    <xdr:to>
      <xdr:col>107</xdr:col>
      <xdr:colOff>101600</xdr:colOff>
      <xdr:row>107</xdr:row>
      <xdr:rowOff>106426</xdr:rowOff>
    </xdr:to>
    <xdr:sp macro="" textlink="">
      <xdr:nvSpPr>
        <xdr:cNvPr id="643" name="楕円 642">
          <a:extLst>
            <a:ext uri="{FF2B5EF4-FFF2-40B4-BE49-F238E27FC236}">
              <a16:creationId xmlns:a16="http://schemas.microsoft.com/office/drawing/2014/main" id="{8BF1FC53-9AAD-465A-ACA7-0DFF4CB72489}"/>
            </a:ext>
          </a:extLst>
        </xdr:cNvPr>
        <xdr:cNvSpPr/>
      </xdr:nvSpPr>
      <xdr:spPr>
        <a:xfrm>
          <a:off x="18854738"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51969</xdr:rowOff>
    </xdr:from>
    <xdr:to>
      <xdr:col>111</xdr:col>
      <xdr:colOff>177800</xdr:colOff>
      <xdr:row>107</xdr:row>
      <xdr:rowOff>55626</xdr:rowOff>
    </xdr:to>
    <xdr:cxnSp macro="">
      <xdr:nvCxnSpPr>
        <xdr:cNvPr id="644" name="直線コネクタ 643">
          <a:extLst>
            <a:ext uri="{FF2B5EF4-FFF2-40B4-BE49-F238E27FC236}">
              <a16:creationId xmlns:a16="http://schemas.microsoft.com/office/drawing/2014/main" id="{9A11079F-9B4A-4247-BA53-6FAD10FFF7B7}"/>
            </a:ext>
          </a:extLst>
        </xdr:cNvPr>
        <xdr:cNvCxnSpPr/>
      </xdr:nvCxnSpPr>
      <xdr:spPr>
        <a:xfrm flipV="1">
          <a:off x="18905538" y="17539869"/>
          <a:ext cx="83185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7569</xdr:rowOff>
    </xdr:from>
    <xdr:to>
      <xdr:col>102</xdr:col>
      <xdr:colOff>165100</xdr:colOff>
      <xdr:row>107</xdr:row>
      <xdr:rowOff>109169</xdr:rowOff>
    </xdr:to>
    <xdr:sp macro="" textlink="">
      <xdr:nvSpPr>
        <xdr:cNvPr id="645" name="楕円 644">
          <a:extLst>
            <a:ext uri="{FF2B5EF4-FFF2-40B4-BE49-F238E27FC236}">
              <a16:creationId xmlns:a16="http://schemas.microsoft.com/office/drawing/2014/main" id="{C4C64057-8471-4166-804F-0924E57EE6E7}"/>
            </a:ext>
          </a:extLst>
        </xdr:cNvPr>
        <xdr:cNvSpPr/>
      </xdr:nvSpPr>
      <xdr:spPr>
        <a:xfrm>
          <a:off x="18037175" y="1749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55626</xdr:rowOff>
    </xdr:from>
    <xdr:to>
      <xdr:col>107</xdr:col>
      <xdr:colOff>50800</xdr:colOff>
      <xdr:row>107</xdr:row>
      <xdr:rowOff>58369</xdr:rowOff>
    </xdr:to>
    <xdr:cxnSp macro="">
      <xdr:nvCxnSpPr>
        <xdr:cNvPr id="646" name="直線コネクタ 645">
          <a:extLst>
            <a:ext uri="{FF2B5EF4-FFF2-40B4-BE49-F238E27FC236}">
              <a16:creationId xmlns:a16="http://schemas.microsoft.com/office/drawing/2014/main" id="{B56A9D21-819C-4714-A28B-8BF11E1FBFB6}"/>
            </a:ext>
          </a:extLst>
        </xdr:cNvPr>
        <xdr:cNvCxnSpPr/>
      </xdr:nvCxnSpPr>
      <xdr:spPr>
        <a:xfrm flipV="1">
          <a:off x="18087975" y="17543526"/>
          <a:ext cx="817563"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10313</xdr:rowOff>
    </xdr:from>
    <xdr:to>
      <xdr:col>98</xdr:col>
      <xdr:colOff>38100</xdr:colOff>
      <xdr:row>107</xdr:row>
      <xdr:rowOff>111913</xdr:rowOff>
    </xdr:to>
    <xdr:sp macro="" textlink="">
      <xdr:nvSpPr>
        <xdr:cNvPr id="647" name="楕円 646">
          <a:extLst>
            <a:ext uri="{FF2B5EF4-FFF2-40B4-BE49-F238E27FC236}">
              <a16:creationId xmlns:a16="http://schemas.microsoft.com/office/drawing/2014/main" id="{1009A670-12E0-4D91-8506-893B8AA7E3E5}"/>
            </a:ext>
          </a:extLst>
        </xdr:cNvPr>
        <xdr:cNvSpPr/>
      </xdr:nvSpPr>
      <xdr:spPr>
        <a:xfrm>
          <a:off x="17219613" y="1749821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58369</xdr:rowOff>
    </xdr:from>
    <xdr:to>
      <xdr:col>102</xdr:col>
      <xdr:colOff>114300</xdr:colOff>
      <xdr:row>107</xdr:row>
      <xdr:rowOff>61113</xdr:rowOff>
    </xdr:to>
    <xdr:cxnSp macro="">
      <xdr:nvCxnSpPr>
        <xdr:cNvPr id="648" name="直線コネクタ 647">
          <a:extLst>
            <a:ext uri="{FF2B5EF4-FFF2-40B4-BE49-F238E27FC236}">
              <a16:creationId xmlns:a16="http://schemas.microsoft.com/office/drawing/2014/main" id="{D5E908D4-E660-419C-843E-AB355770AEB7}"/>
            </a:ext>
          </a:extLst>
        </xdr:cNvPr>
        <xdr:cNvCxnSpPr/>
      </xdr:nvCxnSpPr>
      <xdr:spPr>
        <a:xfrm flipV="1">
          <a:off x="17270413" y="17546269"/>
          <a:ext cx="817562"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649" name="n_1aveValue【庁舎】&#10;一人当たり面積">
          <a:extLst>
            <a:ext uri="{FF2B5EF4-FFF2-40B4-BE49-F238E27FC236}">
              <a16:creationId xmlns:a16="http://schemas.microsoft.com/office/drawing/2014/main" id="{EE559708-888E-4706-8B39-FC6F7BC4C123}"/>
            </a:ext>
          </a:extLst>
        </xdr:cNvPr>
        <xdr:cNvSpPr txBox="1"/>
      </xdr:nvSpPr>
      <xdr:spPr>
        <a:xfrm>
          <a:off x="19504102" y="1707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650" name="n_2aveValue【庁舎】&#10;一人当たり面積">
          <a:extLst>
            <a:ext uri="{FF2B5EF4-FFF2-40B4-BE49-F238E27FC236}">
              <a16:creationId xmlns:a16="http://schemas.microsoft.com/office/drawing/2014/main" id="{2A4E1AEB-2176-4BC2-81E4-5BDE78193665}"/>
            </a:ext>
          </a:extLst>
        </xdr:cNvPr>
        <xdr:cNvSpPr txBox="1"/>
      </xdr:nvSpPr>
      <xdr:spPr>
        <a:xfrm>
          <a:off x="18684952" y="1707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651" name="n_3aveValue【庁舎】&#10;一人当たり面積">
          <a:extLst>
            <a:ext uri="{FF2B5EF4-FFF2-40B4-BE49-F238E27FC236}">
              <a16:creationId xmlns:a16="http://schemas.microsoft.com/office/drawing/2014/main" id="{0B091F63-E245-4866-9F65-99AFE17FDBE7}"/>
            </a:ext>
          </a:extLst>
        </xdr:cNvPr>
        <xdr:cNvSpPr txBox="1"/>
      </xdr:nvSpPr>
      <xdr:spPr>
        <a:xfrm>
          <a:off x="17867390" y="1710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114724</xdr:rowOff>
    </xdr:from>
    <xdr:ext cx="469744" cy="259045"/>
    <xdr:sp macro="" textlink="">
      <xdr:nvSpPr>
        <xdr:cNvPr id="652" name="n_4aveValue【庁舎】&#10;一人当たり面積">
          <a:extLst>
            <a:ext uri="{FF2B5EF4-FFF2-40B4-BE49-F238E27FC236}">
              <a16:creationId xmlns:a16="http://schemas.microsoft.com/office/drawing/2014/main" id="{0F87F031-7C2F-4ECE-829F-0B4C7FB8CAF7}"/>
            </a:ext>
          </a:extLst>
        </xdr:cNvPr>
        <xdr:cNvSpPr txBox="1"/>
      </xdr:nvSpPr>
      <xdr:spPr>
        <a:xfrm>
          <a:off x="17049827" y="170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93896</xdr:rowOff>
    </xdr:from>
    <xdr:ext cx="469744" cy="259045"/>
    <xdr:sp macro="" textlink="">
      <xdr:nvSpPr>
        <xdr:cNvPr id="653" name="n_1mainValue【庁舎】&#10;一人当たり面積">
          <a:extLst>
            <a:ext uri="{FF2B5EF4-FFF2-40B4-BE49-F238E27FC236}">
              <a16:creationId xmlns:a16="http://schemas.microsoft.com/office/drawing/2014/main" id="{07FA481F-0EE0-4543-B366-AC280C54EDAB}"/>
            </a:ext>
          </a:extLst>
        </xdr:cNvPr>
        <xdr:cNvSpPr txBox="1"/>
      </xdr:nvSpPr>
      <xdr:spPr>
        <a:xfrm>
          <a:off x="19504102" y="1758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654" name="n_2mainValue【庁舎】&#10;一人当たり面積">
          <a:extLst>
            <a:ext uri="{FF2B5EF4-FFF2-40B4-BE49-F238E27FC236}">
              <a16:creationId xmlns:a16="http://schemas.microsoft.com/office/drawing/2014/main" id="{B5D8693C-B604-4EF1-B0C0-48A28484039D}"/>
            </a:ext>
          </a:extLst>
        </xdr:cNvPr>
        <xdr:cNvSpPr txBox="1"/>
      </xdr:nvSpPr>
      <xdr:spPr>
        <a:xfrm>
          <a:off x="18684952" y="1758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100296</xdr:rowOff>
    </xdr:from>
    <xdr:ext cx="469744" cy="259045"/>
    <xdr:sp macro="" textlink="">
      <xdr:nvSpPr>
        <xdr:cNvPr id="655" name="n_3mainValue【庁舎】&#10;一人当たり面積">
          <a:extLst>
            <a:ext uri="{FF2B5EF4-FFF2-40B4-BE49-F238E27FC236}">
              <a16:creationId xmlns:a16="http://schemas.microsoft.com/office/drawing/2014/main" id="{30977B9B-58E3-45AA-9F46-99D40E045034}"/>
            </a:ext>
          </a:extLst>
        </xdr:cNvPr>
        <xdr:cNvSpPr txBox="1"/>
      </xdr:nvSpPr>
      <xdr:spPr>
        <a:xfrm>
          <a:off x="17867390" y="1758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103040</xdr:rowOff>
    </xdr:from>
    <xdr:ext cx="469744" cy="259045"/>
    <xdr:sp macro="" textlink="">
      <xdr:nvSpPr>
        <xdr:cNvPr id="656" name="n_4mainValue【庁舎】&#10;一人当たり面積">
          <a:extLst>
            <a:ext uri="{FF2B5EF4-FFF2-40B4-BE49-F238E27FC236}">
              <a16:creationId xmlns:a16="http://schemas.microsoft.com/office/drawing/2014/main" id="{17A3BCF4-1110-4A81-AA11-9AF438507658}"/>
            </a:ext>
          </a:extLst>
        </xdr:cNvPr>
        <xdr:cNvSpPr txBox="1"/>
      </xdr:nvSpPr>
      <xdr:spPr>
        <a:xfrm>
          <a:off x="17049827" y="1759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DB7A5D4E-3F6F-4637-B4AD-A7E06E004F6A}"/>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D13D5D53-F991-4C31-AB2D-D972B2D8287B}"/>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EFED4288-D30C-4868-A7FE-F42922D6996A}"/>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公共施設について老朽化が進んでおり、令和３年度改定済の公共施設等総合管理計画等を踏まえ、中長期的な視点で適正化を図る必要がある。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体育館・プールについては、老朽化が進んでおり減価償却率が高い状況となっている。今後も修繕・改修等の長寿命化を図る必要がある。</a:t>
          </a:r>
        </a:p>
        <a:p>
          <a:r>
            <a:rPr kumimoji="1" lang="ja-JP" altLang="en-US" sz="1300">
              <a:latin typeface="ＭＳ Ｐゴシック" panose="020B0600070205080204" pitchFamily="50" charset="-128"/>
              <a:ea typeface="ＭＳ Ｐゴシック" panose="020B0600070205080204" pitchFamily="50" charset="-128"/>
            </a:rPr>
            <a:t>福祉施設は平成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年度に多世代交流館の完成により低い状況になっている。消防施設は、消防詰所の老朽化が進んでおり、県内平均、全国平均を上回る状況となっている。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4,119
4,090
44.38
3,830,872
3,666,645
138,559
2,301,196
2,782,844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景気動向が不透明な中、個人・法人関係の伸び悩みや人口減少、全国平均を上回る高齢化率（令和４年度末</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）により、財政基盤が弱く、比率は類似団体より若干下回っているが、ほぼ同程度で推移している。</a:t>
          </a:r>
        </a:p>
        <a:p>
          <a:r>
            <a:rPr kumimoji="1" lang="ja-JP" altLang="en-US" sz="1300">
              <a:latin typeface="ＭＳ Ｐゴシック" panose="020B0600070205080204" pitchFamily="50" charset="-128"/>
              <a:ea typeface="ＭＳ Ｐゴシック" panose="020B0600070205080204" pitchFamily="50" charset="-128"/>
            </a:rPr>
            <a:t>引き続き事務事業の選択と集中により、限られた財源を有効活用しながら、行政の効率化、財政の健全化に努め、現在の指標を確保できるよう取り組む。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962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52494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歳入は、普通交付税が大幅に減額となった。歳出では、人件費や補助費が増加し、昨年度より</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ポイント増加した。更なる経常的経費の削減及び事務事業の見直し等により経常収支比率が上昇しないように努める。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64</xdr:row>
      <xdr:rowOff>143933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42719"/>
          <a:ext cx="838200" cy="3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64</xdr:row>
      <xdr:rowOff>131869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4271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67521</xdr:rowOff>
    </xdr:from>
    <xdr:to>
      <xdr:col>15</xdr:col>
      <xdr:colOff>82550</xdr:colOff>
      <xdr:row>64</xdr:row>
      <xdr:rowOff>131869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4032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64</xdr:row>
      <xdr:rowOff>67521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40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148396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81069</xdr:rowOff>
    </xdr:from>
    <xdr:to>
      <xdr:col>15</xdr:col>
      <xdr:colOff>133350</xdr:colOff>
      <xdr:row>65</xdr:row>
      <xdr:rowOff>11219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167446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103098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16721</xdr:rowOff>
    </xdr:from>
    <xdr:to>
      <xdr:col>7</xdr:col>
      <xdr:colOff>31750</xdr:colOff>
      <xdr:row>64</xdr:row>
      <xdr:rowOff>118321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103098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人件費、維持補修費は前年度と比較し、若干増加、維持補修費については、前年度比</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増加した。それに伴い、人口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人当たり人件費・物件費等も増加している。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公共施設等総合管理計画等により、緊急度に応じて段階的な取り組みを行っていく。物件費については、引き続き委託料などコスト削減に努める。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10661</xdr:rowOff>
    </xdr:from>
    <xdr:to>
      <xdr:col>23</xdr:col>
      <xdr:colOff>133350</xdr:colOff>
      <xdr:row>80</xdr:row>
      <xdr:rowOff>49400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726661"/>
          <a:ext cx="838200" cy="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116688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3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10661</xdr:rowOff>
    </xdr:from>
    <xdr:to>
      <xdr:col>19</xdr:col>
      <xdr:colOff>133350</xdr:colOff>
      <xdr:row>80</xdr:row>
      <xdr:rowOff>10804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726661"/>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40688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28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154439</xdr:rowOff>
    </xdr:from>
    <xdr:to>
      <xdr:col>15</xdr:col>
      <xdr:colOff>82550</xdr:colOff>
      <xdr:row>80</xdr:row>
      <xdr:rowOff>10804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698989"/>
          <a:ext cx="889000" cy="2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27928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9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154439</xdr:rowOff>
    </xdr:from>
    <xdr:to>
      <xdr:col>11</xdr:col>
      <xdr:colOff>31750</xdr:colOff>
      <xdr:row>79</xdr:row>
      <xdr:rowOff>156034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698989"/>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141820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141104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170050</xdr:rowOff>
    </xdr:from>
    <xdr:to>
      <xdr:col>23</xdr:col>
      <xdr:colOff>184150</xdr:colOff>
      <xdr:row>80</xdr:row>
      <xdr:rowOff>100200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91327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6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131311</xdr:rowOff>
    </xdr:from>
    <xdr:to>
      <xdr:col>19</xdr:col>
      <xdr:colOff>184150</xdr:colOff>
      <xdr:row>80</xdr:row>
      <xdr:rowOff>61461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6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71638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44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131454</xdr:rowOff>
    </xdr:from>
    <xdr:to>
      <xdr:col>15</xdr:col>
      <xdr:colOff>133350</xdr:colOff>
      <xdr:row>80</xdr:row>
      <xdr:rowOff>61604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67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71781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44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103639</xdr:rowOff>
    </xdr:from>
    <xdr:to>
      <xdr:col>11</xdr:col>
      <xdr:colOff>82550</xdr:colOff>
      <xdr:row>80</xdr:row>
      <xdr:rowOff>33789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6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43966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41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105234</xdr:rowOff>
    </xdr:from>
    <xdr:to>
      <xdr:col>7</xdr:col>
      <xdr:colOff>31750</xdr:colOff>
      <xdr:row>80</xdr:row>
      <xdr:rowOff>35384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6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45561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おり、決して高い水準ではない。引き続き、住民に理解を得られるよう水準の確保に努めることとし、地域の民間企業の給与状況など十分考慮しながら、年功的な給与状況の見直しを図り、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9883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9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138995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318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165805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318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14.81</a:t>
          </a:r>
          <a:r>
            <a:rPr kumimoji="1" lang="ja-JP" altLang="en-US" sz="1300">
              <a:latin typeface="ＭＳ Ｐゴシック" panose="020B0600070205080204" pitchFamily="50" charset="-128"/>
              <a:ea typeface="ＭＳ Ｐゴシック" panose="020B0600070205080204" pitchFamily="50" charset="-128"/>
            </a:rPr>
            <a:t>人となったものの、類似団体平均より大きく下回っており、現在の住民サービスを維持するためには、これ以上の職員数の削減は不可能であり、今後は類似団体平均を上回ることのないよう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167693</xdr:rowOff>
    </xdr:from>
    <xdr:to>
      <xdr:col>81</xdr:col>
      <xdr:colOff>44450</xdr:colOff>
      <xdr:row>60</xdr:row>
      <xdr:rowOff>1471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83243"/>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20073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0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162666</xdr:rowOff>
    </xdr:from>
    <xdr:to>
      <xdr:col>77</xdr:col>
      <xdr:colOff>44450</xdr:colOff>
      <xdr:row>59</xdr:row>
      <xdr:rowOff>167693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78216"/>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126530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158443</xdr:rowOff>
    </xdr:from>
    <xdr:to>
      <xdr:col>72</xdr:col>
      <xdr:colOff>203200</xdr:colOff>
      <xdr:row>59</xdr:row>
      <xdr:rowOff>162666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7399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144569</xdr:rowOff>
    </xdr:from>
    <xdr:to>
      <xdr:col>68</xdr:col>
      <xdr:colOff>152400</xdr:colOff>
      <xdr:row>59</xdr:row>
      <xdr:rowOff>158443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0119"/>
          <a:ext cx="8890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126933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122121</xdr:rowOff>
    </xdr:from>
    <xdr:to>
      <xdr:col>81</xdr:col>
      <xdr:colOff>95250</xdr:colOff>
      <xdr:row>60</xdr:row>
      <xdr:rowOff>52271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43398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116893</xdr:rowOff>
    </xdr:from>
    <xdr:to>
      <xdr:col>77</xdr:col>
      <xdr:colOff>95250</xdr:colOff>
      <xdr:row>60</xdr:row>
      <xdr:rowOff>47043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57220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0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111866</xdr:rowOff>
    </xdr:from>
    <xdr:to>
      <xdr:col>73</xdr:col>
      <xdr:colOff>44450</xdr:colOff>
      <xdr:row>60</xdr:row>
      <xdr:rowOff>42016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52193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107643</xdr:rowOff>
    </xdr:from>
    <xdr:to>
      <xdr:col>68</xdr:col>
      <xdr:colOff>203200</xdr:colOff>
      <xdr:row>60</xdr:row>
      <xdr:rowOff>37793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47970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93769</xdr:rowOff>
    </xdr:from>
    <xdr:to>
      <xdr:col>64</xdr:col>
      <xdr:colOff>152400</xdr:colOff>
      <xdr:row>60</xdr:row>
      <xdr:rowOff>23919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となった。類似団体平均を上回ったが、新潟県市町村平均より下回っている。過疎対策事業や出雲崎消防分遣所建設事業等により令和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年度に公債費のピークを迎えた。今後も急激な実質公債費比率の上昇がないよう、緊急度・住民ニーズを的確に把握した事業の選択により、健全な財政運営に努める。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121920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129963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228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129963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113877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1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はなしになった。その主な要因は財政調整基金の充当可能額が一定の水準を維持していることによるものである。今後は総合戦略事業等の実施により、財政調整基金の取り崩しも見込まれるが、なるべく将来負担が発生しないように義務的経費の削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4,119
4,090
44.38
3,830,872
3,666,645
138,559
2,301,196
2,782,844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ポイント上回っている。現在の住民サービスを維持するためには、これ以上の職員数の削減は見込めないことから、今後は類似団体平均を大きく上回らないよう、今の水準を維持するよう努める。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も類似団体平均及び新潟県市町村平均とも下回った。今後とも施設維持管理に伴う役務費、委託料等のコスト削減に努め、率の上昇を抑えることが必要である。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26416</xdr:rowOff>
    </xdr:from>
    <xdr:to>
      <xdr:col>82</xdr:col>
      <xdr:colOff>107950</xdr:colOff>
      <xdr:row>16</xdr:row>
      <xdr:rowOff>49276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696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92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113284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8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16</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370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163593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6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っており、新潟県市町村平均を下まわっているものの、類似団体平均を大きく上回っている。保育委託料、乳児、幼児医療費助成、また、総合戦略事業における子育て支援施策など、扶助費の上昇を抑えることは困難であるが、引き続き上昇傾向に歯止めをかけるために、町単独の各種手当等の見直しも必要になってき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59</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061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69850</xdr:rowOff>
    </xdr:from>
    <xdr:to>
      <xdr:col>24</xdr:col>
      <xdr:colOff>114300</xdr:colOff>
      <xdr:row>59</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59</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09843"/>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91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61</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56800"/>
          <a:ext cx="8890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51707</xdr:rowOff>
    </xdr:from>
    <xdr:to>
      <xdr:col>6</xdr:col>
      <xdr:colOff>171450</xdr:colOff>
      <xdr:row>61</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となり、ほぼ同水準で推移している。新潟県市町村平均、類似団体平均を上回っている。今後は率の極端な上昇はない見込みである。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28702</xdr:rowOff>
    </xdr:from>
    <xdr:to>
      <xdr:col>82</xdr:col>
      <xdr:colOff>107950</xdr:colOff>
      <xdr:row>57</xdr:row>
      <xdr:rowOff>97282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013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28702</xdr:rowOff>
    </xdr:from>
    <xdr:to>
      <xdr:col>78</xdr:col>
      <xdr:colOff>69850</xdr:colOff>
      <xdr:row>57</xdr:row>
      <xdr:rowOff>83566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01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83566</xdr:rowOff>
    </xdr:from>
    <xdr:to>
      <xdr:col>73</xdr:col>
      <xdr:colOff>180975</xdr:colOff>
      <xdr:row>57</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56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106426</xdr:rowOff>
    </xdr:from>
    <xdr:to>
      <xdr:col>69</xdr:col>
      <xdr:colOff>92075</xdr:colOff>
      <xdr:row>57</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790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149352</xdr:rowOff>
    </xdr:from>
    <xdr:to>
      <xdr:col>78</xdr:col>
      <xdr:colOff>120650</xdr:colOff>
      <xdr:row>57</xdr:row>
      <xdr:rowOff>79502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64279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3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32766</xdr:rowOff>
    </xdr:from>
    <xdr:to>
      <xdr:col>74</xdr:col>
      <xdr:colOff>31750</xdr:colOff>
      <xdr:row>57</xdr:row>
      <xdr:rowOff>134366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119143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55626</xdr:rowOff>
    </xdr:from>
    <xdr:to>
      <xdr:col>65</xdr:col>
      <xdr:colOff>53975</xdr:colOff>
      <xdr:row>57</xdr:row>
      <xdr:rowOff>157226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142003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となっている。新潟県市町村平均を上回っているものの、類似団体平均を下回っている。現在の水準をある程度維持しながら、慣例的補助金の見直しも含め、率の上昇を抑えるよう努める。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1174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11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129286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300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令和２年度にピークを迎えた公債費は令和５年度に一時的に過疎債等の元利償還金が増える見込みであるが、交付税措置されるものであり、財政的に悪影響が及ぶものではなく、その後は減少傾向となる見込みである。現在の水準をなるべく維持できるよう動向を注視していきたい。</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165863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3309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78</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30937"/>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45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90424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454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70.9%</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となっており、類似団体平均を上回り、新潟県市町村平均より下回っている。今後は率の極端な上昇がないよう努める。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77</xdr:row>
      <xdr:rowOff>104139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1940"/>
          <a:ext cx="838200" cy="3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77</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98194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6366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130811</xdr:rowOff>
    </xdr:from>
    <xdr:to>
      <xdr:col>73</xdr:col>
      <xdr:colOff>180975</xdr:colOff>
      <xdr:row>77</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61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123189</xdr:rowOff>
    </xdr:from>
    <xdr:to>
      <xdr:col>69</xdr:col>
      <xdr:colOff>92075</xdr:colOff>
      <xdr:row>76</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53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55897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80011</xdr:rowOff>
    </xdr:from>
    <xdr:to>
      <xdr:col>69</xdr:col>
      <xdr:colOff>142875</xdr:colOff>
      <xdr:row>77</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20337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129591</xdr:rowOff>
    </xdr:from>
    <xdr:to>
      <xdr:col>29</xdr:col>
      <xdr:colOff>127000</xdr:colOff>
      <xdr:row>18</xdr:row>
      <xdr:rowOff>143688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3316"/>
          <a:ext cx="6477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143688</xdr:rowOff>
    </xdr:from>
    <xdr:to>
      <xdr:col>26</xdr:col>
      <xdr:colOff>50800</xdr:colOff>
      <xdr:row>18</xdr:row>
      <xdr:rowOff>152984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77413"/>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152984</xdr:rowOff>
    </xdr:from>
    <xdr:to>
      <xdr:col>22</xdr:col>
      <xdr:colOff>114300</xdr:colOff>
      <xdr:row>18</xdr:row>
      <xdr:rowOff>166622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86709"/>
          <a:ext cx="698500" cy="13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55606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166622</xdr:rowOff>
    </xdr:from>
    <xdr:to>
      <xdr:col>18</xdr:col>
      <xdr:colOff>177800</xdr:colOff>
      <xdr:row>18</xdr:row>
      <xdr:rowOff>167803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00347"/>
          <a:ext cx="6985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75784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78791</xdr:rowOff>
    </xdr:from>
    <xdr:to>
      <xdr:col>29</xdr:col>
      <xdr:colOff>177800</xdr:colOff>
      <xdr:row>19</xdr:row>
      <xdr:rowOff>8941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1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158818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2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92888</xdr:rowOff>
    </xdr:from>
    <xdr:to>
      <xdr:col>26</xdr:col>
      <xdr:colOff>101600</xdr:colOff>
      <xdr:row>19</xdr:row>
      <xdr:rowOff>23038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2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7815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1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102184</xdr:rowOff>
    </xdr:from>
    <xdr:to>
      <xdr:col>22</xdr:col>
      <xdr:colOff>165100</xdr:colOff>
      <xdr:row>19</xdr:row>
      <xdr:rowOff>32334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3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17111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2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115822</xdr:rowOff>
    </xdr:from>
    <xdr:to>
      <xdr:col>19</xdr:col>
      <xdr:colOff>38100</xdr:colOff>
      <xdr:row>19</xdr:row>
      <xdr:rowOff>45972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4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30749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3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117003</xdr:rowOff>
    </xdr:from>
    <xdr:to>
      <xdr:col>15</xdr:col>
      <xdr:colOff>101600</xdr:colOff>
      <xdr:row>19</xdr:row>
      <xdr:rowOff>47153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5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31930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3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4836</xdr:rowOff>
    </xdr:from>
    <xdr:to>
      <xdr:col>29</xdr:col>
      <xdr:colOff>127000</xdr:colOff>
      <xdr:row>37</xdr:row>
      <xdr:rowOff>12049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129536"/>
          <a:ext cx="647700" cy="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161063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114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9677</xdr:rowOff>
    </xdr:from>
    <xdr:to>
      <xdr:col>26</xdr:col>
      <xdr:colOff>50800</xdr:colOff>
      <xdr:row>37</xdr:row>
      <xdr:rowOff>12049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134377"/>
          <a:ext cx="698500" cy="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9677</xdr:rowOff>
    </xdr:from>
    <xdr:to>
      <xdr:col>22</xdr:col>
      <xdr:colOff>114300</xdr:colOff>
      <xdr:row>37</xdr:row>
      <xdr:rowOff>27794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34377"/>
          <a:ext cx="698500" cy="18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76681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27794</xdr:rowOff>
    </xdr:from>
    <xdr:to>
      <xdr:col>18</xdr:col>
      <xdr:colOff>177800</xdr:colOff>
      <xdr:row>37</xdr:row>
      <xdr:rowOff>51025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52494"/>
          <a:ext cx="698500" cy="23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125486</xdr:rowOff>
    </xdr:from>
    <xdr:to>
      <xdr:col>29</xdr:col>
      <xdr:colOff>177800</xdr:colOff>
      <xdr:row>37</xdr:row>
      <xdr:rowOff>55636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7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313463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2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132699</xdr:rowOff>
    </xdr:from>
    <xdr:to>
      <xdr:col>26</xdr:col>
      <xdr:colOff>101600</xdr:colOff>
      <xdr:row>37</xdr:row>
      <xdr:rowOff>62849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8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244476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130327</xdr:rowOff>
    </xdr:from>
    <xdr:to>
      <xdr:col>22</xdr:col>
      <xdr:colOff>165100</xdr:colOff>
      <xdr:row>37</xdr:row>
      <xdr:rowOff>60477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8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242104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5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148444</xdr:rowOff>
    </xdr:from>
    <xdr:to>
      <xdr:col>19</xdr:col>
      <xdr:colOff>38100</xdr:colOff>
      <xdr:row>37</xdr:row>
      <xdr:rowOff>78594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01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260221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7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xdr:rowOff>
    </xdr:from>
    <xdr:to>
      <xdr:col>15</xdr:col>
      <xdr:colOff>101600</xdr:colOff>
      <xdr:row>37</xdr:row>
      <xdr:rowOff>101825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2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283452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9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4,119
4,090
44.38
3,830,872
3,666,645
138,559
2,301,196
2,782,844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83526</xdr:rowOff>
    </xdr:from>
    <xdr:to>
      <xdr:col>24</xdr:col>
      <xdr:colOff>63500</xdr:colOff>
      <xdr:row>37</xdr:row>
      <xdr:rowOff>97796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7176"/>
          <a:ext cx="8382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97796</xdr:rowOff>
    </xdr:from>
    <xdr:to>
      <xdr:col>19</xdr:col>
      <xdr:colOff>177800</xdr:colOff>
      <xdr:row>37</xdr:row>
      <xdr:rowOff>107336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41446"/>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83625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107336</xdr:rowOff>
    </xdr:from>
    <xdr:to>
      <xdr:col>15</xdr:col>
      <xdr:colOff>50800</xdr:colOff>
      <xdr:row>37</xdr:row>
      <xdr:rowOff>159145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50986"/>
          <a:ext cx="889000" cy="5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74205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159145</xdr:rowOff>
    </xdr:from>
    <xdr:to>
      <xdr:col>10</xdr:col>
      <xdr:colOff>114300</xdr:colOff>
      <xdr:row>37</xdr:row>
      <xdr:rowOff>160466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02795"/>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126628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2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133627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32726</xdr:rowOff>
    </xdr:from>
    <xdr:to>
      <xdr:col>24</xdr:col>
      <xdr:colOff>114300</xdr:colOff>
      <xdr:row>37</xdr:row>
      <xdr:rowOff>134326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119103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46996</xdr:rowOff>
    </xdr:from>
    <xdr:to>
      <xdr:col>20</xdr:col>
      <xdr:colOff>38100</xdr:colOff>
      <xdr:row>37</xdr:row>
      <xdr:rowOff>148596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139723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56536</xdr:rowOff>
    </xdr:from>
    <xdr:to>
      <xdr:col>15</xdr:col>
      <xdr:colOff>101600</xdr:colOff>
      <xdr:row>37</xdr:row>
      <xdr:rowOff>158136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149263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108344</xdr:rowOff>
    </xdr:from>
    <xdr:to>
      <xdr:col>10</xdr:col>
      <xdr:colOff>165100</xdr:colOff>
      <xdr:row>38</xdr:row>
      <xdr:rowOff>38494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29622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4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109667</xdr:rowOff>
    </xdr:from>
    <xdr:to>
      <xdr:col>6</xdr:col>
      <xdr:colOff>38100</xdr:colOff>
      <xdr:row>38</xdr:row>
      <xdr:rowOff>39816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30943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19200</xdr:rowOff>
    </xdr:from>
    <xdr:to>
      <xdr:col>24</xdr:col>
      <xdr:colOff>63500</xdr:colOff>
      <xdr:row>58</xdr:row>
      <xdr:rowOff>60862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3300"/>
          <a:ext cx="8382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60862</xdr:rowOff>
    </xdr:from>
    <xdr:to>
      <xdr:col>19</xdr:col>
      <xdr:colOff>177800</xdr:colOff>
      <xdr:row>58</xdr:row>
      <xdr:rowOff>60961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4962"/>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49640</xdr:rowOff>
    </xdr:from>
    <xdr:to>
      <xdr:col>15</xdr:col>
      <xdr:colOff>50800</xdr:colOff>
      <xdr:row>58</xdr:row>
      <xdr:rowOff>60961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93740"/>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49640</xdr:rowOff>
    </xdr:from>
    <xdr:to>
      <xdr:col>10</xdr:col>
      <xdr:colOff>114300</xdr:colOff>
      <xdr:row>58</xdr:row>
      <xdr:rowOff>50420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3740"/>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26634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139850</xdr:rowOff>
    </xdr:from>
    <xdr:to>
      <xdr:col>24</xdr:col>
      <xdr:colOff>114300</xdr:colOff>
      <xdr:row>58</xdr:row>
      <xdr:rowOff>70000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54777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10062</xdr:rowOff>
    </xdr:from>
    <xdr:to>
      <xdr:col>20</xdr:col>
      <xdr:colOff>38100</xdr:colOff>
      <xdr:row>58</xdr:row>
      <xdr:rowOff>111662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102789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4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10161</xdr:rowOff>
    </xdr:from>
    <xdr:to>
      <xdr:col>15</xdr:col>
      <xdr:colOff>101600</xdr:colOff>
      <xdr:row>58</xdr:row>
      <xdr:rowOff>111761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102888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170290</xdr:rowOff>
    </xdr:from>
    <xdr:to>
      <xdr:col>10</xdr:col>
      <xdr:colOff>165100</xdr:colOff>
      <xdr:row>58</xdr:row>
      <xdr:rowOff>100440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91567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3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171070</xdr:rowOff>
    </xdr:from>
    <xdr:to>
      <xdr:col>6</xdr:col>
      <xdr:colOff>38100</xdr:colOff>
      <xdr:row>58</xdr:row>
      <xdr:rowOff>101220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92347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155956</xdr:rowOff>
    </xdr:from>
    <xdr:to>
      <xdr:col>24</xdr:col>
      <xdr:colOff>63500</xdr:colOff>
      <xdr:row>77</xdr:row>
      <xdr:rowOff>169748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7606"/>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105448</xdr:rowOff>
    </xdr:from>
    <xdr:to>
      <xdr:col>19</xdr:col>
      <xdr:colOff>177800</xdr:colOff>
      <xdr:row>77</xdr:row>
      <xdr:rowOff>169748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07098"/>
          <a:ext cx="889000" cy="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105448</xdr:rowOff>
    </xdr:from>
    <xdr:to>
      <xdr:col>15</xdr:col>
      <xdr:colOff>50800</xdr:colOff>
      <xdr:row>77</xdr:row>
      <xdr:rowOff>161861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07098"/>
          <a:ext cx="889000" cy="5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125831</xdr:rowOff>
    </xdr:from>
    <xdr:to>
      <xdr:col>10</xdr:col>
      <xdr:colOff>114300</xdr:colOff>
      <xdr:row>77</xdr:row>
      <xdr:rowOff>161861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27481"/>
          <a:ext cx="889000" cy="3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18826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105156</xdr:rowOff>
    </xdr:from>
    <xdr:to>
      <xdr:col>24</xdr:col>
      <xdr:colOff>114300</xdr:colOff>
      <xdr:row>78</xdr:row>
      <xdr:rowOff>35306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83583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118948</xdr:rowOff>
    </xdr:from>
    <xdr:to>
      <xdr:col>20</xdr:col>
      <xdr:colOff>38100</xdr:colOff>
      <xdr:row>78</xdr:row>
      <xdr:rowOff>49098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40225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54648</xdr:rowOff>
    </xdr:from>
    <xdr:to>
      <xdr:col>15</xdr:col>
      <xdr:colOff>101600</xdr:colOff>
      <xdr:row>77</xdr:row>
      <xdr:rowOff>156248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147375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111061</xdr:rowOff>
    </xdr:from>
    <xdr:to>
      <xdr:col>10</xdr:col>
      <xdr:colOff>165100</xdr:colOff>
      <xdr:row>78</xdr:row>
      <xdr:rowOff>41211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32338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75031</xdr:rowOff>
    </xdr:from>
    <xdr:to>
      <xdr:col>6</xdr:col>
      <xdr:colOff>38100</xdr:colOff>
      <xdr:row>78</xdr:row>
      <xdr:rowOff>5181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167758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3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141497</xdr:rowOff>
    </xdr:from>
    <xdr:to>
      <xdr:col>24</xdr:col>
      <xdr:colOff>63500</xdr:colOff>
      <xdr:row>94</xdr:row>
      <xdr:rowOff>107325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086347"/>
          <a:ext cx="838200" cy="1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5508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141497</xdr:rowOff>
    </xdr:from>
    <xdr:to>
      <xdr:col>19</xdr:col>
      <xdr:colOff>177800</xdr:colOff>
      <xdr:row>95</xdr:row>
      <xdr:rowOff>21045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86347"/>
          <a:ext cx="889000" cy="2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27942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21045</xdr:rowOff>
    </xdr:from>
    <xdr:to>
      <xdr:col>15</xdr:col>
      <xdr:colOff>50800</xdr:colOff>
      <xdr:row>95</xdr:row>
      <xdr:rowOff>50829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08795"/>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74240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50829</xdr:rowOff>
    </xdr:from>
    <xdr:to>
      <xdr:col>10</xdr:col>
      <xdr:colOff>114300</xdr:colOff>
      <xdr:row>95</xdr:row>
      <xdr:rowOff>62640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3857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137572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56525</xdr:rowOff>
    </xdr:from>
    <xdr:to>
      <xdr:col>24</xdr:col>
      <xdr:colOff>114300</xdr:colOff>
      <xdr:row>94</xdr:row>
      <xdr:rowOff>158125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79402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2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90697</xdr:rowOff>
    </xdr:from>
    <xdr:to>
      <xdr:col>20</xdr:col>
      <xdr:colOff>38100</xdr:colOff>
      <xdr:row>94</xdr:row>
      <xdr:rowOff>20847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37374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141695</xdr:rowOff>
    </xdr:from>
    <xdr:to>
      <xdr:col>15</xdr:col>
      <xdr:colOff>101600</xdr:colOff>
      <xdr:row>95</xdr:row>
      <xdr:rowOff>71845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88372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3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29</xdr:rowOff>
    </xdr:from>
    <xdr:to>
      <xdr:col>10</xdr:col>
      <xdr:colOff>165100</xdr:colOff>
      <xdr:row>95</xdr:row>
      <xdr:rowOff>101629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8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118156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06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11840</xdr:rowOff>
    </xdr:from>
    <xdr:to>
      <xdr:col>6</xdr:col>
      <xdr:colOff>38100</xdr:colOff>
      <xdr:row>95</xdr:row>
      <xdr:rowOff>113440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129967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0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119552</xdr:rowOff>
    </xdr:from>
    <xdr:to>
      <xdr:col>55</xdr:col>
      <xdr:colOff>0</xdr:colOff>
      <xdr:row>38</xdr:row>
      <xdr:rowOff>146900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634652"/>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4683</xdr:rowOff>
    </xdr:from>
    <xdr:to>
      <xdr:col>50</xdr:col>
      <xdr:colOff>114300</xdr:colOff>
      <xdr:row>38</xdr:row>
      <xdr:rowOff>146900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519783"/>
          <a:ext cx="889000" cy="14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4683</xdr:rowOff>
    </xdr:from>
    <xdr:to>
      <xdr:col>45</xdr:col>
      <xdr:colOff>177800</xdr:colOff>
      <xdr:row>39</xdr:row>
      <xdr:rowOff>922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19783"/>
          <a:ext cx="889000" cy="16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922</xdr:rowOff>
    </xdr:from>
    <xdr:to>
      <xdr:col>41</xdr:col>
      <xdr:colOff>50800</xdr:colOff>
      <xdr:row>39</xdr:row>
      <xdr:rowOff>1399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87472"/>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35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6495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3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68752</xdr:rowOff>
    </xdr:from>
    <xdr:to>
      <xdr:col>55</xdr:col>
      <xdr:colOff>50800</xdr:colOff>
      <xdr:row>38</xdr:row>
      <xdr:rowOff>170352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161348</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5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96100</xdr:rowOff>
    </xdr:from>
    <xdr:to>
      <xdr:col>50</xdr:col>
      <xdr:colOff>165100</xdr:colOff>
      <xdr:row>39</xdr:row>
      <xdr:rowOff>26250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17377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70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125332</xdr:rowOff>
    </xdr:from>
    <xdr:to>
      <xdr:col>46</xdr:col>
      <xdr:colOff>38100</xdr:colOff>
      <xdr:row>38</xdr:row>
      <xdr:rowOff>55482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46610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56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121572</xdr:rowOff>
    </xdr:from>
    <xdr:to>
      <xdr:col>41</xdr:col>
      <xdr:colOff>101600</xdr:colOff>
      <xdr:row>39</xdr:row>
      <xdr:rowOff>51722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42849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72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122049</xdr:rowOff>
    </xdr:from>
    <xdr:to>
      <xdr:col>36</xdr:col>
      <xdr:colOff>165100</xdr:colOff>
      <xdr:row>39</xdr:row>
      <xdr:rowOff>52199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43326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7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14624</xdr:rowOff>
    </xdr:from>
    <xdr:to>
      <xdr:col>55</xdr:col>
      <xdr:colOff>0</xdr:colOff>
      <xdr:row>59</xdr:row>
      <xdr:rowOff>25741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130174"/>
          <a:ext cx="838200" cy="1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8948</xdr:rowOff>
    </xdr:from>
    <xdr:to>
      <xdr:col>50</xdr:col>
      <xdr:colOff>114300</xdr:colOff>
      <xdr:row>59</xdr:row>
      <xdr:rowOff>14624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124498"/>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156954</xdr:rowOff>
    </xdr:from>
    <xdr:to>
      <xdr:col>45</xdr:col>
      <xdr:colOff>177800</xdr:colOff>
      <xdr:row>59</xdr:row>
      <xdr:rowOff>8948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101054"/>
          <a:ext cx="889000" cy="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149761</xdr:rowOff>
    </xdr:from>
    <xdr:to>
      <xdr:col>41</xdr:col>
      <xdr:colOff>50800</xdr:colOff>
      <xdr:row>58</xdr:row>
      <xdr:rowOff>156954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93861"/>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50020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89227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6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146391</xdr:rowOff>
    </xdr:from>
    <xdr:to>
      <xdr:col>55</xdr:col>
      <xdr:colOff>50800</xdr:colOff>
      <xdr:row>59</xdr:row>
      <xdr:rowOff>76541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9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61318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1000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135274</xdr:rowOff>
    </xdr:from>
    <xdr:to>
      <xdr:col>50</xdr:col>
      <xdr:colOff>165100</xdr:colOff>
      <xdr:row>59</xdr:row>
      <xdr:rowOff>65424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56551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1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129598</xdr:rowOff>
    </xdr:from>
    <xdr:to>
      <xdr:col>46</xdr:col>
      <xdr:colOff>38100</xdr:colOff>
      <xdr:row>59</xdr:row>
      <xdr:rowOff>59748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50875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106154</xdr:rowOff>
    </xdr:from>
    <xdr:to>
      <xdr:col>41</xdr:col>
      <xdr:colOff>101600</xdr:colOff>
      <xdr:row>59</xdr:row>
      <xdr:rowOff>36304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27431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101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98961</xdr:rowOff>
    </xdr:from>
    <xdr:to>
      <xdr:col>36</xdr:col>
      <xdr:colOff>165100</xdr:colOff>
      <xdr:row>59</xdr:row>
      <xdr:rowOff>29111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1004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20238</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1013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33362</xdr:rowOff>
    </xdr:from>
    <xdr:to>
      <xdr:col>55</xdr:col>
      <xdr:colOff>0</xdr:colOff>
      <xdr:row>79</xdr:row>
      <xdr:rowOff>33598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77912"/>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32888</xdr:rowOff>
    </xdr:from>
    <xdr:to>
      <xdr:col>50</xdr:col>
      <xdr:colOff>114300</xdr:colOff>
      <xdr:row>79</xdr:row>
      <xdr:rowOff>33598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77438"/>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27006</xdr:rowOff>
    </xdr:from>
    <xdr:to>
      <xdr:col>45</xdr:col>
      <xdr:colOff>177800</xdr:colOff>
      <xdr:row>79</xdr:row>
      <xdr:rowOff>32888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71556"/>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27006</xdr:rowOff>
    </xdr:from>
    <xdr:to>
      <xdr:col>41</xdr:col>
      <xdr:colOff>50800</xdr:colOff>
      <xdr:row>79</xdr:row>
      <xdr:rowOff>33499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71556"/>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154012</xdr:rowOff>
    </xdr:from>
    <xdr:to>
      <xdr:col>55</xdr:col>
      <xdr:colOff>50800</xdr:colOff>
      <xdr:row>79</xdr:row>
      <xdr:rowOff>84162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68939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154248</xdr:rowOff>
    </xdr:from>
    <xdr:to>
      <xdr:col>50</xdr:col>
      <xdr:colOff>165100</xdr:colOff>
      <xdr:row>79</xdr:row>
      <xdr:rowOff>84398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75525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153538</xdr:rowOff>
    </xdr:from>
    <xdr:to>
      <xdr:col>46</xdr:col>
      <xdr:colOff>38100</xdr:colOff>
      <xdr:row>79</xdr:row>
      <xdr:rowOff>83688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74815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1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147656</xdr:rowOff>
    </xdr:from>
    <xdr:to>
      <xdr:col>41</xdr:col>
      <xdr:colOff>101600</xdr:colOff>
      <xdr:row>79</xdr:row>
      <xdr:rowOff>77806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68933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61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154149</xdr:rowOff>
    </xdr:from>
    <xdr:to>
      <xdr:col>36</xdr:col>
      <xdr:colOff>165100</xdr:colOff>
      <xdr:row>79</xdr:row>
      <xdr:rowOff>84299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75426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166523</xdr:rowOff>
    </xdr:from>
    <xdr:to>
      <xdr:col>55</xdr:col>
      <xdr:colOff>0</xdr:colOff>
      <xdr:row>98</xdr:row>
      <xdr:rowOff>18828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97173"/>
          <a:ext cx="838200" cy="2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162835</xdr:rowOff>
    </xdr:from>
    <xdr:to>
      <xdr:col>50</xdr:col>
      <xdr:colOff>114300</xdr:colOff>
      <xdr:row>97</xdr:row>
      <xdr:rowOff>166523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93485"/>
          <a:ext cx="889000" cy="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109693</xdr:rowOff>
    </xdr:from>
    <xdr:to>
      <xdr:col>45</xdr:col>
      <xdr:colOff>177800</xdr:colOff>
      <xdr:row>97</xdr:row>
      <xdr:rowOff>162835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40343"/>
          <a:ext cx="889000" cy="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84325</xdr:rowOff>
    </xdr:from>
    <xdr:to>
      <xdr:col>41</xdr:col>
      <xdr:colOff>50800</xdr:colOff>
      <xdr:row>97</xdr:row>
      <xdr:rowOff>109693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14975"/>
          <a:ext cx="889000" cy="2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139478</xdr:rowOff>
    </xdr:from>
    <xdr:to>
      <xdr:col>55</xdr:col>
      <xdr:colOff>50800</xdr:colOff>
      <xdr:row>98</xdr:row>
      <xdr:rowOff>69628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117905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115723</xdr:rowOff>
    </xdr:from>
    <xdr:to>
      <xdr:col>50</xdr:col>
      <xdr:colOff>165100</xdr:colOff>
      <xdr:row>98</xdr:row>
      <xdr:rowOff>45873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37000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112035</xdr:rowOff>
    </xdr:from>
    <xdr:to>
      <xdr:col>46</xdr:col>
      <xdr:colOff>38100</xdr:colOff>
      <xdr:row>98</xdr:row>
      <xdr:rowOff>42185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33312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3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58893</xdr:rowOff>
    </xdr:from>
    <xdr:to>
      <xdr:col>41</xdr:col>
      <xdr:colOff>101600</xdr:colOff>
      <xdr:row>97</xdr:row>
      <xdr:rowOff>160493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8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151620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8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33525</xdr:rowOff>
    </xdr:from>
    <xdr:to>
      <xdr:col>36</xdr:col>
      <xdr:colOff>165100</xdr:colOff>
      <xdr:row>97</xdr:row>
      <xdr:rowOff>135125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126252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64792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93076</xdr:rowOff>
    </xdr:from>
    <xdr:to>
      <xdr:col>85</xdr:col>
      <xdr:colOff>127000</xdr:colOff>
      <xdr:row>77</xdr:row>
      <xdr:rowOff>95831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94726"/>
          <a:ext cx="8382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87261</xdr:rowOff>
    </xdr:from>
    <xdr:to>
      <xdr:col>81</xdr:col>
      <xdr:colOff>50800</xdr:colOff>
      <xdr:row>77</xdr:row>
      <xdr:rowOff>95831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288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87261</xdr:rowOff>
    </xdr:from>
    <xdr:to>
      <xdr:col>76</xdr:col>
      <xdr:colOff>114300</xdr:colOff>
      <xdr:row>77</xdr:row>
      <xdr:rowOff>102570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88911"/>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102570</xdr:rowOff>
    </xdr:from>
    <xdr:to>
      <xdr:col>71</xdr:col>
      <xdr:colOff>177800</xdr:colOff>
      <xdr:row>77</xdr:row>
      <xdr:rowOff>103177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04220"/>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115975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42276</xdr:rowOff>
    </xdr:from>
    <xdr:to>
      <xdr:col>85</xdr:col>
      <xdr:colOff>177800</xdr:colOff>
      <xdr:row>77</xdr:row>
      <xdr:rowOff>143876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20703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2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45031</xdr:rowOff>
    </xdr:from>
    <xdr:to>
      <xdr:col>81</xdr:col>
      <xdr:colOff>101600</xdr:colOff>
      <xdr:row>77</xdr:row>
      <xdr:rowOff>146631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137758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36461</xdr:rowOff>
    </xdr:from>
    <xdr:to>
      <xdr:col>76</xdr:col>
      <xdr:colOff>165100</xdr:colOff>
      <xdr:row>77</xdr:row>
      <xdr:rowOff>138061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129188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51770</xdr:rowOff>
    </xdr:from>
    <xdr:to>
      <xdr:col>72</xdr:col>
      <xdr:colOff>38100</xdr:colOff>
      <xdr:row>77</xdr:row>
      <xdr:rowOff>153370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144497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4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52377</xdr:rowOff>
    </xdr:from>
    <xdr:to>
      <xdr:col>67</xdr:col>
      <xdr:colOff>101600</xdr:colOff>
      <xdr:row>77</xdr:row>
      <xdr:rowOff>153977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145104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4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110567</xdr:rowOff>
    </xdr:from>
    <xdr:to>
      <xdr:col>85</xdr:col>
      <xdr:colOff>127000</xdr:colOff>
      <xdr:row>98</xdr:row>
      <xdr:rowOff>59058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41217"/>
          <a:ext cx="838200" cy="1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110567</xdr:rowOff>
    </xdr:from>
    <xdr:to>
      <xdr:col>81</xdr:col>
      <xdr:colOff>50800</xdr:colOff>
      <xdr:row>98</xdr:row>
      <xdr:rowOff>36912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41217"/>
          <a:ext cx="8890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36912</xdr:rowOff>
    </xdr:from>
    <xdr:to>
      <xdr:col>76</xdr:col>
      <xdr:colOff>114300</xdr:colOff>
      <xdr:row>98</xdr:row>
      <xdr:rowOff>126944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39012"/>
          <a:ext cx="889000" cy="9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104967</xdr:rowOff>
    </xdr:from>
    <xdr:to>
      <xdr:col>71</xdr:col>
      <xdr:colOff>177800</xdr:colOff>
      <xdr:row>98</xdr:row>
      <xdr:rowOff>126944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07067"/>
          <a:ext cx="889000" cy="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8258</xdr:rowOff>
    </xdr:from>
    <xdr:to>
      <xdr:col>85</xdr:col>
      <xdr:colOff>177800</xdr:colOff>
      <xdr:row>98</xdr:row>
      <xdr:rowOff>109858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94635</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59767</xdr:rowOff>
    </xdr:from>
    <xdr:to>
      <xdr:col>81</xdr:col>
      <xdr:colOff>101600</xdr:colOff>
      <xdr:row>97</xdr:row>
      <xdr:rowOff>161367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152494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157562</xdr:rowOff>
    </xdr:from>
    <xdr:to>
      <xdr:col>76</xdr:col>
      <xdr:colOff>165100</xdr:colOff>
      <xdr:row>98</xdr:row>
      <xdr:rowOff>87712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78839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76144</xdr:rowOff>
    </xdr:from>
    <xdr:to>
      <xdr:col>72</xdr:col>
      <xdr:colOff>38100</xdr:colOff>
      <xdr:row>99</xdr:row>
      <xdr:rowOff>6294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168871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54167</xdr:rowOff>
    </xdr:from>
    <xdr:to>
      <xdr:col>67</xdr:col>
      <xdr:colOff>101600</xdr:colOff>
      <xdr:row>98</xdr:row>
      <xdr:rowOff>155767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146894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149392</xdr:rowOff>
    </xdr:from>
    <xdr:to>
      <xdr:col>116</xdr:col>
      <xdr:colOff>63500</xdr:colOff>
      <xdr:row>57</xdr:row>
      <xdr:rowOff>153530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22042"/>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108475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1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145507</xdr:rowOff>
    </xdr:from>
    <xdr:to>
      <xdr:col>111</xdr:col>
      <xdr:colOff>177800</xdr:colOff>
      <xdr:row>57</xdr:row>
      <xdr:rowOff>149392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1815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39186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141415</xdr:rowOff>
    </xdr:from>
    <xdr:to>
      <xdr:col>107</xdr:col>
      <xdr:colOff>50800</xdr:colOff>
      <xdr:row>57</xdr:row>
      <xdr:rowOff>145507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1406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137802</xdr:rowOff>
    </xdr:from>
    <xdr:to>
      <xdr:col>102</xdr:col>
      <xdr:colOff>114300</xdr:colOff>
      <xdr:row>57</xdr:row>
      <xdr:rowOff>141415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10452"/>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102730</xdr:rowOff>
    </xdr:from>
    <xdr:to>
      <xdr:col>116</xdr:col>
      <xdr:colOff>114300</xdr:colOff>
      <xdr:row>58</xdr:row>
      <xdr:rowOff>32880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125607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2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98592</xdr:rowOff>
    </xdr:from>
    <xdr:to>
      <xdr:col>112</xdr:col>
      <xdr:colOff>38100</xdr:colOff>
      <xdr:row>58</xdr:row>
      <xdr:rowOff>28742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45269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4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94707</xdr:rowOff>
    </xdr:from>
    <xdr:to>
      <xdr:col>107</xdr:col>
      <xdr:colOff>101600</xdr:colOff>
      <xdr:row>58</xdr:row>
      <xdr:rowOff>24857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15984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6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90615</xdr:rowOff>
    </xdr:from>
    <xdr:to>
      <xdr:col>102</xdr:col>
      <xdr:colOff>165100</xdr:colOff>
      <xdr:row>58</xdr:row>
      <xdr:rowOff>20765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11892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5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87002</xdr:rowOff>
    </xdr:from>
    <xdr:to>
      <xdr:col>98</xdr:col>
      <xdr:colOff>38100</xdr:colOff>
      <xdr:row>58</xdr:row>
      <xdr:rowOff>17152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8279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162843</xdr:rowOff>
    </xdr:from>
    <xdr:to>
      <xdr:col>116</xdr:col>
      <xdr:colOff>63500</xdr:colOff>
      <xdr:row>76</xdr:row>
      <xdr:rowOff>2143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21593"/>
          <a:ext cx="8382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2143</xdr:rowOff>
    </xdr:from>
    <xdr:to>
      <xdr:col>111</xdr:col>
      <xdr:colOff>177800</xdr:colOff>
      <xdr:row>76</xdr:row>
      <xdr:rowOff>30800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32343"/>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30800</xdr:rowOff>
    </xdr:from>
    <xdr:to>
      <xdr:col>107</xdr:col>
      <xdr:colOff>50800</xdr:colOff>
      <xdr:row>76</xdr:row>
      <xdr:rowOff>35294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61000"/>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35294</xdr:rowOff>
    </xdr:from>
    <xdr:to>
      <xdr:col>102</xdr:col>
      <xdr:colOff>114300</xdr:colOff>
      <xdr:row>76</xdr:row>
      <xdr:rowOff>41841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65494"/>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112044</xdr:rowOff>
    </xdr:from>
    <xdr:to>
      <xdr:col>116</xdr:col>
      <xdr:colOff>114300</xdr:colOff>
      <xdr:row>76</xdr:row>
      <xdr:rowOff>42193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707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90471</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4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122793</xdr:rowOff>
    </xdr:from>
    <xdr:to>
      <xdr:col>112</xdr:col>
      <xdr:colOff>38100</xdr:colOff>
      <xdr:row>76</xdr:row>
      <xdr:rowOff>52943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44070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30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151450</xdr:rowOff>
    </xdr:from>
    <xdr:to>
      <xdr:col>107</xdr:col>
      <xdr:colOff>101600</xdr:colOff>
      <xdr:row>76</xdr:row>
      <xdr:rowOff>81600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72727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155944</xdr:rowOff>
    </xdr:from>
    <xdr:to>
      <xdr:col>102</xdr:col>
      <xdr:colOff>165100</xdr:colOff>
      <xdr:row>76</xdr:row>
      <xdr:rowOff>86094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77221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162491</xdr:rowOff>
    </xdr:from>
    <xdr:to>
      <xdr:col>98</xdr:col>
      <xdr:colOff>38100</xdr:colOff>
      <xdr:row>76</xdr:row>
      <xdr:rowOff>92641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83768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補助費等とも住民一人当たりのコストは類似団体平均を下回っているが、新潟県市町村平均より大きく上回っている経費が多い。経常的経費の削減等、急激な上昇がないよう努め、今後老朽化に伴う更新や修繕が見込まれ比率として上昇することが予想されることから、公共施設等総合管理計画により財政的に平準化を図る中で緊急度を見極め、単年度負担率の軽減に努めていく。扶助費については、類似団体平均、新潟県市町村平均とも大きく上回っている。高齢化率の高い本町にとっては、抑制は難しいが、時代にあわせた制度の見直しや、子育て支援施策の展開等、バランスを保ちつつ急激な上昇がないよう努めていく。普通建設事業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西越改善センター放射線防護対策工事等の実施により上昇したが、大規模事業の完了により減少した。公債費については、類似団体平均下回っているが、新潟県市町村平均を上回っている。近年の実施した出雲崎消防分遣所建設事業や「子は宝」多世代交流館建設事業の元金償還費の増大により、比率は上昇し、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がピークとなった。積立金については、県エコパークいずもざき第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期処分場周辺環境整備事業交付金</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千円の交付はあるものの、今後として普通交付税や臨時財政対策債の減収による留保財源の減少により、結果として従来の事業水準を確保するためには、財政調整基金への積立は難しい。今後は将来的な公共用施設の維持補修、公債費償還における平準化のための各目的基金の積立を行うことで財政調整基金の取崩しは生じるが、一定の水準を維持しつつ緊急度・重要度に応じて事業精査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4,119
4,090
44.38
3,830,872
3,666,645
138,559
2,301,196
2,782,844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87750</xdr:rowOff>
    </xdr:from>
    <xdr:to>
      <xdr:col>24</xdr:col>
      <xdr:colOff>63500</xdr:colOff>
      <xdr:row>37</xdr:row>
      <xdr:rowOff>94552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31400"/>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7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74806</xdr:rowOff>
    </xdr:from>
    <xdr:to>
      <xdr:col>19</xdr:col>
      <xdr:colOff>177800</xdr:colOff>
      <xdr:row>37</xdr:row>
      <xdr:rowOff>87750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18456"/>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121788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74806</xdr:rowOff>
    </xdr:from>
    <xdr:to>
      <xdr:col>15</xdr:col>
      <xdr:colOff>50800</xdr:colOff>
      <xdr:row>37</xdr:row>
      <xdr:rowOff>89494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18456"/>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89494</xdr:rowOff>
    </xdr:from>
    <xdr:to>
      <xdr:col>10</xdr:col>
      <xdr:colOff>114300</xdr:colOff>
      <xdr:row>37</xdr:row>
      <xdr:rowOff>101667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33144"/>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64552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72639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43752</xdr:rowOff>
    </xdr:from>
    <xdr:to>
      <xdr:col>24</xdr:col>
      <xdr:colOff>114300</xdr:colOff>
      <xdr:row>37</xdr:row>
      <xdr:rowOff>145352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22179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6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36950</xdr:rowOff>
    </xdr:from>
    <xdr:to>
      <xdr:col>20</xdr:col>
      <xdr:colOff>38100</xdr:colOff>
      <xdr:row>37</xdr:row>
      <xdr:rowOff>138550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129677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4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24006</xdr:rowOff>
    </xdr:from>
    <xdr:to>
      <xdr:col>15</xdr:col>
      <xdr:colOff>101600</xdr:colOff>
      <xdr:row>37</xdr:row>
      <xdr:rowOff>125606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6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116733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46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38694</xdr:rowOff>
    </xdr:from>
    <xdr:to>
      <xdr:col>10</xdr:col>
      <xdr:colOff>165100</xdr:colOff>
      <xdr:row>37</xdr:row>
      <xdr:rowOff>140294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131421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7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50867</xdr:rowOff>
    </xdr:from>
    <xdr:to>
      <xdr:col>6</xdr:col>
      <xdr:colOff>38100</xdr:colOff>
      <xdr:row>37</xdr:row>
      <xdr:rowOff>152467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9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143594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48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89583</xdr:rowOff>
    </xdr:from>
    <xdr:to>
      <xdr:col>24</xdr:col>
      <xdr:colOff>63500</xdr:colOff>
      <xdr:row>58</xdr:row>
      <xdr:rowOff>106247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10033683"/>
          <a:ext cx="8382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164245</xdr:rowOff>
    </xdr:from>
    <xdr:to>
      <xdr:col>19</xdr:col>
      <xdr:colOff>177800</xdr:colOff>
      <xdr:row>58</xdr:row>
      <xdr:rowOff>89583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36895"/>
          <a:ext cx="889000" cy="9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164245</xdr:rowOff>
    </xdr:from>
    <xdr:to>
      <xdr:col>15</xdr:col>
      <xdr:colOff>50800</xdr:colOff>
      <xdr:row>59</xdr:row>
      <xdr:rowOff>3663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936895"/>
          <a:ext cx="889000" cy="18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1256</xdr:rowOff>
    </xdr:from>
    <xdr:to>
      <xdr:col>10</xdr:col>
      <xdr:colOff>114300</xdr:colOff>
      <xdr:row>59</xdr:row>
      <xdr:rowOff>3663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10116806"/>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72824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67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55447</xdr:rowOff>
    </xdr:from>
    <xdr:to>
      <xdr:col>24</xdr:col>
      <xdr:colOff>114300</xdr:colOff>
      <xdr:row>58</xdr:row>
      <xdr:rowOff>157047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141824</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1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38783</xdr:rowOff>
    </xdr:from>
    <xdr:to>
      <xdr:col>20</xdr:col>
      <xdr:colOff>38100</xdr:colOff>
      <xdr:row>58</xdr:row>
      <xdr:rowOff>140383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131510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1007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113445</xdr:rowOff>
    </xdr:from>
    <xdr:to>
      <xdr:col>15</xdr:col>
      <xdr:colOff>101600</xdr:colOff>
      <xdr:row>58</xdr:row>
      <xdr:rowOff>43595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34722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97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124313</xdr:rowOff>
    </xdr:from>
    <xdr:to>
      <xdr:col>10</xdr:col>
      <xdr:colOff>165100</xdr:colOff>
      <xdr:row>59</xdr:row>
      <xdr:rowOff>54463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45590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121906</xdr:rowOff>
    </xdr:from>
    <xdr:to>
      <xdr:col>6</xdr:col>
      <xdr:colOff>38100</xdr:colOff>
      <xdr:row>59</xdr:row>
      <xdr:rowOff>52056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6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43183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5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98099</xdr:rowOff>
    </xdr:from>
    <xdr:to>
      <xdr:col>24</xdr:col>
      <xdr:colOff>63500</xdr:colOff>
      <xdr:row>75</xdr:row>
      <xdr:rowOff>153312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56849"/>
          <a:ext cx="838200" cy="5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98099</xdr:rowOff>
    </xdr:from>
    <xdr:to>
      <xdr:col>19</xdr:col>
      <xdr:colOff>177800</xdr:colOff>
      <xdr:row>76</xdr:row>
      <xdr:rowOff>35897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56849"/>
          <a:ext cx="889000" cy="10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35897</xdr:rowOff>
    </xdr:from>
    <xdr:to>
      <xdr:col>15</xdr:col>
      <xdr:colOff>50800</xdr:colOff>
      <xdr:row>76</xdr:row>
      <xdr:rowOff>62049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66097"/>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62049</xdr:rowOff>
    </xdr:from>
    <xdr:to>
      <xdr:col>10</xdr:col>
      <xdr:colOff>114300</xdr:colOff>
      <xdr:row>76</xdr:row>
      <xdr:rowOff>80533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92249"/>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125868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102511</xdr:rowOff>
    </xdr:from>
    <xdr:to>
      <xdr:col>24</xdr:col>
      <xdr:colOff>114300</xdr:colOff>
      <xdr:row>76</xdr:row>
      <xdr:rowOff>32662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61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80938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47299</xdr:rowOff>
    </xdr:from>
    <xdr:to>
      <xdr:col>20</xdr:col>
      <xdr:colOff>38100</xdr:colOff>
      <xdr:row>75</xdr:row>
      <xdr:rowOff>148899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9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156547</xdr:rowOff>
    </xdr:from>
    <xdr:to>
      <xdr:col>15</xdr:col>
      <xdr:colOff>101600</xdr:colOff>
      <xdr:row>76</xdr:row>
      <xdr:rowOff>86697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77824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0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11249</xdr:rowOff>
    </xdr:from>
    <xdr:to>
      <xdr:col>10</xdr:col>
      <xdr:colOff>165100</xdr:colOff>
      <xdr:row>76</xdr:row>
      <xdr:rowOff>112849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103976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3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29733</xdr:rowOff>
    </xdr:from>
    <xdr:to>
      <xdr:col>6</xdr:col>
      <xdr:colOff>38100</xdr:colOff>
      <xdr:row>76</xdr:row>
      <xdr:rowOff>131333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147861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3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69666</xdr:rowOff>
    </xdr:from>
    <xdr:to>
      <xdr:col>24</xdr:col>
      <xdr:colOff>63500</xdr:colOff>
      <xdr:row>97</xdr:row>
      <xdr:rowOff>80465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00316"/>
          <a:ext cx="838200" cy="1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80465</xdr:rowOff>
    </xdr:from>
    <xdr:to>
      <xdr:col>19</xdr:col>
      <xdr:colOff>177800</xdr:colOff>
      <xdr:row>97</xdr:row>
      <xdr:rowOff>104519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11115"/>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104519</xdr:rowOff>
    </xdr:from>
    <xdr:to>
      <xdr:col>15</xdr:col>
      <xdr:colOff>50800</xdr:colOff>
      <xdr:row>97</xdr:row>
      <xdr:rowOff>122952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35169"/>
          <a:ext cx="889000" cy="1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119616</xdr:rowOff>
    </xdr:from>
    <xdr:to>
      <xdr:col>10</xdr:col>
      <xdr:colOff>114300</xdr:colOff>
      <xdr:row>97</xdr:row>
      <xdr:rowOff>122952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50266"/>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18866</xdr:rowOff>
    </xdr:from>
    <xdr:to>
      <xdr:col>24</xdr:col>
      <xdr:colOff>114300</xdr:colOff>
      <xdr:row>97</xdr:row>
      <xdr:rowOff>120466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105243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29665</xdr:rowOff>
    </xdr:from>
    <xdr:to>
      <xdr:col>20</xdr:col>
      <xdr:colOff>38100</xdr:colOff>
      <xdr:row>97</xdr:row>
      <xdr:rowOff>131265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122392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5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53719</xdr:rowOff>
    </xdr:from>
    <xdr:to>
      <xdr:col>15</xdr:col>
      <xdr:colOff>101600</xdr:colOff>
      <xdr:row>97</xdr:row>
      <xdr:rowOff>155319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146446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7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72152</xdr:rowOff>
    </xdr:from>
    <xdr:to>
      <xdr:col>10</xdr:col>
      <xdr:colOff>165100</xdr:colOff>
      <xdr:row>98</xdr:row>
      <xdr:rowOff>2302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164879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68816</xdr:rowOff>
    </xdr:from>
    <xdr:to>
      <xdr:col>6</xdr:col>
      <xdr:colOff>38100</xdr:colOff>
      <xdr:row>97</xdr:row>
      <xdr:rowOff>170416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161543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120802</xdr:rowOff>
    </xdr:from>
    <xdr:to>
      <xdr:col>55</xdr:col>
      <xdr:colOff>0</xdr:colOff>
      <xdr:row>37</xdr:row>
      <xdr:rowOff>136271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64452"/>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34180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49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120802</xdr:rowOff>
    </xdr:from>
    <xdr:to>
      <xdr:col>50</xdr:col>
      <xdr:colOff>114300</xdr:colOff>
      <xdr:row>37</xdr:row>
      <xdr:rowOff>137566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6445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24960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1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89484</xdr:rowOff>
    </xdr:from>
    <xdr:to>
      <xdr:col>45</xdr:col>
      <xdr:colOff>177800</xdr:colOff>
      <xdr:row>37</xdr:row>
      <xdr:rowOff>137566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33134"/>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162044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58775</xdr:rowOff>
    </xdr:from>
    <xdr:to>
      <xdr:col>41</xdr:col>
      <xdr:colOff>50800</xdr:colOff>
      <xdr:row>37</xdr:row>
      <xdr:rowOff>89484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02425"/>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6443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9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7053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85471</xdr:rowOff>
    </xdr:from>
    <xdr:to>
      <xdr:col>55</xdr:col>
      <xdr:colOff>50800</xdr:colOff>
      <xdr:row>38</xdr:row>
      <xdr:rowOff>15621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108348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8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70002</xdr:rowOff>
    </xdr:from>
    <xdr:to>
      <xdr:col>50</xdr:col>
      <xdr:colOff>165100</xdr:colOff>
      <xdr:row>38</xdr:row>
      <xdr:rowOff>152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16679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86766</xdr:rowOff>
    </xdr:from>
    <xdr:to>
      <xdr:col>46</xdr:col>
      <xdr:colOff>38100</xdr:colOff>
      <xdr:row>38</xdr:row>
      <xdr:rowOff>16917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30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33443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38684</xdr:rowOff>
    </xdr:from>
    <xdr:to>
      <xdr:col>41</xdr:col>
      <xdr:colOff>101600</xdr:colOff>
      <xdr:row>37</xdr:row>
      <xdr:rowOff>140284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156811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5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112915</xdr:rowOff>
    </xdr:from>
    <xdr:to>
      <xdr:col>55</xdr:col>
      <xdr:colOff>0</xdr:colOff>
      <xdr:row>58</xdr:row>
      <xdr:rowOff>115245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7015"/>
          <a:ext cx="8382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112915</xdr:rowOff>
    </xdr:from>
    <xdr:to>
      <xdr:col>50</xdr:col>
      <xdr:colOff>114300</xdr:colOff>
      <xdr:row>58</xdr:row>
      <xdr:rowOff>115760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7015"/>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115760</xdr:rowOff>
    </xdr:from>
    <xdr:to>
      <xdr:col>45</xdr:col>
      <xdr:colOff>177800</xdr:colOff>
      <xdr:row>58</xdr:row>
      <xdr:rowOff>122751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59860"/>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105209</xdr:rowOff>
    </xdr:from>
    <xdr:to>
      <xdr:col>41</xdr:col>
      <xdr:colOff>50800</xdr:colOff>
      <xdr:row>58</xdr:row>
      <xdr:rowOff>122751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49309"/>
          <a:ext cx="889000" cy="1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147452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4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64445</xdr:rowOff>
    </xdr:from>
    <xdr:to>
      <xdr:col>55</xdr:col>
      <xdr:colOff>50800</xdr:colOff>
      <xdr:row>58</xdr:row>
      <xdr:rowOff>166045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150822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62115</xdr:rowOff>
    </xdr:from>
    <xdr:to>
      <xdr:col>50</xdr:col>
      <xdr:colOff>165100</xdr:colOff>
      <xdr:row>58</xdr:row>
      <xdr:rowOff>163715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154842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64960</xdr:rowOff>
    </xdr:from>
    <xdr:to>
      <xdr:col>46</xdr:col>
      <xdr:colOff>38100</xdr:colOff>
      <xdr:row>58</xdr:row>
      <xdr:rowOff>166560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157687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71951</xdr:rowOff>
    </xdr:from>
    <xdr:to>
      <xdr:col>41</xdr:col>
      <xdr:colOff>101600</xdr:colOff>
      <xdr:row>59</xdr:row>
      <xdr:rowOff>2101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164678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54409</xdr:rowOff>
    </xdr:from>
    <xdr:to>
      <xdr:col>36</xdr:col>
      <xdr:colOff>165100</xdr:colOff>
      <xdr:row>58</xdr:row>
      <xdr:rowOff>156009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147136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30597</xdr:rowOff>
    </xdr:from>
    <xdr:to>
      <xdr:col>55</xdr:col>
      <xdr:colOff>0</xdr:colOff>
      <xdr:row>78</xdr:row>
      <xdr:rowOff>37523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03697"/>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37523</xdr:rowOff>
    </xdr:from>
    <xdr:to>
      <xdr:col>50</xdr:col>
      <xdr:colOff>114300</xdr:colOff>
      <xdr:row>78</xdr:row>
      <xdr:rowOff>42667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1062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42667</xdr:rowOff>
    </xdr:from>
    <xdr:to>
      <xdr:col>45</xdr:col>
      <xdr:colOff>177800</xdr:colOff>
      <xdr:row>78</xdr:row>
      <xdr:rowOff>114829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5767"/>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114829</xdr:rowOff>
    </xdr:from>
    <xdr:to>
      <xdr:col>41</xdr:col>
      <xdr:colOff>50800</xdr:colOff>
      <xdr:row>78</xdr:row>
      <xdr:rowOff>114954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7929"/>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97578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151247</xdr:rowOff>
    </xdr:from>
    <xdr:to>
      <xdr:col>55</xdr:col>
      <xdr:colOff>50800</xdr:colOff>
      <xdr:row>78</xdr:row>
      <xdr:rowOff>81397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129674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158173</xdr:rowOff>
    </xdr:from>
    <xdr:to>
      <xdr:col>50</xdr:col>
      <xdr:colOff>165100</xdr:colOff>
      <xdr:row>78</xdr:row>
      <xdr:rowOff>88323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79450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163317</xdr:rowOff>
    </xdr:from>
    <xdr:to>
      <xdr:col>46</xdr:col>
      <xdr:colOff>38100</xdr:colOff>
      <xdr:row>78</xdr:row>
      <xdr:rowOff>93467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84594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64029</xdr:rowOff>
    </xdr:from>
    <xdr:to>
      <xdr:col>41</xdr:col>
      <xdr:colOff>101600</xdr:colOff>
      <xdr:row>78</xdr:row>
      <xdr:rowOff>165629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156756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2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64154</xdr:rowOff>
    </xdr:from>
    <xdr:to>
      <xdr:col>36</xdr:col>
      <xdr:colOff>165100</xdr:colOff>
      <xdr:row>78</xdr:row>
      <xdr:rowOff>165754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156881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73186</xdr:rowOff>
    </xdr:from>
    <xdr:to>
      <xdr:col>55</xdr:col>
      <xdr:colOff>0</xdr:colOff>
      <xdr:row>98</xdr:row>
      <xdr:rowOff>77778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75286"/>
          <a:ext cx="8382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70379</xdr:rowOff>
    </xdr:from>
    <xdr:to>
      <xdr:col>50</xdr:col>
      <xdr:colOff>114300</xdr:colOff>
      <xdr:row>98</xdr:row>
      <xdr:rowOff>73186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72479"/>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70379</xdr:rowOff>
    </xdr:from>
    <xdr:to>
      <xdr:col>45</xdr:col>
      <xdr:colOff>177800</xdr:colOff>
      <xdr:row>98</xdr:row>
      <xdr:rowOff>72171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72479"/>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72171</xdr:rowOff>
    </xdr:from>
    <xdr:to>
      <xdr:col>41</xdr:col>
      <xdr:colOff>50800</xdr:colOff>
      <xdr:row>98</xdr:row>
      <xdr:rowOff>80043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74271"/>
          <a:ext cx="8890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129748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8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122007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8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26978</xdr:rowOff>
    </xdr:from>
    <xdr:to>
      <xdr:col>55</xdr:col>
      <xdr:colOff>50800</xdr:colOff>
      <xdr:row>98</xdr:row>
      <xdr:rowOff>128578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117179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22386</xdr:rowOff>
    </xdr:from>
    <xdr:to>
      <xdr:col>50</xdr:col>
      <xdr:colOff>165100</xdr:colOff>
      <xdr:row>98</xdr:row>
      <xdr:rowOff>123986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115113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1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19579</xdr:rowOff>
    </xdr:from>
    <xdr:to>
      <xdr:col>46</xdr:col>
      <xdr:colOff>38100</xdr:colOff>
      <xdr:row>98</xdr:row>
      <xdr:rowOff>121179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112306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1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21371</xdr:rowOff>
    </xdr:from>
    <xdr:to>
      <xdr:col>41</xdr:col>
      <xdr:colOff>101600</xdr:colOff>
      <xdr:row>98</xdr:row>
      <xdr:rowOff>122971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114098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1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29243</xdr:rowOff>
    </xdr:from>
    <xdr:to>
      <xdr:col>36</xdr:col>
      <xdr:colOff>165100</xdr:colOff>
      <xdr:row>98</xdr:row>
      <xdr:rowOff>130843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121970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2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47589</xdr:rowOff>
    </xdr:from>
    <xdr:to>
      <xdr:col>85</xdr:col>
      <xdr:colOff>127000</xdr:colOff>
      <xdr:row>38</xdr:row>
      <xdr:rowOff>81125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2689"/>
          <a:ext cx="8382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67025</xdr:rowOff>
    </xdr:from>
    <xdr:to>
      <xdr:col>81</xdr:col>
      <xdr:colOff>50800</xdr:colOff>
      <xdr:row>38</xdr:row>
      <xdr:rowOff>81125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82125"/>
          <a:ext cx="8890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50264</xdr:rowOff>
    </xdr:from>
    <xdr:to>
      <xdr:col>76</xdr:col>
      <xdr:colOff>114300</xdr:colOff>
      <xdr:row>38</xdr:row>
      <xdr:rowOff>67025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65364"/>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53419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50264</xdr:rowOff>
    </xdr:from>
    <xdr:to>
      <xdr:col>71</xdr:col>
      <xdr:colOff>177800</xdr:colOff>
      <xdr:row>38</xdr:row>
      <xdr:rowOff>56897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65364"/>
          <a:ext cx="889000" cy="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18577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74649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168239</xdr:rowOff>
    </xdr:from>
    <xdr:to>
      <xdr:col>85</xdr:col>
      <xdr:colOff>177800</xdr:colOff>
      <xdr:row>38</xdr:row>
      <xdr:rowOff>98389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83166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30325</xdr:rowOff>
    </xdr:from>
    <xdr:to>
      <xdr:col>81</xdr:col>
      <xdr:colOff>101600</xdr:colOff>
      <xdr:row>38</xdr:row>
      <xdr:rowOff>131925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123052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16225</xdr:rowOff>
    </xdr:from>
    <xdr:to>
      <xdr:col>76</xdr:col>
      <xdr:colOff>165100</xdr:colOff>
      <xdr:row>38</xdr:row>
      <xdr:rowOff>117825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108952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170914</xdr:rowOff>
    </xdr:from>
    <xdr:to>
      <xdr:col>72</xdr:col>
      <xdr:colOff>38100</xdr:colOff>
      <xdr:row>38</xdr:row>
      <xdr:rowOff>101064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6097</xdr:rowOff>
    </xdr:from>
    <xdr:to>
      <xdr:col>67</xdr:col>
      <xdr:colOff>101600</xdr:colOff>
      <xdr:row>38</xdr:row>
      <xdr:rowOff>107697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67264</xdr:rowOff>
    </xdr:from>
    <xdr:to>
      <xdr:col>85</xdr:col>
      <xdr:colOff>127000</xdr:colOff>
      <xdr:row>57</xdr:row>
      <xdr:rowOff>91599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39914"/>
          <a:ext cx="838200" cy="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75494</xdr:rowOff>
    </xdr:from>
    <xdr:to>
      <xdr:col>81</xdr:col>
      <xdr:colOff>50800</xdr:colOff>
      <xdr:row>57</xdr:row>
      <xdr:rowOff>91599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48144"/>
          <a:ext cx="889000" cy="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20840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75494</xdr:rowOff>
    </xdr:from>
    <xdr:to>
      <xdr:col>76</xdr:col>
      <xdr:colOff>114300</xdr:colOff>
      <xdr:row>57</xdr:row>
      <xdr:rowOff>81434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48144"/>
          <a:ext cx="889000" cy="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27287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4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41916</xdr:rowOff>
    </xdr:from>
    <xdr:to>
      <xdr:col>71</xdr:col>
      <xdr:colOff>177800</xdr:colOff>
      <xdr:row>57</xdr:row>
      <xdr:rowOff>81434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14566"/>
          <a:ext cx="889000" cy="3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33367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35760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16464</xdr:rowOff>
    </xdr:from>
    <xdr:to>
      <xdr:col>85</xdr:col>
      <xdr:colOff>177800</xdr:colOff>
      <xdr:row>57</xdr:row>
      <xdr:rowOff>118064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8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102841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40799</xdr:rowOff>
    </xdr:from>
    <xdr:to>
      <xdr:col>81</xdr:col>
      <xdr:colOff>101600</xdr:colOff>
      <xdr:row>57</xdr:row>
      <xdr:rowOff>142399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133526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24694</xdr:rowOff>
    </xdr:from>
    <xdr:to>
      <xdr:col>76</xdr:col>
      <xdr:colOff>165100</xdr:colOff>
      <xdr:row>57</xdr:row>
      <xdr:rowOff>126294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9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117421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30634</xdr:rowOff>
    </xdr:from>
    <xdr:to>
      <xdr:col>72</xdr:col>
      <xdr:colOff>38100</xdr:colOff>
      <xdr:row>57</xdr:row>
      <xdr:rowOff>132234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123361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162566</xdr:rowOff>
    </xdr:from>
    <xdr:to>
      <xdr:col>67</xdr:col>
      <xdr:colOff>101600</xdr:colOff>
      <xdr:row>57</xdr:row>
      <xdr:rowOff>92716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83843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64746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93076</xdr:rowOff>
    </xdr:from>
    <xdr:to>
      <xdr:col>85</xdr:col>
      <xdr:colOff>127000</xdr:colOff>
      <xdr:row>97</xdr:row>
      <xdr:rowOff>95831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23726"/>
          <a:ext cx="8382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87261</xdr:rowOff>
    </xdr:from>
    <xdr:to>
      <xdr:col>81</xdr:col>
      <xdr:colOff>50800</xdr:colOff>
      <xdr:row>97</xdr:row>
      <xdr:rowOff>95831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17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87261</xdr:rowOff>
    </xdr:from>
    <xdr:to>
      <xdr:col>76</xdr:col>
      <xdr:colOff>114300</xdr:colOff>
      <xdr:row>97</xdr:row>
      <xdr:rowOff>102570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17911"/>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97091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102570</xdr:rowOff>
    </xdr:from>
    <xdr:to>
      <xdr:col>71</xdr:col>
      <xdr:colOff>177800</xdr:colOff>
      <xdr:row>97</xdr:row>
      <xdr:rowOff>103177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33220"/>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115975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42276</xdr:rowOff>
    </xdr:from>
    <xdr:to>
      <xdr:col>85</xdr:col>
      <xdr:colOff>177800</xdr:colOff>
      <xdr:row>97</xdr:row>
      <xdr:rowOff>143876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20703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45031</xdr:rowOff>
    </xdr:from>
    <xdr:to>
      <xdr:col>81</xdr:col>
      <xdr:colOff>101600</xdr:colOff>
      <xdr:row>97</xdr:row>
      <xdr:rowOff>146631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137758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36461</xdr:rowOff>
    </xdr:from>
    <xdr:to>
      <xdr:col>76</xdr:col>
      <xdr:colOff>165100</xdr:colOff>
      <xdr:row>97</xdr:row>
      <xdr:rowOff>138061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129188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51770</xdr:rowOff>
    </xdr:from>
    <xdr:to>
      <xdr:col>72</xdr:col>
      <xdr:colOff>38100</xdr:colOff>
      <xdr:row>97</xdr:row>
      <xdr:rowOff>153370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144497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52377</xdr:rowOff>
    </xdr:from>
    <xdr:to>
      <xdr:col>67</xdr:col>
      <xdr:colOff>101600</xdr:colOff>
      <xdr:row>97</xdr:row>
      <xdr:rowOff>153977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145104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7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総務費は、コロナ禍の影響により令和３年度に財政調整基金積立金が増加した影響により令和４年度は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減少、商工費は新型コロナウイルス感染症対応地方創生臨時交付金充当事業継続により前年度と変わらず高い水準で推移している。また、消防費は常備消防事務委託料の増加により</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増と大幅増となっている。その他の目的費目においても新型コロナウイルス対策の影響で一時的に増加しているが、一定の水準で推移している。今後として、どの目的費目でも言えることが、施設の老朽化に伴う維持補修費の増大である。特に道路等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改良事業が完了してきており、建物の更新や大規模修繕が予想される。公債費については、令和２年度にピークを迎えたが、令和５年度に一時的に過疎債等の元利償還金が増える見込みである。交付税措置率と照らした中で、将来負担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財政調整基金は取り崩しを行わず積立を行ったが、積立額が令和３年度より減となったため、実質単年度収支も</a:t>
          </a:r>
          <a:r>
            <a:rPr kumimoji="1" lang="en-US" altLang="ja-JP" sz="1400">
              <a:latin typeface="ＭＳ ゴシック" pitchFamily="49" charset="-128"/>
              <a:ea typeface="ＭＳ ゴシック" pitchFamily="49" charset="-128"/>
            </a:rPr>
            <a:t>5.29</a:t>
          </a:r>
          <a:r>
            <a:rPr kumimoji="1" lang="ja-JP" altLang="en-US" sz="1400">
              <a:latin typeface="ＭＳ ゴシック" pitchFamily="49" charset="-128"/>
              <a:ea typeface="ＭＳ ゴシック" pitchFamily="49" charset="-128"/>
            </a:rPr>
            <a:t>ポイント減少した。実質収支額は標準財政規模が減となったため、</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今後、税収の伸びが期待できないことに加え、普通交付税や臨時財政対策債の減収等により、財政調整基金を活用しながらの財政運営となることが予想される。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前年度に引き続き、赤字はなく、全会計黒字となっている。</a:t>
          </a:r>
        </a:p>
        <a:p>
          <a:r>
            <a:rPr kumimoji="1" lang="ja-JP" altLang="en-US" sz="1400">
              <a:latin typeface="ＭＳ ゴシック" pitchFamily="49" charset="-128"/>
              <a:ea typeface="ＭＳ ゴシック" pitchFamily="49" charset="-128"/>
            </a:rPr>
            <a:t>本町での、連結実質赤字比率の早期健全化基準は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％である。今後とも全体の会計を大局的に見て、健全財政を堅持する。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12305;25zais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H30</v>
          </cell>
          <cell r="BX50" t="str">
            <v>R01</v>
          </cell>
          <cell r="CF50" t="str">
            <v>R02</v>
          </cell>
          <cell r="CN50" t="str">
            <v>R03</v>
          </cell>
          <cell r="CV50" t="str">
            <v>R04</v>
          </cell>
        </row>
        <row r="51">
          <cell r="AN51" t="str">
            <v>当該団体値</v>
          </cell>
        </row>
        <row r="53">
          <cell r="BP53">
            <v>65.8</v>
          </cell>
          <cell r="BX53">
            <v>66.900000000000006</v>
          </cell>
          <cell r="CF53">
            <v>68.2</v>
          </cell>
          <cell r="CN53">
            <v>69.8</v>
          </cell>
          <cell r="CV53">
            <v>71.400000000000006</v>
          </cell>
        </row>
        <row r="55">
          <cell r="AN55" t="str">
            <v>類似団体内平均値</v>
          </cell>
          <cell r="BP55">
            <v>0</v>
          </cell>
          <cell r="BX55">
            <v>0</v>
          </cell>
          <cell r="CF55">
            <v>0</v>
          </cell>
          <cell r="CN55">
            <v>0</v>
          </cell>
          <cell r="CV55">
            <v>0</v>
          </cell>
        </row>
        <row r="57">
          <cell r="BP57">
            <v>61.8</v>
          </cell>
          <cell r="BX57">
            <v>63.1</v>
          </cell>
          <cell r="CF57">
            <v>62.2</v>
          </cell>
          <cell r="CN57">
            <v>62.9</v>
          </cell>
          <cell r="CV57">
            <v>62.9</v>
          </cell>
        </row>
        <row r="72">
          <cell r="BP72" t="str">
            <v>H30</v>
          </cell>
          <cell r="BX72" t="str">
            <v>R01</v>
          </cell>
          <cell r="CF72" t="str">
            <v>R02</v>
          </cell>
          <cell r="CN72" t="str">
            <v>R03</v>
          </cell>
          <cell r="CV72" t="str">
            <v>R04</v>
          </cell>
        </row>
        <row r="73">
          <cell r="AN73" t="str">
            <v>当該団体値</v>
          </cell>
        </row>
        <row r="75">
          <cell r="BP75">
            <v>7.8</v>
          </cell>
          <cell r="BX75">
            <v>9.1</v>
          </cell>
          <cell r="CF75">
            <v>9.3000000000000007</v>
          </cell>
          <cell r="CN75">
            <v>9.1999999999999993</v>
          </cell>
          <cell r="CV75">
            <v>8.9</v>
          </cell>
        </row>
        <row r="77">
          <cell r="AN77" t="str">
            <v>類似団体内平均値</v>
          </cell>
          <cell r="BP77">
            <v>0</v>
          </cell>
          <cell r="BX77">
            <v>0</v>
          </cell>
          <cell r="CF77">
            <v>0</v>
          </cell>
          <cell r="CN77">
            <v>0</v>
          </cell>
          <cell r="CV77">
            <v>0</v>
          </cell>
        </row>
        <row r="79">
          <cell r="BP79">
            <v>5.3</v>
          </cell>
          <cell r="BX79">
            <v>5.8</v>
          </cell>
          <cell r="CF79">
            <v>5.8</v>
          </cell>
          <cell r="CN79">
            <v>6.1</v>
          </cell>
          <cell r="CV79">
            <v>6.4</v>
          </cell>
        </row>
      </sheetData>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66" t="s">
        <v>83</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3.25" thickBot="1" x14ac:dyDescent="0.3">
      <c r="B2" s="176" t="s">
        <v>84</v>
      </c>
      <c r="C2" s="176"/>
      <c r="D2" s="177"/>
    </row>
    <row r="3" spans="1:119" ht="18.75" customHeight="1" thickBot="1" x14ac:dyDescent="0.3">
      <c r="A3" s="175"/>
      <c r="B3" s="367" t="s">
        <v>85</v>
      </c>
      <c r="C3" s="368"/>
      <c r="D3" s="368"/>
      <c r="E3" s="369"/>
      <c r="F3" s="369"/>
      <c r="G3" s="369"/>
      <c r="H3" s="369"/>
      <c r="I3" s="369"/>
      <c r="J3" s="369"/>
      <c r="K3" s="369"/>
      <c r="L3" s="369" t="s">
        <v>86</v>
      </c>
      <c r="M3" s="369"/>
      <c r="N3" s="369"/>
      <c r="O3" s="369"/>
      <c r="P3" s="369"/>
      <c r="Q3" s="369"/>
      <c r="R3" s="376"/>
      <c r="S3" s="376"/>
      <c r="T3" s="376"/>
      <c r="U3" s="376"/>
      <c r="V3" s="377"/>
      <c r="W3" s="351" t="s">
        <v>87</v>
      </c>
      <c r="X3" s="352"/>
      <c r="Y3" s="352"/>
      <c r="Z3" s="352"/>
      <c r="AA3" s="352"/>
      <c r="AB3" s="368"/>
      <c r="AC3" s="376" t="s">
        <v>88</v>
      </c>
      <c r="AD3" s="352"/>
      <c r="AE3" s="352"/>
      <c r="AF3" s="352"/>
      <c r="AG3" s="352"/>
      <c r="AH3" s="352"/>
      <c r="AI3" s="352"/>
      <c r="AJ3" s="352"/>
      <c r="AK3" s="352"/>
      <c r="AL3" s="353"/>
      <c r="AM3" s="351" t="s">
        <v>89</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90</v>
      </c>
      <c r="BO3" s="352"/>
      <c r="BP3" s="352"/>
      <c r="BQ3" s="352"/>
      <c r="BR3" s="352"/>
      <c r="BS3" s="352"/>
      <c r="BT3" s="352"/>
      <c r="BU3" s="353"/>
      <c r="BV3" s="351" t="s">
        <v>91</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92</v>
      </c>
      <c r="CU3" s="352"/>
      <c r="CV3" s="352"/>
      <c r="CW3" s="352"/>
      <c r="CX3" s="352"/>
      <c r="CY3" s="352"/>
      <c r="CZ3" s="352"/>
      <c r="DA3" s="353"/>
      <c r="DB3" s="351" t="s">
        <v>93</v>
      </c>
      <c r="DC3" s="352"/>
      <c r="DD3" s="352"/>
      <c r="DE3" s="352"/>
      <c r="DF3" s="352"/>
      <c r="DG3" s="352"/>
      <c r="DH3" s="352"/>
      <c r="DI3" s="353"/>
    </row>
    <row r="4" spans="1:119" ht="18.75" customHeight="1" x14ac:dyDescent="0.2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94</v>
      </c>
      <c r="AZ4" s="355"/>
      <c r="BA4" s="355"/>
      <c r="BB4" s="355"/>
      <c r="BC4" s="355"/>
      <c r="BD4" s="355"/>
      <c r="BE4" s="355"/>
      <c r="BF4" s="355"/>
      <c r="BG4" s="355"/>
      <c r="BH4" s="355"/>
      <c r="BI4" s="355"/>
      <c r="BJ4" s="355"/>
      <c r="BK4" s="355"/>
      <c r="BL4" s="355"/>
      <c r="BM4" s="356"/>
      <c r="BN4" s="357">
        <v>3830872</v>
      </c>
      <c r="BO4" s="358"/>
      <c r="BP4" s="358"/>
      <c r="BQ4" s="358"/>
      <c r="BR4" s="358"/>
      <c r="BS4" s="358"/>
      <c r="BT4" s="358"/>
      <c r="BU4" s="359"/>
      <c r="BV4" s="357">
        <v>3941092</v>
      </c>
      <c r="BW4" s="358"/>
      <c r="BX4" s="358"/>
      <c r="BY4" s="358"/>
      <c r="BZ4" s="358"/>
      <c r="CA4" s="358"/>
      <c r="CB4" s="358"/>
      <c r="CC4" s="359"/>
      <c r="CD4" s="360" t="s">
        <v>95</v>
      </c>
      <c r="CE4" s="361"/>
      <c r="CF4" s="361"/>
      <c r="CG4" s="361"/>
      <c r="CH4" s="361"/>
      <c r="CI4" s="361"/>
      <c r="CJ4" s="361"/>
      <c r="CK4" s="361"/>
      <c r="CL4" s="361"/>
      <c r="CM4" s="361"/>
      <c r="CN4" s="361"/>
      <c r="CO4" s="361"/>
      <c r="CP4" s="361"/>
      <c r="CQ4" s="361"/>
      <c r="CR4" s="361"/>
      <c r="CS4" s="362"/>
      <c r="CT4" s="363">
        <v>6</v>
      </c>
      <c r="CU4" s="364"/>
      <c r="CV4" s="364"/>
      <c r="CW4" s="364"/>
      <c r="CX4" s="364"/>
      <c r="CY4" s="364"/>
      <c r="CZ4" s="364"/>
      <c r="DA4" s="365"/>
      <c r="DB4" s="363">
        <v>5.4</v>
      </c>
      <c r="DC4" s="364"/>
      <c r="DD4" s="364"/>
      <c r="DE4" s="364"/>
      <c r="DF4" s="364"/>
      <c r="DG4" s="364"/>
      <c r="DH4" s="364"/>
      <c r="DI4" s="365"/>
    </row>
    <row r="5" spans="1:119" ht="18.75" customHeight="1" x14ac:dyDescent="0.2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96</v>
      </c>
      <c r="AN5" s="424"/>
      <c r="AO5" s="424"/>
      <c r="AP5" s="424"/>
      <c r="AQ5" s="424"/>
      <c r="AR5" s="424"/>
      <c r="AS5" s="424"/>
      <c r="AT5" s="425"/>
      <c r="AU5" s="426" t="s">
        <v>97</v>
      </c>
      <c r="AV5" s="427"/>
      <c r="AW5" s="427"/>
      <c r="AX5" s="427"/>
      <c r="AY5" s="428" t="s">
        <v>98</v>
      </c>
      <c r="AZ5" s="429"/>
      <c r="BA5" s="429"/>
      <c r="BB5" s="429"/>
      <c r="BC5" s="429"/>
      <c r="BD5" s="429"/>
      <c r="BE5" s="429"/>
      <c r="BF5" s="429"/>
      <c r="BG5" s="429"/>
      <c r="BH5" s="429"/>
      <c r="BI5" s="429"/>
      <c r="BJ5" s="429"/>
      <c r="BK5" s="429"/>
      <c r="BL5" s="429"/>
      <c r="BM5" s="430"/>
      <c r="BN5" s="394">
        <v>3666645</v>
      </c>
      <c r="BO5" s="395"/>
      <c r="BP5" s="395"/>
      <c r="BQ5" s="395"/>
      <c r="BR5" s="395"/>
      <c r="BS5" s="395"/>
      <c r="BT5" s="395"/>
      <c r="BU5" s="396"/>
      <c r="BV5" s="394">
        <v>3785775</v>
      </c>
      <c r="BW5" s="395"/>
      <c r="BX5" s="395"/>
      <c r="BY5" s="395"/>
      <c r="BZ5" s="395"/>
      <c r="CA5" s="395"/>
      <c r="CB5" s="395"/>
      <c r="CC5" s="396"/>
      <c r="CD5" s="397" t="s">
        <v>99</v>
      </c>
      <c r="CE5" s="398"/>
      <c r="CF5" s="398"/>
      <c r="CG5" s="398"/>
      <c r="CH5" s="398"/>
      <c r="CI5" s="398"/>
      <c r="CJ5" s="398"/>
      <c r="CK5" s="398"/>
      <c r="CL5" s="398"/>
      <c r="CM5" s="398"/>
      <c r="CN5" s="398"/>
      <c r="CO5" s="398"/>
      <c r="CP5" s="398"/>
      <c r="CQ5" s="398"/>
      <c r="CR5" s="398"/>
      <c r="CS5" s="399"/>
      <c r="CT5" s="391">
        <v>88</v>
      </c>
      <c r="CU5" s="392"/>
      <c r="CV5" s="392"/>
      <c r="CW5" s="392"/>
      <c r="CX5" s="392"/>
      <c r="CY5" s="392"/>
      <c r="CZ5" s="392"/>
      <c r="DA5" s="393"/>
      <c r="DB5" s="391">
        <v>78.7</v>
      </c>
      <c r="DC5" s="392"/>
      <c r="DD5" s="392"/>
      <c r="DE5" s="392"/>
      <c r="DF5" s="392"/>
      <c r="DG5" s="392"/>
      <c r="DH5" s="392"/>
      <c r="DI5" s="393"/>
    </row>
    <row r="6" spans="1:119" ht="18.75" customHeight="1" x14ac:dyDescent="0.25">
      <c r="A6" s="175"/>
      <c r="B6" s="400" t="s">
        <v>100</v>
      </c>
      <c r="C6" s="401"/>
      <c r="D6" s="401"/>
      <c r="E6" s="402"/>
      <c r="F6" s="402"/>
      <c r="G6" s="402"/>
      <c r="H6" s="402"/>
      <c r="I6" s="402"/>
      <c r="J6" s="402"/>
      <c r="K6" s="402"/>
      <c r="L6" s="402" t="s">
        <v>101</v>
      </c>
      <c r="M6" s="402"/>
      <c r="N6" s="402"/>
      <c r="O6" s="402"/>
      <c r="P6" s="402"/>
      <c r="Q6" s="402"/>
      <c r="R6" s="406"/>
      <c r="S6" s="406"/>
      <c r="T6" s="406"/>
      <c r="U6" s="406"/>
      <c r="V6" s="407"/>
      <c r="W6" s="410" t="s">
        <v>102</v>
      </c>
      <c r="X6" s="411"/>
      <c r="Y6" s="411"/>
      <c r="Z6" s="411"/>
      <c r="AA6" s="411"/>
      <c r="AB6" s="401"/>
      <c r="AC6" s="414" t="s">
        <v>103</v>
      </c>
      <c r="AD6" s="415"/>
      <c r="AE6" s="415"/>
      <c r="AF6" s="415"/>
      <c r="AG6" s="415"/>
      <c r="AH6" s="415"/>
      <c r="AI6" s="415"/>
      <c r="AJ6" s="415"/>
      <c r="AK6" s="415"/>
      <c r="AL6" s="416"/>
      <c r="AM6" s="423" t="s">
        <v>104</v>
      </c>
      <c r="AN6" s="424"/>
      <c r="AO6" s="424"/>
      <c r="AP6" s="424"/>
      <c r="AQ6" s="424"/>
      <c r="AR6" s="424"/>
      <c r="AS6" s="424"/>
      <c r="AT6" s="425"/>
      <c r="AU6" s="426" t="s">
        <v>97</v>
      </c>
      <c r="AV6" s="427"/>
      <c r="AW6" s="427"/>
      <c r="AX6" s="427"/>
      <c r="AY6" s="428" t="s">
        <v>105</v>
      </c>
      <c r="AZ6" s="429"/>
      <c r="BA6" s="429"/>
      <c r="BB6" s="429"/>
      <c r="BC6" s="429"/>
      <c r="BD6" s="429"/>
      <c r="BE6" s="429"/>
      <c r="BF6" s="429"/>
      <c r="BG6" s="429"/>
      <c r="BH6" s="429"/>
      <c r="BI6" s="429"/>
      <c r="BJ6" s="429"/>
      <c r="BK6" s="429"/>
      <c r="BL6" s="429"/>
      <c r="BM6" s="430"/>
      <c r="BN6" s="394">
        <v>164227</v>
      </c>
      <c r="BO6" s="395"/>
      <c r="BP6" s="395"/>
      <c r="BQ6" s="395"/>
      <c r="BR6" s="395"/>
      <c r="BS6" s="395"/>
      <c r="BT6" s="395"/>
      <c r="BU6" s="396"/>
      <c r="BV6" s="394">
        <v>155317</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88.8</v>
      </c>
      <c r="CU6" s="432"/>
      <c r="CV6" s="432"/>
      <c r="CW6" s="432"/>
      <c r="CX6" s="432"/>
      <c r="CY6" s="432"/>
      <c r="CZ6" s="432"/>
      <c r="DA6" s="433"/>
      <c r="DB6" s="431">
        <v>81.5</v>
      </c>
      <c r="DC6" s="432"/>
      <c r="DD6" s="432"/>
      <c r="DE6" s="432"/>
      <c r="DF6" s="432"/>
      <c r="DG6" s="432"/>
      <c r="DH6" s="432"/>
      <c r="DI6" s="433"/>
    </row>
    <row r="7" spans="1:119" ht="18.75" customHeight="1" x14ac:dyDescent="0.2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97</v>
      </c>
      <c r="AV7" s="427"/>
      <c r="AW7" s="427"/>
      <c r="AX7" s="427"/>
      <c r="AY7" s="428" t="s">
        <v>108</v>
      </c>
      <c r="AZ7" s="429"/>
      <c r="BA7" s="429"/>
      <c r="BB7" s="429"/>
      <c r="BC7" s="429"/>
      <c r="BD7" s="429"/>
      <c r="BE7" s="429"/>
      <c r="BF7" s="429"/>
      <c r="BG7" s="429"/>
      <c r="BH7" s="429"/>
      <c r="BI7" s="429"/>
      <c r="BJ7" s="429"/>
      <c r="BK7" s="429"/>
      <c r="BL7" s="429"/>
      <c r="BM7" s="430"/>
      <c r="BN7" s="394">
        <v>25668</v>
      </c>
      <c r="BO7" s="395"/>
      <c r="BP7" s="395"/>
      <c r="BQ7" s="395"/>
      <c r="BR7" s="395"/>
      <c r="BS7" s="395"/>
      <c r="BT7" s="395"/>
      <c r="BU7" s="396"/>
      <c r="BV7" s="394">
        <v>27109</v>
      </c>
      <c r="BW7" s="395"/>
      <c r="BX7" s="395"/>
      <c r="BY7" s="395"/>
      <c r="BZ7" s="395"/>
      <c r="CA7" s="395"/>
      <c r="CB7" s="395"/>
      <c r="CC7" s="396"/>
      <c r="CD7" s="397" t="s">
        <v>109</v>
      </c>
      <c r="CE7" s="398"/>
      <c r="CF7" s="398"/>
      <c r="CG7" s="398"/>
      <c r="CH7" s="398"/>
      <c r="CI7" s="398"/>
      <c r="CJ7" s="398"/>
      <c r="CK7" s="398"/>
      <c r="CL7" s="398"/>
      <c r="CM7" s="398"/>
      <c r="CN7" s="398"/>
      <c r="CO7" s="398"/>
      <c r="CP7" s="398"/>
      <c r="CQ7" s="398"/>
      <c r="CR7" s="398"/>
      <c r="CS7" s="399"/>
      <c r="CT7" s="394">
        <v>2301196</v>
      </c>
      <c r="CU7" s="395"/>
      <c r="CV7" s="395"/>
      <c r="CW7" s="395"/>
      <c r="CX7" s="395"/>
      <c r="CY7" s="395"/>
      <c r="CZ7" s="395"/>
      <c r="DA7" s="396"/>
      <c r="DB7" s="394">
        <v>2395006</v>
      </c>
      <c r="DC7" s="395"/>
      <c r="DD7" s="395"/>
      <c r="DE7" s="395"/>
      <c r="DF7" s="395"/>
      <c r="DG7" s="395"/>
      <c r="DH7" s="395"/>
      <c r="DI7" s="396"/>
    </row>
    <row r="8" spans="1:119" ht="18.75" customHeight="1" thickBot="1" x14ac:dyDescent="0.3">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110</v>
      </c>
      <c r="AN8" s="424"/>
      <c r="AO8" s="424"/>
      <c r="AP8" s="424"/>
      <c r="AQ8" s="424"/>
      <c r="AR8" s="424"/>
      <c r="AS8" s="424"/>
      <c r="AT8" s="425"/>
      <c r="AU8" s="426" t="s">
        <v>111</v>
      </c>
      <c r="AV8" s="427"/>
      <c r="AW8" s="427"/>
      <c r="AX8" s="427"/>
      <c r="AY8" s="428" t="s">
        <v>112</v>
      </c>
      <c r="AZ8" s="429"/>
      <c r="BA8" s="429"/>
      <c r="BB8" s="429"/>
      <c r="BC8" s="429"/>
      <c r="BD8" s="429"/>
      <c r="BE8" s="429"/>
      <c r="BF8" s="429"/>
      <c r="BG8" s="429"/>
      <c r="BH8" s="429"/>
      <c r="BI8" s="429"/>
      <c r="BJ8" s="429"/>
      <c r="BK8" s="429"/>
      <c r="BL8" s="429"/>
      <c r="BM8" s="430"/>
      <c r="BN8" s="394">
        <v>138559</v>
      </c>
      <c r="BO8" s="395"/>
      <c r="BP8" s="395"/>
      <c r="BQ8" s="395"/>
      <c r="BR8" s="395"/>
      <c r="BS8" s="395"/>
      <c r="BT8" s="395"/>
      <c r="BU8" s="396"/>
      <c r="BV8" s="394">
        <v>128208</v>
      </c>
      <c r="BW8" s="395"/>
      <c r="BX8" s="395"/>
      <c r="BY8" s="395"/>
      <c r="BZ8" s="395"/>
      <c r="CA8" s="395"/>
      <c r="CB8" s="395"/>
      <c r="CC8" s="396"/>
      <c r="CD8" s="397" t="s">
        <v>113</v>
      </c>
      <c r="CE8" s="398"/>
      <c r="CF8" s="398"/>
      <c r="CG8" s="398"/>
      <c r="CH8" s="398"/>
      <c r="CI8" s="398"/>
      <c r="CJ8" s="398"/>
      <c r="CK8" s="398"/>
      <c r="CL8" s="398"/>
      <c r="CM8" s="398"/>
      <c r="CN8" s="398"/>
      <c r="CO8" s="398"/>
      <c r="CP8" s="398"/>
      <c r="CQ8" s="398"/>
      <c r="CR8" s="398"/>
      <c r="CS8" s="399"/>
      <c r="CT8" s="434">
        <v>0.23</v>
      </c>
      <c r="CU8" s="435"/>
      <c r="CV8" s="435"/>
      <c r="CW8" s="435"/>
      <c r="CX8" s="435"/>
      <c r="CY8" s="435"/>
      <c r="CZ8" s="435"/>
      <c r="DA8" s="436"/>
      <c r="DB8" s="434">
        <v>0.24</v>
      </c>
      <c r="DC8" s="435"/>
      <c r="DD8" s="435"/>
      <c r="DE8" s="435"/>
      <c r="DF8" s="435"/>
      <c r="DG8" s="435"/>
      <c r="DH8" s="435"/>
      <c r="DI8" s="436"/>
    </row>
    <row r="9" spans="1:119" ht="18.75" customHeight="1" thickBot="1" x14ac:dyDescent="0.3">
      <c r="A9" s="175"/>
      <c r="B9" s="388" t="s">
        <v>114</v>
      </c>
      <c r="C9" s="389"/>
      <c r="D9" s="389"/>
      <c r="E9" s="389"/>
      <c r="F9" s="389"/>
      <c r="G9" s="389"/>
      <c r="H9" s="389"/>
      <c r="I9" s="389"/>
      <c r="J9" s="389"/>
      <c r="K9" s="437"/>
      <c r="L9" s="438" t="s">
        <v>115</v>
      </c>
      <c r="M9" s="439"/>
      <c r="N9" s="439"/>
      <c r="O9" s="439"/>
      <c r="P9" s="439"/>
      <c r="Q9" s="440"/>
      <c r="R9" s="441">
        <v>4113</v>
      </c>
      <c r="S9" s="442"/>
      <c r="T9" s="442"/>
      <c r="U9" s="442"/>
      <c r="V9" s="443"/>
      <c r="W9" s="351" t="s">
        <v>116</v>
      </c>
      <c r="X9" s="352"/>
      <c r="Y9" s="352"/>
      <c r="Z9" s="352"/>
      <c r="AA9" s="352"/>
      <c r="AB9" s="352"/>
      <c r="AC9" s="352"/>
      <c r="AD9" s="352"/>
      <c r="AE9" s="352"/>
      <c r="AF9" s="352"/>
      <c r="AG9" s="352"/>
      <c r="AH9" s="352"/>
      <c r="AI9" s="352"/>
      <c r="AJ9" s="352"/>
      <c r="AK9" s="352"/>
      <c r="AL9" s="353"/>
      <c r="AM9" s="423" t="s">
        <v>117</v>
      </c>
      <c r="AN9" s="424"/>
      <c r="AO9" s="424"/>
      <c r="AP9" s="424"/>
      <c r="AQ9" s="424"/>
      <c r="AR9" s="424"/>
      <c r="AS9" s="424"/>
      <c r="AT9" s="425"/>
      <c r="AU9" s="426" t="s">
        <v>97</v>
      </c>
      <c r="AV9" s="427"/>
      <c r="AW9" s="427"/>
      <c r="AX9" s="427"/>
      <c r="AY9" s="428" t="s">
        <v>118</v>
      </c>
      <c r="AZ9" s="429"/>
      <c r="BA9" s="429"/>
      <c r="BB9" s="429"/>
      <c r="BC9" s="429"/>
      <c r="BD9" s="429"/>
      <c r="BE9" s="429"/>
      <c r="BF9" s="429"/>
      <c r="BG9" s="429"/>
      <c r="BH9" s="429"/>
      <c r="BI9" s="429"/>
      <c r="BJ9" s="429"/>
      <c r="BK9" s="429"/>
      <c r="BL9" s="429"/>
      <c r="BM9" s="430"/>
      <c r="BN9" s="394">
        <v>10351</v>
      </c>
      <c r="BO9" s="395"/>
      <c r="BP9" s="395"/>
      <c r="BQ9" s="395"/>
      <c r="BR9" s="395"/>
      <c r="BS9" s="395"/>
      <c r="BT9" s="395"/>
      <c r="BU9" s="396"/>
      <c r="BV9" s="394">
        <v>-2360</v>
      </c>
      <c r="BW9" s="395"/>
      <c r="BX9" s="395"/>
      <c r="BY9" s="395"/>
      <c r="BZ9" s="395"/>
      <c r="CA9" s="395"/>
      <c r="CB9" s="395"/>
      <c r="CC9" s="396"/>
      <c r="CD9" s="397" t="s">
        <v>119</v>
      </c>
      <c r="CE9" s="398"/>
      <c r="CF9" s="398"/>
      <c r="CG9" s="398"/>
      <c r="CH9" s="398"/>
      <c r="CI9" s="398"/>
      <c r="CJ9" s="398"/>
      <c r="CK9" s="398"/>
      <c r="CL9" s="398"/>
      <c r="CM9" s="398"/>
      <c r="CN9" s="398"/>
      <c r="CO9" s="398"/>
      <c r="CP9" s="398"/>
      <c r="CQ9" s="398"/>
      <c r="CR9" s="398"/>
      <c r="CS9" s="399"/>
      <c r="CT9" s="391">
        <v>14</v>
      </c>
      <c r="CU9" s="392"/>
      <c r="CV9" s="392"/>
      <c r="CW9" s="392"/>
      <c r="CX9" s="392"/>
      <c r="CY9" s="392"/>
      <c r="CZ9" s="392"/>
      <c r="DA9" s="393"/>
      <c r="DB9" s="391">
        <v>13.9</v>
      </c>
      <c r="DC9" s="392"/>
      <c r="DD9" s="392"/>
      <c r="DE9" s="392"/>
      <c r="DF9" s="392"/>
      <c r="DG9" s="392"/>
      <c r="DH9" s="392"/>
      <c r="DI9" s="393"/>
    </row>
    <row r="10" spans="1:119" ht="18.75" customHeight="1" thickBot="1" x14ac:dyDescent="0.3">
      <c r="A10" s="175"/>
      <c r="B10" s="388"/>
      <c r="C10" s="389"/>
      <c r="D10" s="389"/>
      <c r="E10" s="389"/>
      <c r="F10" s="389"/>
      <c r="G10" s="389"/>
      <c r="H10" s="389"/>
      <c r="I10" s="389"/>
      <c r="J10" s="389"/>
      <c r="K10" s="437"/>
      <c r="L10" s="444" t="s">
        <v>120</v>
      </c>
      <c r="M10" s="424"/>
      <c r="N10" s="424"/>
      <c r="O10" s="424"/>
      <c r="P10" s="424"/>
      <c r="Q10" s="425"/>
      <c r="R10" s="445">
        <v>4528</v>
      </c>
      <c r="S10" s="446"/>
      <c r="T10" s="446"/>
      <c r="U10" s="446"/>
      <c r="V10" s="447"/>
      <c r="W10" s="382"/>
      <c r="X10" s="383"/>
      <c r="Y10" s="383"/>
      <c r="Z10" s="383"/>
      <c r="AA10" s="383"/>
      <c r="AB10" s="383"/>
      <c r="AC10" s="383"/>
      <c r="AD10" s="383"/>
      <c r="AE10" s="383"/>
      <c r="AF10" s="383"/>
      <c r="AG10" s="383"/>
      <c r="AH10" s="383"/>
      <c r="AI10" s="383"/>
      <c r="AJ10" s="383"/>
      <c r="AK10" s="383"/>
      <c r="AL10" s="386"/>
      <c r="AM10" s="423" t="s">
        <v>121</v>
      </c>
      <c r="AN10" s="424"/>
      <c r="AO10" s="424"/>
      <c r="AP10" s="424"/>
      <c r="AQ10" s="424"/>
      <c r="AR10" s="424"/>
      <c r="AS10" s="424"/>
      <c r="AT10" s="425"/>
      <c r="AU10" s="426" t="s">
        <v>122</v>
      </c>
      <c r="AV10" s="427"/>
      <c r="AW10" s="427"/>
      <c r="AX10" s="427"/>
      <c r="AY10" s="428" t="s">
        <v>123</v>
      </c>
      <c r="AZ10" s="429"/>
      <c r="BA10" s="429"/>
      <c r="BB10" s="429"/>
      <c r="BC10" s="429"/>
      <c r="BD10" s="429"/>
      <c r="BE10" s="429"/>
      <c r="BF10" s="429"/>
      <c r="BG10" s="429"/>
      <c r="BH10" s="429"/>
      <c r="BI10" s="429"/>
      <c r="BJ10" s="429"/>
      <c r="BK10" s="429"/>
      <c r="BL10" s="429"/>
      <c r="BM10" s="430"/>
      <c r="BN10" s="394">
        <v>105592</v>
      </c>
      <c r="BO10" s="395"/>
      <c r="BP10" s="395"/>
      <c r="BQ10" s="395"/>
      <c r="BR10" s="395"/>
      <c r="BS10" s="395"/>
      <c r="BT10" s="395"/>
      <c r="BU10" s="396"/>
      <c r="BV10" s="394">
        <v>249747</v>
      </c>
      <c r="BW10" s="395"/>
      <c r="BX10" s="395"/>
      <c r="BY10" s="395"/>
      <c r="BZ10" s="395"/>
      <c r="CA10" s="395"/>
      <c r="CB10" s="395"/>
      <c r="CC10" s="396"/>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97</v>
      </c>
      <c r="AV11" s="427"/>
      <c r="AW11" s="427"/>
      <c r="AX11" s="427"/>
      <c r="AY11" s="428" t="s">
        <v>128</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129</v>
      </c>
      <c r="CE11" s="398"/>
      <c r="CF11" s="398"/>
      <c r="CG11" s="398"/>
      <c r="CH11" s="398"/>
      <c r="CI11" s="398"/>
      <c r="CJ11" s="398"/>
      <c r="CK11" s="398"/>
      <c r="CL11" s="398"/>
      <c r="CM11" s="398"/>
      <c r="CN11" s="398"/>
      <c r="CO11" s="398"/>
      <c r="CP11" s="398"/>
      <c r="CQ11" s="398"/>
      <c r="CR11" s="398"/>
      <c r="CS11" s="399"/>
      <c r="CT11" s="434" t="s">
        <v>130</v>
      </c>
      <c r="CU11" s="435"/>
      <c r="CV11" s="435"/>
      <c r="CW11" s="435"/>
      <c r="CX11" s="435"/>
      <c r="CY11" s="435"/>
      <c r="CZ11" s="435"/>
      <c r="DA11" s="436"/>
      <c r="DB11" s="434" t="s">
        <v>130</v>
      </c>
      <c r="DC11" s="435"/>
      <c r="DD11" s="435"/>
      <c r="DE11" s="435"/>
      <c r="DF11" s="435"/>
      <c r="DG11" s="435"/>
      <c r="DH11" s="435"/>
      <c r="DI11" s="436"/>
    </row>
    <row r="12" spans="1:119" ht="18.75" customHeight="1" x14ac:dyDescent="0.25">
      <c r="A12" s="175"/>
      <c r="B12" s="454" t="s">
        <v>131</v>
      </c>
      <c r="C12" s="455"/>
      <c r="D12" s="455"/>
      <c r="E12" s="455"/>
      <c r="F12" s="455"/>
      <c r="G12" s="455"/>
      <c r="H12" s="455"/>
      <c r="I12" s="455"/>
      <c r="J12" s="455"/>
      <c r="K12" s="456"/>
      <c r="L12" s="463" t="s">
        <v>132</v>
      </c>
      <c r="M12" s="464"/>
      <c r="N12" s="464"/>
      <c r="O12" s="464"/>
      <c r="P12" s="464"/>
      <c r="Q12" s="465"/>
      <c r="R12" s="466">
        <v>4119</v>
      </c>
      <c r="S12" s="467"/>
      <c r="T12" s="467"/>
      <c r="U12" s="467"/>
      <c r="V12" s="468"/>
      <c r="W12" s="469" t="s">
        <v>1</v>
      </c>
      <c r="X12" s="427"/>
      <c r="Y12" s="427"/>
      <c r="Z12" s="427"/>
      <c r="AA12" s="427"/>
      <c r="AB12" s="470"/>
      <c r="AC12" s="471" t="s">
        <v>133</v>
      </c>
      <c r="AD12" s="472"/>
      <c r="AE12" s="472"/>
      <c r="AF12" s="472"/>
      <c r="AG12" s="473"/>
      <c r="AH12" s="471" t="s">
        <v>134</v>
      </c>
      <c r="AI12" s="472"/>
      <c r="AJ12" s="472"/>
      <c r="AK12" s="472"/>
      <c r="AL12" s="474"/>
      <c r="AM12" s="423" t="s">
        <v>135</v>
      </c>
      <c r="AN12" s="424"/>
      <c r="AO12" s="424"/>
      <c r="AP12" s="424"/>
      <c r="AQ12" s="424"/>
      <c r="AR12" s="424"/>
      <c r="AS12" s="424"/>
      <c r="AT12" s="425"/>
      <c r="AU12" s="426" t="s">
        <v>136</v>
      </c>
      <c r="AV12" s="427"/>
      <c r="AW12" s="427"/>
      <c r="AX12" s="427"/>
      <c r="AY12" s="428" t="s">
        <v>137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138</v>
      </c>
      <c r="CE12" s="398"/>
      <c r="CF12" s="398"/>
      <c r="CG12" s="398"/>
      <c r="CH12" s="398"/>
      <c r="CI12" s="398"/>
      <c r="CJ12" s="398"/>
      <c r="CK12" s="398"/>
      <c r="CL12" s="398"/>
      <c r="CM12" s="398"/>
      <c r="CN12" s="398"/>
      <c r="CO12" s="398"/>
      <c r="CP12" s="398"/>
      <c r="CQ12" s="398"/>
      <c r="CR12" s="398"/>
      <c r="CS12" s="399"/>
      <c r="CT12" s="434" t="s">
        <v>139</v>
      </c>
      <c r="CU12" s="435"/>
      <c r="CV12" s="435"/>
      <c r="CW12" s="435"/>
      <c r="CX12" s="435"/>
      <c r="CY12" s="435"/>
      <c r="CZ12" s="435"/>
      <c r="DA12" s="436"/>
      <c r="DB12" s="434" t="s">
        <v>139</v>
      </c>
      <c r="DC12" s="435"/>
      <c r="DD12" s="435"/>
      <c r="DE12" s="435"/>
      <c r="DF12" s="435"/>
      <c r="DG12" s="435"/>
      <c r="DH12" s="435"/>
      <c r="DI12" s="436"/>
    </row>
    <row r="13" spans="1:119" ht="18.75" customHeight="1" x14ac:dyDescent="0.25">
      <c r="A13" s="175"/>
      <c r="B13" s="457"/>
      <c r="C13" s="458"/>
      <c r="D13" s="458"/>
      <c r="E13" s="458"/>
      <c r="F13" s="458"/>
      <c r="G13" s="458"/>
      <c r="H13" s="458"/>
      <c r="I13" s="458"/>
      <c r="J13" s="458"/>
      <c r="K13" s="459"/>
      <c r="L13" s="190"/>
      <c r="M13" s="485" t="s">
        <v>140</v>
      </c>
      <c r="N13" s="486"/>
      <c r="O13" s="486"/>
      <c r="P13" s="486"/>
      <c r="Q13" s="487"/>
      <c r="R13" s="478">
        <v>4090</v>
      </c>
      <c r="S13" s="479"/>
      <c r="T13" s="479"/>
      <c r="U13" s="479"/>
      <c r="V13" s="480"/>
      <c r="W13" s="410" t="s">
        <v>141</v>
      </c>
      <c r="X13" s="411"/>
      <c r="Y13" s="411"/>
      <c r="Z13" s="411"/>
      <c r="AA13" s="411"/>
      <c r="AB13" s="401"/>
      <c r="AC13" s="445">
        <v>184</v>
      </c>
      <c r="AD13" s="446"/>
      <c r="AE13" s="446"/>
      <c r="AF13" s="446"/>
      <c r="AG13" s="488"/>
      <c r="AH13" s="445">
        <v>210</v>
      </c>
      <c r="AI13" s="446"/>
      <c r="AJ13" s="446"/>
      <c r="AK13" s="446"/>
      <c r="AL13" s="447"/>
      <c r="AM13" s="423" t="s">
        <v>142</v>
      </c>
      <c r="AN13" s="424"/>
      <c r="AO13" s="424"/>
      <c r="AP13" s="424"/>
      <c r="AQ13" s="424"/>
      <c r="AR13" s="424"/>
      <c r="AS13" s="424"/>
      <c r="AT13" s="425"/>
      <c r="AU13" s="426" t="s">
        <v>143</v>
      </c>
      <c r="AV13" s="427"/>
      <c r="AW13" s="427"/>
      <c r="AX13" s="427"/>
      <c r="AY13" s="428" t="s">
        <v>144</v>
      </c>
      <c r="AZ13" s="429"/>
      <c r="BA13" s="429"/>
      <c r="BB13" s="429"/>
      <c r="BC13" s="429"/>
      <c r="BD13" s="429"/>
      <c r="BE13" s="429"/>
      <c r="BF13" s="429"/>
      <c r="BG13" s="429"/>
      <c r="BH13" s="429"/>
      <c r="BI13" s="429"/>
      <c r="BJ13" s="429"/>
      <c r="BK13" s="429"/>
      <c r="BL13" s="429"/>
      <c r="BM13" s="430"/>
      <c r="BN13" s="394">
        <v>115943</v>
      </c>
      <c r="BO13" s="395"/>
      <c r="BP13" s="395"/>
      <c r="BQ13" s="395"/>
      <c r="BR13" s="395"/>
      <c r="BS13" s="395"/>
      <c r="BT13" s="395"/>
      <c r="BU13" s="396"/>
      <c r="BV13" s="394">
        <v>247387</v>
      </c>
      <c r="BW13" s="395"/>
      <c r="BX13" s="395"/>
      <c r="BY13" s="395"/>
      <c r="BZ13" s="395"/>
      <c r="CA13" s="395"/>
      <c r="CB13" s="395"/>
      <c r="CC13" s="396"/>
      <c r="CD13" s="397" t="s">
        <v>145</v>
      </c>
      <c r="CE13" s="398"/>
      <c r="CF13" s="398"/>
      <c r="CG13" s="398"/>
      <c r="CH13" s="398"/>
      <c r="CI13" s="398"/>
      <c r="CJ13" s="398"/>
      <c r="CK13" s="398"/>
      <c r="CL13" s="398"/>
      <c r="CM13" s="398"/>
      <c r="CN13" s="398"/>
      <c r="CO13" s="398"/>
      <c r="CP13" s="398"/>
      <c r="CQ13" s="398"/>
      <c r="CR13" s="398"/>
      <c r="CS13" s="399"/>
      <c r="CT13" s="391">
        <v>8.9</v>
      </c>
      <c r="CU13" s="392"/>
      <c r="CV13" s="392"/>
      <c r="CW13" s="392"/>
      <c r="CX13" s="392"/>
      <c r="CY13" s="392"/>
      <c r="CZ13" s="392"/>
      <c r="DA13" s="393"/>
      <c r="DB13" s="391">
        <v>9.1999999999999993</v>
      </c>
      <c r="DC13" s="392"/>
      <c r="DD13" s="392"/>
      <c r="DE13" s="392"/>
      <c r="DF13" s="392"/>
      <c r="DG13" s="392"/>
      <c r="DH13" s="392"/>
      <c r="DI13" s="393"/>
    </row>
    <row r="14" spans="1:119" ht="18.75" customHeight="1" thickBot="1" x14ac:dyDescent="0.3">
      <c r="A14" s="175"/>
      <c r="B14" s="457"/>
      <c r="C14" s="458"/>
      <c r="D14" s="458"/>
      <c r="E14" s="458"/>
      <c r="F14" s="458"/>
      <c r="G14" s="458"/>
      <c r="H14" s="458"/>
      <c r="I14" s="458"/>
      <c r="J14" s="458"/>
      <c r="K14" s="459"/>
      <c r="L14" s="475" t="s">
        <v>146</v>
      </c>
      <c r="M14" s="476"/>
      <c r="N14" s="476"/>
      <c r="O14" s="476"/>
      <c r="P14" s="476"/>
      <c r="Q14" s="477"/>
      <c r="R14" s="478">
        <v>4193</v>
      </c>
      <c r="S14" s="479"/>
      <c r="T14" s="479"/>
      <c r="U14" s="479"/>
      <c r="V14" s="480"/>
      <c r="W14" s="384"/>
      <c r="X14" s="385"/>
      <c r="Y14" s="385"/>
      <c r="Z14" s="385"/>
      <c r="AA14" s="385"/>
      <c r="AB14" s="374"/>
      <c r="AC14" s="481">
        <v>9.1999999999999993</v>
      </c>
      <c r="AD14" s="482"/>
      <c r="AE14" s="482"/>
      <c r="AF14" s="482"/>
      <c r="AG14" s="483"/>
      <c r="AH14" s="481">
        <v>9.6999999999999993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147</v>
      </c>
      <c r="CE14" s="490"/>
      <c r="CF14" s="490"/>
      <c r="CG14" s="490"/>
      <c r="CH14" s="490"/>
      <c r="CI14" s="490"/>
      <c r="CJ14" s="490"/>
      <c r="CK14" s="490"/>
      <c r="CL14" s="490"/>
      <c r="CM14" s="490"/>
      <c r="CN14" s="490"/>
      <c r="CO14" s="490"/>
      <c r="CP14" s="490"/>
      <c r="CQ14" s="490"/>
      <c r="CR14" s="490"/>
      <c r="CS14" s="491"/>
      <c r="CT14" s="492" t="s">
        <v>139</v>
      </c>
      <c r="CU14" s="493"/>
      <c r="CV14" s="493"/>
      <c r="CW14" s="493"/>
      <c r="CX14" s="493"/>
      <c r="CY14" s="493"/>
      <c r="CZ14" s="493"/>
      <c r="DA14" s="494"/>
      <c r="DB14" s="492" t="s">
        <v>148</v>
      </c>
      <c r="DC14" s="493"/>
      <c r="DD14" s="493"/>
      <c r="DE14" s="493"/>
      <c r="DF14" s="493"/>
      <c r="DG14" s="493"/>
      <c r="DH14" s="493"/>
      <c r="DI14" s="494"/>
    </row>
    <row r="15" spans="1:119" ht="18.75" customHeight="1" x14ac:dyDescent="0.25">
      <c r="A15" s="175"/>
      <c r="B15" s="457"/>
      <c r="C15" s="458"/>
      <c r="D15" s="458"/>
      <c r="E15" s="458"/>
      <c r="F15" s="458"/>
      <c r="G15" s="458"/>
      <c r="H15" s="458"/>
      <c r="I15" s="458"/>
      <c r="J15" s="458"/>
      <c r="K15" s="459"/>
      <c r="L15" s="190"/>
      <c r="M15" s="485" t="s">
        <v>149</v>
      </c>
      <c r="N15" s="486"/>
      <c r="O15" s="486"/>
      <c r="P15" s="486"/>
      <c r="Q15" s="487"/>
      <c r="R15" s="478">
        <v>4157</v>
      </c>
      <c r="S15" s="479"/>
      <c r="T15" s="479"/>
      <c r="U15" s="479"/>
      <c r="V15" s="480"/>
      <c r="W15" s="410" t="s">
        <v>150</v>
      </c>
      <c r="X15" s="411"/>
      <c r="Y15" s="411"/>
      <c r="Z15" s="411"/>
      <c r="AA15" s="411"/>
      <c r="AB15" s="401"/>
      <c r="AC15" s="445">
        <v>645</v>
      </c>
      <c r="AD15" s="446"/>
      <c r="AE15" s="446"/>
      <c r="AF15" s="446"/>
      <c r="AG15" s="488"/>
      <c r="AH15" s="445">
        <v>699</v>
      </c>
      <c r="AI15" s="446"/>
      <c r="AJ15" s="446"/>
      <c r="AK15" s="446"/>
      <c r="AL15" s="447"/>
      <c r="AM15" s="423"/>
      <c r="AN15" s="424"/>
      <c r="AO15" s="424"/>
      <c r="AP15" s="424"/>
      <c r="AQ15" s="424"/>
      <c r="AR15" s="424"/>
      <c r="AS15" s="424"/>
      <c r="AT15" s="425"/>
      <c r="AU15" s="426"/>
      <c r="AV15" s="427"/>
      <c r="AW15" s="427"/>
      <c r="AX15" s="427"/>
      <c r="AY15" s="354" t="s">
        <v>151</v>
      </c>
      <c r="AZ15" s="355"/>
      <c r="BA15" s="355"/>
      <c r="BB15" s="355"/>
      <c r="BC15" s="355"/>
      <c r="BD15" s="355"/>
      <c r="BE15" s="355"/>
      <c r="BF15" s="355"/>
      <c r="BG15" s="355"/>
      <c r="BH15" s="355"/>
      <c r="BI15" s="355"/>
      <c r="BJ15" s="355"/>
      <c r="BK15" s="355"/>
      <c r="BL15" s="355"/>
      <c r="BM15" s="356"/>
      <c r="BN15" s="357">
        <v>495046</v>
      </c>
      <c r="BO15" s="358"/>
      <c r="BP15" s="358"/>
      <c r="BQ15" s="358"/>
      <c r="BR15" s="358"/>
      <c r="BS15" s="358"/>
      <c r="BT15" s="358"/>
      <c r="BU15" s="359"/>
      <c r="BV15" s="357">
        <v>486785</v>
      </c>
      <c r="BW15" s="358"/>
      <c r="BX15" s="358"/>
      <c r="BY15" s="358"/>
      <c r="BZ15" s="358"/>
      <c r="CA15" s="358"/>
      <c r="CB15" s="358"/>
      <c r="CC15" s="359"/>
      <c r="CD15" s="495" t="s">
        <v>152</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457"/>
      <c r="C16" s="458"/>
      <c r="D16" s="458"/>
      <c r="E16" s="458"/>
      <c r="F16" s="458"/>
      <c r="G16" s="458"/>
      <c r="H16" s="458"/>
      <c r="I16" s="458"/>
      <c r="J16" s="458"/>
      <c r="K16" s="459"/>
      <c r="L16" s="475" t="s">
        <v>153</v>
      </c>
      <c r="M16" s="498"/>
      <c r="N16" s="498"/>
      <c r="O16" s="498"/>
      <c r="P16" s="498"/>
      <c r="Q16" s="499"/>
      <c r="R16" s="500" t="s">
        <v>154</v>
      </c>
      <c r="S16" s="501"/>
      <c r="T16" s="501"/>
      <c r="U16" s="501"/>
      <c r="V16" s="502"/>
      <c r="W16" s="384"/>
      <c r="X16" s="385"/>
      <c r="Y16" s="385"/>
      <c r="Z16" s="385"/>
      <c r="AA16" s="385"/>
      <c r="AB16" s="374"/>
      <c r="AC16" s="481">
        <v>32.4</v>
      </c>
      <c r="AD16" s="482"/>
      <c r="AE16" s="482"/>
      <c r="AF16" s="482"/>
      <c r="AG16" s="483"/>
      <c r="AH16" s="481">
        <v>32.299999999999997</v>
      </c>
      <c r="AI16" s="482"/>
      <c r="AJ16" s="482"/>
      <c r="AK16" s="482"/>
      <c r="AL16" s="484"/>
      <c r="AM16" s="423"/>
      <c r="AN16" s="424"/>
      <c r="AO16" s="424"/>
      <c r="AP16" s="424"/>
      <c r="AQ16" s="424"/>
      <c r="AR16" s="424"/>
      <c r="AS16" s="424"/>
      <c r="AT16" s="425"/>
      <c r="AU16" s="426"/>
      <c r="AV16" s="427"/>
      <c r="AW16" s="427"/>
      <c r="AX16" s="427"/>
      <c r="AY16" s="428" t="s">
        <v>155</v>
      </c>
      <c r="AZ16" s="429"/>
      <c r="BA16" s="429"/>
      <c r="BB16" s="429"/>
      <c r="BC16" s="429"/>
      <c r="BD16" s="429"/>
      <c r="BE16" s="429"/>
      <c r="BF16" s="429"/>
      <c r="BG16" s="429"/>
      <c r="BH16" s="429"/>
      <c r="BI16" s="429"/>
      <c r="BJ16" s="429"/>
      <c r="BK16" s="429"/>
      <c r="BL16" s="429"/>
      <c r="BM16" s="430"/>
      <c r="BN16" s="394">
        <v>2159941</v>
      </c>
      <c r="BO16" s="395"/>
      <c r="BP16" s="395"/>
      <c r="BQ16" s="395"/>
      <c r="BR16" s="395"/>
      <c r="BS16" s="395"/>
      <c r="BT16" s="395"/>
      <c r="BU16" s="396"/>
      <c r="BV16" s="394">
        <v>2195048</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75"/>
      <c r="B17" s="460"/>
      <c r="C17" s="461"/>
      <c r="D17" s="461"/>
      <c r="E17" s="461"/>
      <c r="F17" s="461"/>
      <c r="G17" s="461"/>
      <c r="H17" s="461"/>
      <c r="I17" s="461"/>
      <c r="J17" s="461"/>
      <c r="K17" s="462"/>
      <c r="L17" s="194"/>
      <c r="M17" s="505" t="s">
        <v>156</v>
      </c>
      <c r="N17" s="506"/>
      <c r="O17" s="506"/>
      <c r="P17" s="506"/>
      <c r="Q17" s="507"/>
      <c r="R17" s="500" t="s">
        <v>157</v>
      </c>
      <c r="S17" s="501"/>
      <c r="T17" s="501"/>
      <c r="U17" s="501"/>
      <c r="V17" s="502"/>
      <c r="W17" s="410" t="s">
        <v>158</v>
      </c>
      <c r="X17" s="411"/>
      <c r="Y17" s="411"/>
      <c r="Z17" s="411"/>
      <c r="AA17" s="411"/>
      <c r="AB17" s="401"/>
      <c r="AC17" s="445">
        <v>1161</v>
      </c>
      <c r="AD17" s="446"/>
      <c r="AE17" s="446"/>
      <c r="AF17" s="446"/>
      <c r="AG17" s="488"/>
      <c r="AH17" s="445">
        <v>1252</v>
      </c>
      <c r="AI17" s="446"/>
      <c r="AJ17" s="446"/>
      <c r="AK17" s="446"/>
      <c r="AL17" s="447"/>
      <c r="AM17" s="423"/>
      <c r="AN17" s="424"/>
      <c r="AO17" s="424"/>
      <c r="AP17" s="424"/>
      <c r="AQ17" s="424"/>
      <c r="AR17" s="424"/>
      <c r="AS17" s="424"/>
      <c r="AT17" s="425"/>
      <c r="AU17" s="426"/>
      <c r="AV17" s="427"/>
      <c r="AW17" s="427"/>
      <c r="AX17" s="427"/>
      <c r="AY17" s="428" t="s">
        <v>159</v>
      </c>
      <c r="AZ17" s="429"/>
      <c r="BA17" s="429"/>
      <c r="BB17" s="429"/>
      <c r="BC17" s="429"/>
      <c r="BD17" s="429"/>
      <c r="BE17" s="429"/>
      <c r="BF17" s="429"/>
      <c r="BG17" s="429"/>
      <c r="BH17" s="429"/>
      <c r="BI17" s="429"/>
      <c r="BJ17" s="429"/>
      <c r="BK17" s="429"/>
      <c r="BL17" s="429"/>
      <c r="BM17" s="430"/>
      <c r="BN17" s="394">
        <v>614723</v>
      </c>
      <c r="BO17" s="395"/>
      <c r="BP17" s="395"/>
      <c r="BQ17" s="395"/>
      <c r="BR17" s="395"/>
      <c r="BS17" s="395"/>
      <c r="BT17" s="395"/>
      <c r="BU17" s="396"/>
      <c r="BV17" s="394">
        <v>604156</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75"/>
      <c r="B18" s="519" t="s">
        <v>160</v>
      </c>
      <c r="C18" s="437"/>
      <c r="D18" s="437"/>
      <c r="E18" s="520"/>
      <c r="F18" s="520"/>
      <c r="G18" s="520"/>
      <c r="H18" s="520"/>
      <c r="I18" s="520"/>
      <c r="J18" s="520"/>
      <c r="K18" s="520"/>
      <c r="L18" s="521">
        <v>44.38</v>
      </c>
      <c r="M18" s="521"/>
      <c r="N18" s="521"/>
      <c r="O18" s="521"/>
      <c r="P18" s="521"/>
      <c r="Q18" s="521"/>
      <c r="R18" s="522"/>
      <c r="S18" s="522"/>
      <c r="T18" s="522"/>
      <c r="U18" s="522"/>
      <c r="V18" s="523"/>
      <c r="W18" s="412"/>
      <c r="X18" s="413"/>
      <c r="Y18" s="413"/>
      <c r="Z18" s="413"/>
      <c r="AA18" s="413"/>
      <c r="AB18" s="404"/>
      <c r="AC18" s="524">
        <v>58.3</v>
      </c>
      <c r="AD18" s="525"/>
      <c r="AE18" s="525"/>
      <c r="AF18" s="525"/>
      <c r="AG18" s="526"/>
      <c r="AH18" s="524">
        <v>57.9</v>
      </c>
      <c r="AI18" s="525"/>
      <c r="AJ18" s="525"/>
      <c r="AK18" s="525"/>
      <c r="AL18" s="527"/>
      <c r="AM18" s="423"/>
      <c r="AN18" s="424"/>
      <c r="AO18" s="424"/>
      <c r="AP18" s="424"/>
      <c r="AQ18" s="424"/>
      <c r="AR18" s="424"/>
      <c r="AS18" s="424"/>
      <c r="AT18" s="425"/>
      <c r="AU18" s="426"/>
      <c r="AV18" s="427"/>
      <c r="AW18" s="427"/>
      <c r="AX18" s="427"/>
      <c r="AY18" s="428" t="s">
        <v>161</v>
      </c>
      <c r="AZ18" s="429"/>
      <c r="BA18" s="429"/>
      <c r="BB18" s="429"/>
      <c r="BC18" s="429"/>
      <c r="BD18" s="429"/>
      <c r="BE18" s="429"/>
      <c r="BF18" s="429"/>
      <c r="BG18" s="429"/>
      <c r="BH18" s="429"/>
      <c r="BI18" s="429"/>
      <c r="BJ18" s="429"/>
      <c r="BK18" s="429"/>
      <c r="BL18" s="429"/>
      <c r="BM18" s="430"/>
      <c r="BN18" s="394">
        <v>2012453</v>
      </c>
      <c r="BO18" s="395"/>
      <c r="BP18" s="395"/>
      <c r="BQ18" s="395"/>
      <c r="BR18" s="395"/>
      <c r="BS18" s="395"/>
      <c r="BT18" s="395"/>
      <c r="BU18" s="396"/>
      <c r="BV18" s="394">
        <v>1891229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75"/>
      <c r="B19" s="519" t="s">
        <v>162</v>
      </c>
      <c r="C19" s="437"/>
      <c r="D19" s="437"/>
      <c r="E19" s="520"/>
      <c r="F19" s="520"/>
      <c r="G19" s="520"/>
      <c r="H19" s="520"/>
      <c r="I19" s="520"/>
      <c r="J19" s="520"/>
      <c r="K19" s="520"/>
      <c r="L19" s="528">
        <v>93</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163</v>
      </c>
      <c r="AZ19" s="429"/>
      <c r="BA19" s="429"/>
      <c r="BB19" s="429"/>
      <c r="BC19" s="429"/>
      <c r="BD19" s="429"/>
      <c r="BE19" s="429"/>
      <c r="BF19" s="429"/>
      <c r="BG19" s="429"/>
      <c r="BH19" s="429"/>
      <c r="BI19" s="429"/>
      <c r="BJ19" s="429"/>
      <c r="BK19" s="429"/>
      <c r="BL19" s="429"/>
      <c r="BM19" s="430"/>
      <c r="BN19" s="394">
        <v>2798700</v>
      </c>
      <c r="BO19" s="395"/>
      <c r="BP19" s="395"/>
      <c r="BQ19" s="395"/>
      <c r="BR19" s="395"/>
      <c r="BS19" s="395"/>
      <c r="BT19" s="395"/>
      <c r="BU19" s="396"/>
      <c r="BV19" s="394">
        <v>2830391</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75"/>
      <c r="B20" s="519" t="s">
        <v>164</v>
      </c>
      <c r="C20" s="437"/>
      <c r="D20" s="437"/>
      <c r="E20" s="520"/>
      <c r="F20" s="520"/>
      <c r="G20" s="520"/>
      <c r="H20" s="520"/>
      <c r="I20" s="520"/>
      <c r="J20" s="520"/>
      <c r="K20" s="520"/>
      <c r="L20" s="528">
        <v>1535</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75"/>
      <c r="B21" s="510" t="s">
        <v>165</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75"/>
      <c r="B22" s="564" t="s">
        <v>166</v>
      </c>
      <c r="C22" s="538"/>
      <c r="D22" s="539"/>
      <c r="E22" s="406" t="s">
        <v>1</v>
      </c>
      <c r="F22" s="411"/>
      <c r="G22" s="411"/>
      <c r="H22" s="411"/>
      <c r="I22" s="411"/>
      <c r="J22" s="411"/>
      <c r="K22" s="401"/>
      <c r="L22" s="406" t="s">
        <v>167</v>
      </c>
      <c r="M22" s="411"/>
      <c r="N22" s="411"/>
      <c r="O22" s="411"/>
      <c r="P22" s="401"/>
      <c r="Q22" s="569" t="s">
        <v>168</v>
      </c>
      <c r="R22" s="570"/>
      <c r="S22" s="570"/>
      <c r="T22" s="570"/>
      <c r="U22" s="570"/>
      <c r="V22" s="571"/>
      <c r="W22" s="537" t="s">
        <v>169</v>
      </c>
      <c r="X22" s="538"/>
      <c r="Y22" s="539"/>
      <c r="Z22" s="406" t="s">
        <v>1</v>
      </c>
      <c r="AA22" s="411"/>
      <c r="AB22" s="411"/>
      <c r="AC22" s="411"/>
      <c r="AD22" s="411"/>
      <c r="AE22" s="411"/>
      <c r="AF22" s="411"/>
      <c r="AG22" s="401"/>
      <c r="AH22" s="575" t="s">
        <v>170</v>
      </c>
      <c r="AI22" s="411"/>
      <c r="AJ22" s="411"/>
      <c r="AK22" s="411"/>
      <c r="AL22" s="401"/>
      <c r="AM22" s="575" t="s">
        <v>171</v>
      </c>
      <c r="AN22" s="576"/>
      <c r="AO22" s="576"/>
      <c r="AP22" s="576"/>
      <c r="AQ22" s="576"/>
      <c r="AR22" s="577"/>
      <c r="AS22" s="569" t="s">
        <v>168</v>
      </c>
      <c r="AT22" s="570"/>
      <c r="AU22" s="570"/>
      <c r="AV22" s="570"/>
      <c r="AW22" s="570"/>
      <c r="AX22" s="581"/>
      <c r="AY22" s="354" t="s">
        <v>172</v>
      </c>
      <c r="AZ22" s="355"/>
      <c r="BA22" s="355"/>
      <c r="BB22" s="355"/>
      <c r="BC22" s="355"/>
      <c r="BD22" s="355"/>
      <c r="BE22" s="355"/>
      <c r="BF22" s="355"/>
      <c r="BG22" s="355"/>
      <c r="BH22" s="355"/>
      <c r="BI22" s="355"/>
      <c r="BJ22" s="355"/>
      <c r="BK22" s="355"/>
      <c r="BL22" s="355"/>
      <c r="BM22" s="356"/>
      <c r="BN22" s="357">
        <v>2782844</v>
      </c>
      <c r="BO22" s="358"/>
      <c r="BP22" s="358"/>
      <c r="BQ22" s="358"/>
      <c r="BR22" s="358"/>
      <c r="BS22" s="358"/>
      <c r="BT22" s="358"/>
      <c r="BU22" s="359"/>
      <c r="BV22" s="357">
        <v>3027473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173</v>
      </c>
      <c r="AZ23" s="429"/>
      <c r="BA23" s="429"/>
      <c r="BB23" s="429"/>
      <c r="BC23" s="429"/>
      <c r="BD23" s="429"/>
      <c r="BE23" s="429"/>
      <c r="BF23" s="429"/>
      <c r="BG23" s="429"/>
      <c r="BH23" s="429"/>
      <c r="BI23" s="429"/>
      <c r="BJ23" s="429"/>
      <c r="BK23" s="429"/>
      <c r="BL23" s="429"/>
      <c r="BM23" s="430"/>
      <c r="BN23" s="394">
        <v>2671821</v>
      </c>
      <c r="BO23" s="395"/>
      <c r="BP23" s="395"/>
      <c r="BQ23" s="395"/>
      <c r="BR23" s="395"/>
      <c r="BS23" s="395"/>
      <c r="BT23" s="395"/>
      <c r="BU23" s="396"/>
      <c r="BV23" s="394">
        <v>2943671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75"/>
      <c r="B24" s="565"/>
      <c r="C24" s="541"/>
      <c r="D24" s="542"/>
      <c r="E24" s="444" t="s">
        <v>174</v>
      </c>
      <c r="F24" s="424"/>
      <c r="G24" s="424"/>
      <c r="H24" s="424"/>
      <c r="I24" s="424"/>
      <c r="J24" s="424"/>
      <c r="K24" s="425"/>
      <c r="L24" s="445">
        <v>1</v>
      </c>
      <c r="M24" s="446"/>
      <c r="N24" s="446"/>
      <c r="O24" s="446"/>
      <c r="P24" s="488"/>
      <c r="Q24" s="445">
        <v>6490</v>
      </c>
      <c r="R24" s="446"/>
      <c r="S24" s="446"/>
      <c r="T24" s="446"/>
      <c r="U24" s="446"/>
      <c r="V24" s="488"/>
      <c r="W24" s="540"/>
      <c r="X24" s="541"/>
      <c r="Y24" s="542"/>
      <c r="Z24" s="444" t="s">
        <v>175</v>
      </c>
      <c r="AA24" s="424"/>
      <c r="AB24" s="424"/>
      <c r="AC24" s="424"/>
      <c r="AD24" s="424"/>
      <c r="AE24" s="424"/>
      <c r="AF24" s="424"/>
      <c r="AG24" s="425"/>
      <c r="AH24" s="445">
        <v>61</v>
      </c>
      <c r="AI24" s="446"/>
      <c r="AJ24" s="446"/>
      <c r="AK24" s="446"/>
      <c r="AL24" s="488"/>
      <c r="AM24" s="445">
        <v>182695</v>
      </c>
      <c r="AN24" s="446"/>
      <c r="AO24" s="446"/>
      <c r="AP24" s="446"/>
      <c r="AQ24" s="446"/>
      <c r="AR24" s="488"/>
      <c r="AS24" s="445">
        <v>2995</v>
      </c>
      <c r="AT24" s="446"/>
      <c r="AU24" s="446"/>
      <c r="AV24" s="446"/>
      <c r="AW24" s="446"/>
      <c r="AX24" s="447"/>
      <c r="AY24" s="513" t="s">
        <v>176</v>
      </c>
      <c r="AZ24" s="514"/>
      <c r="BA24" s="514"/>
      <c r="BB24" s="514"/>
      <c r="BC24" s="514"/>
      <c r="BD24" s="514"/>
      <c r="BE24" s="514"/>
      <c r="BF24" s="514"/>
      <c r="BG24" s="514"/>
      <c r="BH24" s="514"/>
      <c r="BI24" s="514"/>
      <c r="BJ24" s="514"/>
      <c r="BK24" s="514"/>
      <c r="BL24" s="514"/>
      <c r="BM24" s="515"/>
      <c r="BN24" s="394">
        <v>1660483</v>
      </c>
      <c r="BO24" s="395"/>
      <c r="BP24" s="395"/>
      <c r="BQ24" s="395"/>
      <c r="BR24" s="395"/>
      <c r="BS24" s="395"/>
      <c r="BT24" s="395"/>
      <c r="BU24" s="396"/>
      <c r="BV24" s="394">
        <v>1791393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75"/>
      <c r="B25" s="565"/>
      <c r="C25" s="541"/>
      <c r="D25" s="542"/>
      <c r="E25" s="444" t="s">
        <v>177</v>
      </c>
      <c r="F25" s="424"/>
      <c r="G25" s="424"/>
      <c r="H25" s="424"/>
      <c r="I25" s="424"/>
      <c r="J25" s="424"/>
      <c r="K25" s="425"/>
      <c r="L25" s="445">
        <v>1</v>
      </c>
      <c r="M25" s="446"/>
      <c r="N25" s="446"/>
      <c r="O25" s="446"/>
      <c r="P25" s="488"/>
      <c r="Q25" s="445">
        <v>5180</v>
      </c>
      <c r="R25" s="446"/>
      <c r="S25" s="446"/>
      <c r="T25" s="446"/>
      <c r="U25" s="446"/>
      <c r="V25" s="488"/>
      <c r="W25" s="540"/>
      <c r="X25" s="541"/>
      <c r="Y25" s="542"/>
      <c r="Z25" s="444" t="s">
        <v>178</v>
      </c>
      <c r="AA25" s="424"/>
      <c r="AB25" s="424"/>
      <c r="AC25" s="424"/>
      <c r="AD25" s="424"/>
      <c r="AE25" s="424"/>
      <c r="AF25" s="424"/>
      <c r="AG25" s="425"/>
      <c r="AH25" s="445" t="s">
        <v>148</v>
      </c>
      <c r="AI25" s="446"/>
      <c r="AJ25" s="446"/>
      <c r="AK25" s="446"/>
      <c r="AL25" s="488"/>
      <c r="AM25" s="445" t="s">
        <v>139</v>
      </c>
      <c r="AN25" s="446"/>
      <c r="AO25" s="446"/>
      <c r="AP25" s="446"/>
      <c r="AQ25" s="446"/>
      <c r="AR25" s="488"/>
      <c r="AS25" s="445" t="s">
        <v>139</v>
      </c>
      <c r="AT25" s="446"/>
      <c r="AU25" s="446"/>
      <c r="AV25" s="446"/>
      <c r="AW25" s="446"/>
      <c r="AX25" s="447"/>
      <c r="AY25" s="354" t="s">
        <v>179</v>
      </c>
      <c r="AZ25" s="355"/>
      <c r="BA25" s="355"/>
      <c r="BB25" s="355"/>
      <c r="BC25" s="355"/>
      <c r="BD25" s="355"/>
      <c r="BE25" s="355"/>
      <c r="BF25" s="355"/>
      <c r="BG25" s="355"/>
      <c r="BH25" s="355"/>
      <c r="BI25" s="355"/>
      <c r="BJ25" s="355"/>
      <c r="BK25" s="355"/>
      <c r="BL25" s="355"/>
      <c r="BM25" s="356"/>
      <c r="BN25" s="357">
        <v>716</v>
      </c>
      <c r="BO25" s="358"/>
      <c r="BP25" s="358"/>
      <c r="BQ25" s="358"/>
      <c r="BR25" s="358"/>
      <c r="BS25" s="358"/>
      <c r="BT25" s="358"/>
      <c r="BU25" s="359"/>
      <c r="BV25" s="357">
        <v>1434</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75"/>
      <c r="B26" s="565"/>
      <c r="C26" s="541"/>
      <c r="D26" s="542"/>
      <c r="E26" s="444" t="s">
        <v>180</v>
      </c>
      <c r="F26" s="424"/>
      <c r="G26" s="424"/>
      <c r="H26" s="424"/>
      <c r="I26" s="424"/>
      <c r="J26" s="424"/>
      <c r="K26" s="425"/>
      <c r="L26" s="445">
        <v>1</v>
      </c>
      <c r="M26" s="446"/>
      <c r="N26" s="446"/>
      <c r="O26" s="446"/>
      <c r="P26" s="488"/>
      <c r="Q26" s="445">
        <v>4720</v>
      </c>
      <c r="R26" s="446"/>
      <c r="S26" s="446"/>
      <c r="T26" s="446"/>
      <c r="U26" s="446"/>
      <c r="V26" s="488"/>
      <c r="W26" s="540"/>
      <c r="X26" s="541"/>
      <c r="Y26" s="542"/>
      <c r="Z26" s="444" t="s">
        <v>181</v>
      </c>
      <c r="AA26" s="546"/>
      <c r="AB26" s="546"/>
      <c r="AC26" s="546"/>
      <c r="AD26" s="546"/>
      <c r="AE26" s="546"/>
      <c r="AF26" s="546"/>
      <c r="AG26" s="547"/>
      <c r="AH26" s="445">
        <v>3</v>
      </c>
      <c r="AI26" s="446"/>
      <c r="AJ26" s="446"/>
      <c r="AK26" s="446"/>
      <c r="AL26" s="488"/>
      <c r="AM26" s="445">
        <v>8907</v>
      </c>
      <c r="AN26" s="446"/>
      <c r="AO26" s="446"/>
      <c r="AP26" s="446"/>
      <c r="AQ26" s="446"/>
      <c r="AR26" s="488"/>
      <c r="AS26" s="445">
        <v>2969</v>
      </c>
      <c r="AT26" s="446"/>
      <c r="AU26" s="446"/>
      <c r="AV26" s="446"/>
      <c r="AW26" s="446"/>
      <c r="AX26" s="447"/>
      <c r="AY26" s="397" t="s">
        <v>182</v>
      </c>
      <c r="AZ26" s="398"/>
      <c r="BA26" s="398"/>
      <c r="BB26" s="398"/>
      <c r="BC26" s="398"/>
      <c r="BD26" s="398"/>
      <c r="BE26" s="398"/>
      <c r="BF26" s="398"/>
      <c r="BG26" s="398"/>
      <c r="BH26" s="398"/>
      <c r="BI26" s="398"/>
      <c r="BJ26" s="398"/>
      <c r="BK26" s="398"/>
      <c r="BL26" s="398"/>
      <c r="BM26" s="399"/>
      <c r="BN26" s="394" t="s">
        <v>139</v>
      </c>
      <c r="BO26" s="395"/>
      <c r="BP26" s="395"/>
      <c r="BQ26" s="395"/>
      <c r="BR26" s="395"/>
      <c r="BS26" s="395"/>
      <c r="BT26" s="395"/>
      <c r="BU26" s="396"/>
      <c r="BV26" s="394" t="s">
        <v>139</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75"/>
      <c r="B27" s="565"/>
      <c r="C27" s="541"/>
      <c r="D27" s="542"/>
      <c r="E27" s="444" t="s">
        <v>183</v>
      </c>
      <c r="F27" s="424"/>
      <c r="G27" s="424"/>
      <c r="H27" s="424"/>
      <c r="I27" s="424"/>
      <c r="J27" s="424"/>
      <c r="K27" s="425"/>
      <c r="L27" s="445">
        <v>1</v>
      </c>
      <c r="M27" s="446"/>
      <c r="N27" s="446"/>
      <c r="O27" s="446"/>
      <c r="P27" s="488"/>
      <c r="Q27" s="445">
        <v>2600</v>
      </c>
      <c r="R27" s="446"/>
      <c r="S27" s="446"/>
      <c r="T27" s="446"/>
      <c r="U27" s="446"/>
      <c r="V27" s="488"/>
      <c r="W27" s="540"/>
      <c r="X27" s="541"/>
      <c r="Y27" s="542"/>
      <c r="Z27" s="444" t="s">
        <v>184</v>
      </c>
      <c r="AA27" s="424"/>
      <c r="AB27" s="424"/>
      <c r="AC27" s="424"/>
      <c r="AD27" s="424"/>
      <c r="AE27" s="424"/>
      <c r="AF27" s="424"/>
      <c r="AG27" s="425"/>
      <c r="AH27" s="445" t="s">
        <v>139</v>
      </c>
      <c r="AI27" s="446"/>
      <c r="AJ27" s="446"/>
      <c r="AK27" s="446"/>
      <c r="AL27" s="488"/>
      <c r="AM27" s="445" t="s">
        <v>148</v>
      </c>
      <c r="AN27" s="446"/>
      <c r="AO27" s="446"/>
      <c r="AP27" s="446"/>
      <c r="AQ27" s="446"/>
      <c r="AR27" s="488"/>
      <c r="AS27" s="445" t="s">
        <v>148</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6" t="s">
        <v>148</v>
      </c>
      <c r="BO27" s="517"/>
      <c r="BP27" s="517"/>
      <c r="BQ27" s="517"/>
      <c r="BR27" s="517"/>
      <c r="BS27" s="517"/>
      <c r="BT27" s="517"/>
      <c r="BU27" s="518"/>
      <c r="BV27" s="516" t="s">
        <v>148</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75"/>
      <c r="B28" s="565"/>
      <c r="C28" s="541"/>
      <c r="D28" s="542"/>
      <c r="E28" s="444" t="s">
        <v>186</v>
      </c>
      <c r="F28" s="424"/>
      <c r="G28" s="424"/>
      <c r="H28" s="424"/>
      <c r="I28" s="424"/>
      <c r="J28" s="424"/>
      <c r="K28" s="425"/>
      <c r="L28" s="445">
        <v>1</v>
      </c>
      <c r="M28" s="446"/>
      <c r="N28" s="446"/>
      <c r="O28" s="446"/>
      <c r="P28" s="488"/>
      <c r="Q28" s="445">
        <v>1990</v>
      </c>
      <c r="R28" s="446"/>
      <c r="S28" s="446"/>
      <c r="T28" s="446"/>
      <c r="U28" s="446"/>
      <c r="V28" s="488"/>
      <c r="W28" s="540"/>
      <c r="X28" s="541"/>
      <c r="Y28" s="542"/>
      <c r="Z28" s="444" t="s">
        <v>187</v>
      </c>
      <c r="AA28" s="424"/>
      <c r="AB28" s="424"/>
      <c r="AC28" s="424"/>
      <c r="AD28" s="424"/>
      <c r="AE28" s="424"/>
      <c r="AF28" s="424"/>
      <c r="AG28" s="425"/>
      <c r="AH28" s="445" t="s">
        <v>148</v>
      </c>
      <c r="AI28" s="446"/>
      <c r="AJ28" s="446"/>
      <c r="AK28" s="446"/>
      <c r="AL28" s="488"/>
      <c r="AM28" s="445" t="s">
        <v>139</v>
      </c>
      <c r="AN28" s="446"/>
      <c r="AO28" s="446"/>
      <c r="AP28" s="446"/>
      <c r="AQ28" s="446"/>
      <c r="AR28" s="488"/>
      <c r="AS28" s="445" t="s">
        <v>148</v>
      </c>
      <c r="AT28" s="446"/>
      <c r="AU28" s="446"/>
      <c r="AV28" s="446"/>
      <c r="AW28" s="446"/>
      <c r="AX28" s="447"/>
      <c r="AY28" s="548" t="s">
        <v>188</v>
      </c>
      <c r="AZ28" s="549"/>
      <c r="BA28" s="549"/>
      <c r="BB28" s="550"/>
      <c r="BC28" s="354" t="s">
        <v>49</v>
      </c>
      <c r="BD28" s="355"/>
      <c r="BE28" s="355"/>
      <c r="BF28" s="355"/>
      <c r="BG28" s="355"/>
      <c r="BH28" s="355"/>
      <c r="BI28" s="355"/>
      <c r="BJ28" s="355"/>
      <c r="BK28" s="355"/>
      <c r="BL28" s="355"/>
      <c r="BM28" s="356"/>
      <c r="BN28" s="357">
        <v>2211299</v>
      </c>
      <c r="BO28" s="358"/>
      <c r="BP28" s="358"/>
      <c r="BQ28" s="358"/>
      <c r="BR28" s="358"/>
      <c r="BS28" s="358"/>
      <c r="BT28" s="358"/>
      <c r="BU28" s="359"/>
      <c r="BV28" s="357">
        <v>2105707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75"/>
      <c r="B29" s="565"/>
      <c r="C29" s="541"/>
      <c r="D29" s="542"/>
      <c r="E29" s="444" t="s">
        <v>189</v>
      </c>
      <c r="F29" s="424"/>
      <c r="G29" s="424"/>
      <c r="H29" s="424"/>
      <c r="I29" s="424"/>
      <c r="J29" s="424"/>
      <c r="K29" s="425"/>
      <c r="L29" s="445">
        <v>8</v>
      </c>
      <c r="M29" s="446"/>
      <c r="N29" s="446"/>
      <c r="O29" s="446"/>
      <c r="P29" s="488"/>
      <c r="Q29" s="445">
        <v>1860</v>
      </c>
      <c r="R29" s="446"/>
      <c r="S29" s="446"/>
      <c r="T29" s="446"/>
      <c r="U29" s="446"/>
      <c r="V29" s="488"/>
      <c r="W29" s="543"/>
      <c r="X29" s="544"/>
      <c r="Y29" s="545"/>
      <c r="Z29" s="444" t="s">
        <v>190</v>
      </c>
      <c r="AA29" s="424"/>
      <c r="AB29" s="424"/>
      <c r="AC29" s="424"/>
      <c r="AD29" s="424"/>
      <c r="AE29" s="424"/>
      <c r="AF29" s="424"/>
      <c r="AG29" s="425"/>
      <c r="AH29" s="445">
        <v>61</v>
      </c>
      <c r="AI29" s="446"/>
      <c r="AJ29" s="446"/>
      <c r="AK29" s="446"/>
      <c r="AL29" s="488"/>
      <c r="AM29" s="445">
        <v>182695</v>
      </c>
      <c r="AN29" s="446"/>
      <c r="AO29" s="446"/>
      <c r="AP29" s="446"/>
      <c r="AQ29" s="446"/>
      <c r="AR29" s="488"/>
      <c r="AS29" s="445">
        <v>2995</v>
      </c>
      <c r="AT29" s="446"/>
      <c r="AU29" s="446"/>
      <c r="AV29" s="446"/>
      <c r="AW29" s="446"/>
      <c r="AX29" s="447"/>
      <c r="AY29" s="551"/>
      <c r="AZ29" s="552"/>
      <c r="BA29" s="552"/>
      <c r="BB29" s="553"/>
      <c r="BC29" s="428" t="s">
        <v>191</v>
      </c>
      <c r="BD29" s="429"/>
      <c r="BE29" s="429"/>
      <c r="BF29" s="429"/>
      <c r="BG29" s="429"/>
      <c r="BH29" s="429"/>
      <c r="BI29" s="429"/>
      <c r="BJ29" s="429"/>
      <c r="BK29" s="429"/>
      <c r="BL29" s="429"/>
      <c r="BM29" s="430"/>
      <c r="BN29" s="394">
        <v>131329</v>
      </c>
      <c r="BO29" s="395"/>
      <c r="BP29" s="395"/>
      <c r="BQ29" s="395"/>
      <c r="BR29" s="395"/>
      <c r="BS29" s="395"/>
      <c r="BT29" s="395"/>
      <c r="BU29" s="396"/>
      <c r="BV29" s="394">
        <v>131300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192</v>
      </c>
      <c r="X30" s="562"/>
      <c r="Y30" s="562"/>
      <c r="Z30" s="562"/>
      <c r="AA30" s="562"/>
      <c r="AB30" s="562"/>
      <c r="AC30" s="562"/>
      <c r="AD30" s="562"/>
      <c r="AE30" s="562"/>
      <c r="AF30" s="562"/>
      <c r="AG30" s="563"/>
      <c r="AH30" s="524">
        <v>94.2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51</v>
      </c>
      <c r="BD30" s="514"/>
      <c r="BE30" s="514"/>
      <c r="BF30" s="514"/>
      <c r="BG30" s="514"/>
      <c r="BH30" s="514"/>
      <c r="BI30" s="514"/>
      <c r="BJ30" s="514"/>
      <c r="BK30" s="514"/>
      <c r="BL30" s="514"/>
      <c r="BM30" s="515"/>
      <c r="BN30" s="516">
        <v>523405</v>
      </c>
      <c r="BO30" s="517"/>
      <c r="BP30" s="517"/>
      <c r="BQ30" s="517"/>
      <c r="BR30" s="517"/>
      <c r="BS30" s="517"/>
      <c r="BT30" s="517"/>
      <c r="BU30" s="518"/>
      <c r="BV30" s="516">
        <v>527853</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557" t="s">
        <v>193</v>
      </c>
      <c r="D32" s="557"/>
      <c r="E32" s="557"/>
      <c r="F32" s="557"/>
      <c r="G32" s="557"/>
      <c r="H32" s="557"/>
      <c r="I32" s="557"/>
      <c r="J32" s="557"/>
      <c r="K32" s="557"/>
      <c r="L32" s="557"/>
      <c r="M32" s="557"/>
      <c r="N32" s="557"/>
      <c r="O32" s="557"/>
      <c r="P32" s="557"/>
      <c r="Q32" s="557"/>
      <c r="R32" s="557"/>
      <c r="S32" s="557"/>
      <c r="U32" s="398" t="s">
        <v>194</v>
      </c>
      <c r="V32" s="398"/>
      <c r="W32" s="398"/>
      <c r="X32" s="398"/>
      <c r="Y32" s="398"/>
      <c r="Z32" s="398"/>
      <c r="AA32" s="398"/>
      <c r="AB32" s="398"/>
      <c r="AC32" s="398"/>
      <c r="AD32" s="398"/>
      <c r="AE32" s="398"/>
      <c r="AF32" s="398"/>
      <c r="AG32" s="398"/>
      <c r="AH32" s="398"/>
      <c r="AI32" s="398"/>
      <c r="AJ32" s="398"/>
      <c r="AK32" s="398"/>
      <c r="AM32" s="398" t="s">
        <v>195</v>
      </c>
      <c r="AN32" s="398"/>
      <c r="AO32" s="398"/>
      <c r="AP32" s="398"/>
      <c r="AQ32" s="398"/>
      <c r="AR32" s="398"/>
      <c r="AS32" s="398"/>
      <c r="AT32" s="398"/>
      <c r="AU32" s="398"/>
      <c r="AV32" s="398"/>
      <c r="AW32" s="398"/>
      <c r="AX32" s="398"/>
      <c r="AY32" s="398"/>
      <c r="AZ32" s="398"/>
      <c r="BA32" s="398"/>
      <c r="BB32" s="398"/>
      <c r="BC32" s="398"/>
      <c r="BE32" s="398" t="s">
        <v>196</v>
      </c>
      <c r="BF32" s="398"/>
      <c r="BG32" s="398"/>
      <c r="BH32" s="398"/>
      <c r="BI32" s="398"/>
      <c r="BJ32" s="398"/>
      <c r="BK32" s="398"/>
      <c r="BL32" s="398"/>
      <c r="BM32" s="398"/>
      <c r="BN32" s="398"/>
      <c r="BO32" s="398"/>
      <c r="BP32" s="398"/>
      <c r="BQ32" s="398"/>
      <c r="BR32" s="398"/>
      <c r="BS32" s="398"/>
      <c r="BT32" s="398"/>
      <c r="BU32" s="398"/>
      <c r="BW32" s="398" t="s">
        <v>197</v>
      </c>
      <c r="BX32" s="398"/>
      <c r="BY32" s="398"/>
      <c r="BZ32" s="398"/>
      <c r="CA32" s="398"/>
      <c r="CB32" s="398"/>
      <c r="CC32" s="398"/>
      <c r="CD32" s="398"/>
      <c r="CE32" s="398"/>
      <c r="CF32" s="398"/>
      <c r="CG32" s="398"/>
      <c r="CH32" s="398"/>
      <c r="CI32" s="398"/>
      <c r="CJ32" s="398"/>
      <c r="CK32" s="398"/>
      <c r="CL32" s="398"/>
      <c r="CM32" s="398"/>
      <c r="CO32" s="398" t="s">
        <v>198</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5">
      <c r="A33" s="175"/>
      <c r="B33" s="202"/>
      <c r="C33" s="418" t="s">
        <v>199</v>
      </c>
      <c r="D33" s="418"/>
      <c r="E33" s="383" t="s">
        <v>200</v>
      </c>
      <c r="F33" s="383"/>
      <c r="G33" s="383"/>
      <c r="H33" s="383"/>
      <c r="I33" s="383"/>
      <c r="J33" s="383"/>
      <c r="K33" s="383"/>
      <c r="L33" s="383"/>
      <c r="M33" s="383"/>
      <c r="N33" s="383"/>
      <c r="O33" s="383"/>
      <c r="P33" s="383"/>
      <c r="Q33" s="383"/>
      <c r="R33" s="383"/>
      <c r="S33" s="383"/>
      <c r="T33" s="179"/>
      <c r="U33" s="418" t="s">
        <v>199</v>
      </c>
      <c r="V33" s="418"/>
      <c r="W33" s="383" t="s">
        <v>201</v>
      </c>
      <c r="X33" s="383"/>
      <c r="Y33" s="383"/>
      <c r="Z33" s="383"/>
      <c r="AA33" s="383"/>
      <c r="AB33" s="383"/>
      <c r="AC33" s="383"/>
      <c r="AD33" s="383"/>
      <c r="AE33" s="383"/>
      <c r="AF33" s="383"/>
      <c r="AG33" s="383"/>
      <c r="AH33" s="383"/>
      <c r="AI33" s="383"/>
      <c r="AJ33" s="383"/>
      <c r="AK33" s="383"/>
      <c r="AL33" s="179"/>
      <c r="AM33" s="418" t="s">
        <v>202</v>
      </c>
      <c r="AN33" s="418"/>
      <c r="AO33" s="383" t="s">
        <v>200</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418" t="s">
        <v>203</v>
      </c>
      <c r="BX33" s="418"/>
      <c r="BY33" s="383" t="s">
        <v>205</v>
      </c>
      <c r="BZ33" s="383"/>
      <c r="CA33" s="383"/>
      <c r="CB33" s="383"/>
      <c r="CC33" s="383"/>
      <c r="CD33" s="383"/>
      <c r="CE33" s="383"/>
      <c r="CF33" s="383"/>
      <c r="CG33" s="383"/>
      <c r="CH33" s="383"/>
      <c r="CI33" s="383"/>
      <c r="CJ33" s="383"/>
      <c r="CK33" s="383"/>
      <c r="CL33" s="383"/>
      <c r="CM33" s="383"/>
      <c r="CN33" s="179"/>
      <c r="CO33" s="418" t="s">
        <v>199</v>
      </c>
      <c r="CP33" s="418"/>
      <c r="CQ33" s="383" t="s">
        <v>206</v>
      </c>
      <c r="CR33" s="383"/>
      <c r="CS33" s="383"/>
      <c r="CT33" s="383"/>
      <c r="CU33" s="383"/>
      <c r="CV33" s="383"/>
      <c r="CW33" s="383"/>
      <c r="CX33" s="383"/>
      <c r="CY33" s="383"/>
      <c r="CZ33" s="383"/>
      <c r="DA33" s="383"/>
      <c r="DB33" s="383"/>
      <c r="DC33" s="383"/>
      <c r="DD33" s="383"/>
      <c r="DE33" s="383"/>
      <c r="DF33" s="179"/>
      <c r="DG33" s="583" t="s">
        <v>207</v>
      </c>
      <c r="DH33" s="583"/>
      <c r="DI33" s="180"/>
    </row>
    <row r="34" spans="1:113" ht="32.25" customHeight="1" x14ac:dyDescent="0.2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5</v>
      </c>
      <c r="BF34" s="584"/>
      <c r="BG34" s="585" t="str">
        <f>IF('各会計、関係団体の財政状況及び健全化判断比率'!B31="","",'各会計、関係団体の財政状況及び健全化判断比率'!B31)</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新潟県市町村総合事務組合（一般会計）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6</v>
      </c>
      <c r="BF35" s="584"/>
      <c r="BG35" s="585" t="str">
        <f>IF('各会計、関係団体の財政状況及び健全化判断比率'!B32="","",'各会計、関係団体の財政状況及び健全化判断比率'!B32)</f>
        <v>特定地域生活排水処理事業特別会計</v>
      </c>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新潟県市町村総合事務組合（職員退職手当支給事業特別会計）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7</v>
      </c>
      <c r="BF36" s="584"/>
      <c r="BG36" s="585" t="str">
        <f>IF('各会計、関係団体の財政状況及び健全化判断比率'!B33="","",'各会計、関係団体の財政状況及び健全化判断比率'!B33)</f>
        <v>農業集落排水事業特別会計</v>
      </c>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新潟県市町村総合事務組合（消防団員等公務災害補償事業特別会計）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8</v>
      </c>
      <c r="BF37" s="584"/>
      <c r="BG37" s="585" t="str">
        <f>IF('各会計、関係団体の財政状況及び健全化判断比率'!B34="","",'各会計、関係団体の財政状況及び健全化判断比率'!B34)</f>
        <v>下水道事業特別会計</v>
      </c>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新潟県市町村総合事務組合（消防賞じゅつ金支給事業特別会計）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f t="shared" si="1"/>
        <v>9</v>
      </c>
      <c r="BF38" s="584"/>
      <c r="BG38" s="585" t="str">
        <f>IF('各会計、関係団体の財政状況及び健全化判断比率'!B35="","",'各会計、関係団体の財政状況及び健全化判断比率'!B35)</f>
        <v>住宅用地造成事業特別会計</v>
      </c>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新潟県市町村総合事務組合（非常勤職員公務補償等特別会計）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15</v>
      </c>
      <c r="BX39" s="584"/>
      <c r="BY39" s="585" t="str">
        <f>IF('各会計、関係団体の財政状況及び健全化判断比率'!B73="","",'各会計、関係団体の財政状況及び健全化判断比率'!B73)</f>
        <v>新潟県市町村総合事務組合（交通災害共済事業特別会計）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16</v>
      </c>
      <c r="BX40" s="584"/>
      <c r="BY40" s="585" t="str">
        <f>IF('各会計、関係団体の財政状況及び健全化判断比率'!B74="","",'各会計、関係団体の財政状況及び健全化判断比率'!B74)</f>
        <v>新潟県後期高齢者医療広域連合（一般会計）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17</v>
      </c>
      <c r="BX41" s="584"/>
      <c r="BY41" s="585" t="str">
        <f>IF('各会計、関係団体の財政状況及び健全化判断比率'!B75="","",'各会計、関係団体の財政状況及び健全化判断比率'!B75)</f>
        <v>新潟県後期高齢者医療広域連合（後期高齢者医療特別会計）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18</v>
      </c>
      <c r="BX42" s="584"/>
      <c r="BY42" s="585" t="str">
        <f>IF('各会計、関係団体の財政状況及び健全化判断比率'!B76="","",'各会計、関係団体の財政状況及び健全化判断比率'!B76)</f>
        <v>寺泊老人ホーム組合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PwxRQy2o8Bqy5S0T0Epy5AZ/kjcaEA7sHdExwE2tkbc4guHNN+BHvVsrWrmE4CiX15gSdo2PDVOaabKfxg12A==" saltValue="514arZJ7JV4Lx3fm6wZa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25">
      <c r="A34" s="22"/>
      <c r="B34" s="31"/>
      <c r="C34" s="1136" t="s">
        <v>555</v>
      </c>
      <c r="D34" s="1136"/>
      <c r="E34" s="1137"/>
      <c r="F34" s="32">
        <v>6.07</v>
      </c>
      <c r="G34" s="33">
        <v>6.66</v>
      </c>
      <c r="H34" s="33">
        <v>5.96</v>
      </c>
      <c r="I34" s="33">
        <v>5.35</v>
      </c>
      <c r="J34" s="34">
        <v>6.02</v>
      </c>
      <c r="K34" s="22"/>
      <c r="L34" s="22"/>
      <c r="M34" s="22"/>
      <c r="N34" s="22"/>
      <c r="O34" s="22"/>
      <c r="P34" s="22"/>
    </row>
    <row r="35" spans="1:16" ht="39" customHeight="1" x14ac:dyDescent="0.25">
      <c r="A35" s="22"/>
      <c r="B35" s="35"/>
      <c r="C35" s="1132" t="s">
        <v>556</v>
      </c>
      <c r="D35" s="1132"/>
      <c r="E35" s="1133"/>
      <c r="F35" s="36">
        <v>1.81</v>
      </c>
      <c r="G35" s="37">
        <v>0.87</v>
      </c>
      <c r="H35" s="37">
        <v>1.0900000000000001</v>
      </c>
      <c r="I35" s="37">
        <v>1.42</v>
      </c>
      <c r="J35" s="38">
        <v>2.0499999999999998</v>
      </c>
      <c r="K35" s="22"/>
      <c r="L35" s="22"/>
      <c r="M35" s="22"/>
      <c r="N35" s="22"/>
      <c r="O35" s="22"/>
      <c r="P35" s="22"/>
    </row>
    <row r="36" spans="1:16" ht="39" customHeight="1" x14ac:dyDescent="0.25">
      <c r="A36" s="22"/>
      <c r="B36" s="35"/>
      <c r="C36" s="1132" t="s">
        <v>557</v>
      </c>
      <c r="D36" s="1132"/>
      <c r="E36" s="1133"/>
      <c r="F36" s="36">
        <v>1.64</v>
      </c>
      <c r="G36" s="37">
        <v>2.02</v>
      </c>
      <c r="H36" s="37">
        <v>2.13</v>
      </c>
      <c r="I36" s="37">
        <v>1.87</v>
      </c>
      <c r="J36" s="38">
        <v>1.63</v>
      </c>
      <c r="K36" s="22"/>
      <c r="L36" s="22"/>
      <c r="M36" s="22"/>
      <c r="N36" s="22"/>
      <c r="O36" s="22"/>
      <c r="P36" s="22"/>
    </row>
    <row r="37" spans="1:16" ht="39" customHeight="1" x14ac:dyDescent="0.25">
      <c r="A37" s="22"/>
      <c r="B37" s="35"/>
      <c r="C37" s="1132" t="s">
        <v>558</v>
      </c>
      <c r="D37" s="1132"/>
      <c r="E37" s="1133"/>
      <c r="F37" s="36">
        <v>0.31</v>
      </c>
      <c r="G37" s="37">
        <v>0.3</v>
      </c>
      <c r="H37" s="37">
        <v>0.31</v>
      </c>
      <c r="I37" s="37">
        <v>0.17</v>
      </c>
      <c r="J37" s="38">
        <v>0.3</v>
      </c>
      <c r="K37" s="22"/>
      <c r="L37" s="22"/>
      <c r="M37" s="22"/>
      <c r="N37" s="22"/>
      <c r="O37" s="22"/>
      <c r="P37" s="22"/>
    </row>
    <row r="38" spans="1:16" ht="39" customHeight="1" x14ac:dyDescent="0.25">
      <c r="A38" s="22"/>
      <c r="B38" s="35"/>
      <c r="C38" s="1132" t="s">
        <v>559</v>
      </c>
      <c r="D38" s="1132"/>
      <c r="E38" s="1133"/>
      <c r="F38" s="36">
        <v>0.17</v>
      </c>
      <c r="G38" s="37">
        <v>0.16</v>
      </c>
      <c r="H38" s="37">
        <v>0.18</v>
      </c>
      <c r="I38" s="37">
        <v>0.2</v>
      </c>
      <c r="J38" s="38">
        <v>0.27</v>
      </c>
      <c r="K38" s="22"/>
      <c r="L38" s="22"/>
      <c r="M38" s="22"/>
      <c r="N38" s="22"/>
      <c r="O38" s="22"/>
      <c r="P38" s="22"/>
    </row>
    <row r="39" spans="1:16" ht="39" customHeight="1" x14ac:dyDescent="0.25">
      <c r="A39" s="22"/>
      <c r="B39" s="35"/>
      <c r="C39" s="1132" t="s">
        <v>560</v>
      </c>
      <c r="D39" s="1132"/>
      <c r="E39" s="1133"/>
      <c r="F39" s="36">
        <v>0.16</v>
      </c>
      <c r="G39" s="37">
        <v>0.24</v>
      </c>
      <c r="H39" s="37">
        <v>0.23</v>
      </c>
      <c r="I39" s="37">
        <v>0.19</v>
      </c>
      <c r="J39" s="38">
        <v>0.24</v>
      </c>
      <c r="K39" s="22"/>
      <c r="L39" s="22"/>
      <c r="M39" s="22"/>
      <c r="N39" s="22"/>
      <c r="O39" s="22"/>
      <c r="P39" s="22"/>
    </row>
    <row r="40" spans="1:16" ht="39" customHeight="1" x14ac:dyDescent="0.25">
      <c r="A40" s="22"/>
      <c r="B40" s="35"/>
      <c r="C40" s="1132" t="s">
        <v>561</v>
      </c>
      <c r="D40" s="1132"/>
      <c r="E40" s="1133"/>
      <c r="F40" s="36">
        <v>0.06</v>
      </c>
      <c r="G40" s="37">
        <v>0.05</v>
      </c>
      <c r="H40" s="37">
        <v>0.04</v>
      </c>
      <c r="I40" s="37">
        <v>0.06</v>
      </c>
      <c r="J40" s="38">
        <v>0.06</v>
      </c>
      <c r="K40" s="22"/>
      <c r="L40" s="22"/>
      <c r="M40" s="22"/>
      <c r="N40" s="22"/>
      <c r="O40" s="22"/>
      <c r="P40" s="22"/>
    </row>
    <row r="41" spans="1:16" ht="39" customHeight="1" x14ac:dyDescent="0.25">
      <c r="A41" s="22"/>
      <c r="B41" s="35"/>
      <c r="C41" s="1132" t="s">
        <v>562</v>
      </c>
      <c r="D41" s="1132"/>
      <c r="E41" s="1133"/>
      <c r="F41" s="36">
        <v>0.02</v>
      </c>
      <c r="G41" s="37">
        <v>0.02</v>
      </c>
      <c r="H41" s="37">
        <v>0.02</v>
      </c>
      <c r="I41" s="37">
        <v>0.02</v>
      </c>
      <c r="J41" s="38">
        <v>0.04</v>
      </c>
      <c r="K41" s="22"/>
      <c r="L41" s="22"/>
      <c r="M41" s="22"/>
      <c r="N41" s="22"/>
      <c r="O41" s="22"/>
      <c r="P41" s="22"/>
    </row>
    <row r="42" spans="1:16" ht="39" customHeight="1" x14ac:dyDescent="0.25">
      <c r="A42" s="22"/>
      <c r="B42" s="39"/>
      <c r="C42" s="1132" t="s">
        <v>563</v>
      </c>
      <c r="D42" s="1132"/>
      <c r="E42" s="1133"/>
      <c r="F42" s="36" t="s">
        <v>508</v>
      </c>
      <c r="G42" s="37" t="s">
        <v>508</v>
      </c>
      <c r="H42" s="37" t="s">
        <v>508</v>
      </c>
      <c r="I42" s="37" t="s">
        <v>508</v>
      </c>
      <c r="J42" s="38" t="s">
        <v>508</v>
      </c>
      <c r="K42" s="22"/>
      <c r="L42" s="22"/>
      <c r="M42" s="22"/>
      <c r="N42" s="22"/>
      <c r="O42" s="22"/>
      <c r="P42" s="22"/>
    </row>
    <row r="43" spans="1:16" ht="39" customHeight="1" thickBot="1" x14ac:dyDescent="0.3">
      <c r="A43" s="22"/>
      <c r="B43" s="40"/>
      <c r="C43" s="1134" t="s">
        <v>564</v>
      </c>
      <c r="D43" s="1134"/>
      <c r="E43" s="1135"/>
      <c r="F43" s="41">
        <v>3.46</v>
      </c>
      <c r="G43" s="42">
        <v>1.94</v>
      </c>
      <c r="H43" s="42">
        <v>0.52</v>
      </c>
      <c r="I43" s="42">
        <v>0.03</v>
      </c>
      <c r="J43" s="43">
        <v>0.02</v>
      </c>
      <c r="K43" s="22"/>
      <c r="L43" s="22"/>
      <c r="M43" s="22"/>
      <c r="N43" s="22"/>
      <c r="O43" s="22"/>
      <c r="P43" s="22"/>
    </row>
    <row r="44" spans="1:16" ht="39" customHeight="1" x14ac:dyDescent="0.25">
      <c r="A44" s="22"/>
      <c r="B44" s="44" t="s">
        <v>7</v>
      </c>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LGLTL7CN0Ugp7qG4RqHqXOXIgDhMC7J3007B9/1QeJBUMEXldm4zaDax236EdIi/oM5Rj5YH950RiOuJJ15GBw==" saltValue="YGaRfylDAqw6U3QiOnNR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35">
      <c r="A44" s="46"/>
      <c r="B44" s="49" t="s">
        <v>9</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25">
      <c r="A45" s="46"/>
      <c r="B45" s="1138" t="s">
        <v>10</v>
      </c>
      <c r="C45" s="1139"/>
      <c r="D45" s="56"/>
      <c r="E45" s="1144" t="s">
        <v>11</v>
      </c>
      <c r="F45" s="1144"/>
      <c r="G45" s="1144"/>
      <c r="H45" s="1144"/>
      <c r="I45" s="1144"/>
      <c r="J45" s="1145"/>
      <c r="K45" s="57">
        <v>400</v>
      </c>
      <c r="L45" s="58">
        <v>395</v>
      </c>
      <c r="M45" s="58">
        <v>418</v>
      </c>
      <c r="N45" s="58">
        <v>395</v>
      </c>
      <c r="O45" s="59">
        <v>393</v>
      </c>
      <c r="P45" s="46"/>
      <c r="Q45" s="46"/>
      <c r="R45" s="46"/>
      <c r="S45" s="46"/>
      <c r="T45" s="46"/>
      <c r="U45" s="46"/>
    </row>
    <row r="46" spans="1:21" ht="30.75" customHeight="1" x14ac:dyDescent="0.25">
      <c r="A46" s="46"/>
      <c r="B46" s="1140"/>
      <c r="C46" s="1141"/>
      <c r="D46" s="60"/>
      <c r="E46" s="1146" t="s">
        <v>12</v>
      </c>
      <c r="F46" s="1146"/>
      <c r="G46" s="1146"/>
      <c r="H46" s="1146"/>
      <c r="I46" s="1146"/>
      <c r="J46" s="1147"/>
      <c r="K46" s="61" t="s">
        <v>508</v>
      </c>
      <c r="L46" s="62" t="s">
        <v>508</v>
      </c>
      <c r="M46" s="62" t="s">
        <v>508</v>
      </c>
      <c r="N46" s="62" t="s">
        <v>508</v>
      </c>
      <c r="O46" s="63" t="s">
        <v>508</v>
      </c>
      <c r="P46" s="46"/>
      <c r="Q46" s="46"/>
      <c r="R46" s="46"/>
      <c r="S46" s="46"/>
      <c r="T46" s="46"/>
      <c r="U46" s="46"/>
    </row>
    <row r="47" spans="1:21" ht="30.75" customHeight="1" x14ac:dyDescent="0.25">
      <c r="A47" s="46"/>
      <c r="B47" s="1140"/>
      <c r="C47" s="1141"/>
      <c r="D47" s="60"/>
      <c r="E47" s="1146" t="s">
        <v>13</v>
      </c>
      <c r="F47" s="1146"/>
      <c r="G47" s="1146"/>
      <c r="H47" s="1146"/>
      <c r="I47" s="1146"/>
      <c r="J47" s="1147"/>
      <c r="K47" s="61" t="s">
        <v>508</v>
      </c>
      <c r="L47" s="62" t="s">
        <v>508</v>
      </c>
      <c r="M47" s="62" t="s">
        <v>508</v>
      </c>
      <c r="N47" s="62" t="s">
        <v>508</v>
      </c>
      <c r="O47" s="63" t="s">
        <v>508</v>
      </c>
      <c r="P47" s="46"/>
      <c r="Q47" s="46"/>
      <c r="R47" s="46"/>
      <c r="S47" s="46"/>
      <c r="T47" s="46"/>
      <c r="U47" s="46"/>
    </row>
    <row r="48" spans="1:21" ht="30.75" customHeight="1" x14ac:dyDescent="0.25">
      <c r="A48" s="46"/>
      <c r="B48" s="1140"/>
      <c r="C48" s="1141"/>
      <c r="D48" s="60"/>
      <c r="E48" s="1146" t="s">
        <v>14</v>
      </c>
      <c r="F48" s="1146"/>
      <c r="G48" s="1146"/>
      <c r="H48" s="1146"/>
      <c r="I48" s="1146"/>
      <c r="J48" s="1147"/>
      <c r="K48" s="61">
        <v>157</v>
      </c>
      <c r="L48" s="62">
        <v>155</v>
      </c>
      <c r="M48" s="62">
        <v>156</v>
      </c>
      <c r="N48" s="62">
        <v>156</v>
      </c>
      <c r="O48" s="63">
        <v>148</v>
      </c>
      <c r="P48" s="46"/>
      <c r="Q48" s="46"/>
      <c r="R48" s="46"/>
      <c r="S48" s="46"/>
      <c r="T48" s="46"/>
      <c r="U48" s="46"/>
    </row>
    <row r="49" spans="1:21" ht="30.75" customHeight="1" x14ac:dyDescent="0.25">
      <c r="A49" s="46"/>
      <c r="B49" s="1140"/>
      <c r="C49" s="1141"/>
      <c r="D49" s="60"/>
      <c r="E49" s="1146" t="s">
        <v>15</v>
      </c>
      <c r="F49" s="1146"/>
      <c r="G49" s="1146"/>
      <c r="H49" s="1146"/>
      <c r="I49" s="1146"/>
      <c r="J49" s="1147"/>
      <c r="K49" s="61" t="s">
        <v>508</v>
      </c>
      <c r="L49" s="62" t="s">
        <v>508</v>
      </c>
      <c r="M49" s="62" t="s">
        <v>508</v>
      </c>
      <c r="N49" s="62" t="s">
        <v>508</v>
      </c>
      <c r="O49" s="63" t="s">
        <v>508</v>
      </c>
      <c r="P49" s="46"/>
      <c r="Q49" s="46"/>
      <c r="R49" s="46"/>
      <c r="S49" s="46"/>
      <c r="T49" s="46"/>
      <c r="U49" s="46"/>
    </row>
    <row r="50" spans="1:21" ht="30.75" customHeight="1" x14ac:dyDescent="0.25">
      <c r="A50" s="46"/>
      <c r="B50" s="1140"/>
      <c r="C50" s="1141"/>
      <c r="D50" s="60"/>
      <c r="E50" s="1146" t="s">
        <v>16</v>
      </c>
      <c r="F50" s="1146"/>
      <c r="G50" s="1146"/>
      <c r="H50" s="1146"/>
      <c r="I50" s="1146"/>
      <c r="J50" s="1147"/>
      <c r="K50" s="61">
        <v>3</v>
      </c>
      <c r="L50" s="62">
        <v>3</v>
      </c>
      <c r="M50" s="62" t="s">
        <v>508</v>
      </c>
      <c r="N50" s="62" t="s">
        <v>508</v>
      </c>
      <c r="O50" s="63" t="s">
        <v>508</v>
      </c>
      <c r="P50" s="46"/>
      <c r="Q50" s="46"/>
      <c r="R50" s="46"/>
      <c r="S50" s="46"/>
      <c r="T50" s="46"/>
      <c r="U50" s="46"/>
    </row>
    <row r="51" spans="1:21" ht="30.75" customHeight="1" x14ac:dyDescent="0.25">
      <c r="A51" s="46"/>
      <c r="B51" s="1142"/>
      <c r="C51" s="1143"/>
      <c r="D51" s="64"/>
      <c r="E51" s="1146" t="s">
        <v>17</v>
      </c>
      <c r="F51" s="1146"/>
      <c r="G51" s="1146"/>
      <c r="H51" s="1146"/>
      <c r="I51" s="1146"/>
      <c r="J51" s="1147"/>
      <c r="K51" s="61" t="s">
        <v>508</v>
      </c>
      <c r="L51" s="62" t="s">
        <v>508</v>
      </c>
      <c r="M51" s="62" t="s">
        <v>508</v>
      </c>
      <c r="N51" s="62" t="s">
        <v>508</v>
      </c>
      <c r="O51" s="63" t="s">
        <v>508</v>
      </c>
      <c r="P51" s="46"/>
      <c r="Q51" s="46"/>
      <c r="R51" s="46"/>
      <c r="S51" s="46"/>
      <c r="T51" s="46"/>
      <c r="U51" s="46"/>
    </row>
    <row r="52" spans="1:21" ht="30.75" customHeight="1" x14ac:dyDescent="0.25">
      <c r="A52" s="46"/>
      <c r="B52" s="1148" t="s">
        <v>18</v>
      </c>
      <c r="C52" s="1149"/>
      <c r="D52" s="64"/>
      <c r="E52" s="1146" t="s">
        <v>19</v>
      </c>
      <c r="F52" s="1146"/>
      <c r="G52" s="1146"/>
      <c r="H52" s="1146"/>
      <c r="I52" s="1146"/>
      <c r="J52" s="1147"/>
      <c r="K52" s="61">
        <v>414</v>
      </c>
      <c r="L52" s="62">
        <v>392</v>
      </c>
      <c r="M52" s="62">
        <v>402</v>
      </c>
      <c r="N52" s="62">
        <v>383</v>
      </c>
      <c r="O52" s="63">
        <v>371</v>
      </c>
      <c r="P52" s="46"/>
      <c r="Q52" s="46"/>
      <c r="R52" s="46"/>
      <c r="S52" s="46"/>
      <c r="T52" s="46"/>
      <c r="U52" s="46"/>
    </row>
    <row r="53" spans="1:21" ht="30.75" customHeight="1" thickBot="1" x14ac:dyDescent="0.3">
      <c r="A53" s="46"/>
      <c r="B53" s="1150" t="s">
        <v>20</v>
      </c>
      <c r="C53" s="1151"/>
      <c r="D53" s="65"/>
      <c r="E53" s="1152" t="s">
        <v>21</v>
      </c>
      <c r="F53" s="1152"/>
      <c r="G53" s="1152"/>
      <c r="H53" s="1152"/>
      <c r="I53" s="1152"/>
      <c r="J53" s="1153"/>
      <c r="K53" s="66">
        <v>146</v>
      </c>
      <c r="L53" s="67">
        <v>161</v>
      </c>
      <c r="M53" s="67">
        <v>172</v>
      </c>
      <c r="N53" s="67">
        <v>168</v>
      </c>
      <c r="O53" s="68">
        <v>170</v>
      </c>
      <c r="P53" s="46"/>
      <c r="Q53" s="46"/>
      <c r="R53" s="46"/>
      <c r="S53" s="46"/>
      <c r="T53" s="46"/>
      <c r="U53" s="46"/>
    </row>
    <row r="54" spans="1:21" ht="24" customHeight="1" x14ac:dyDescent="0.3">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24</v>
      </c>
      <c r="C56" s="71"/>
      <c r="D56" s="71"/>
      <c r="E56" s="71"/>
      <c r="F56" s="71"/>
      <c r="G56" s="71"/>
      <c r="H56" s="71"/>
      <c r="I56" s="71"/>
      <c r="J56" s="71"/>
      <c r="K56" s="72"/>
      <c r="L56" s="72"/>
      <c r="M56" s="72"/>
      <c r="N56" s="72"/>
      <c r="O56" s="73" t="s">
        <v>565</v>
      </c>
      <c r="P56" s="46"/>
      <c r="Q56" s="46"/>
      <c r="R56" s="46"/>
      <c r="S56" s="46"/>
      <c r="T56" s="46"/>
      <c r="U56" s="46"/>
    </row>
    <row r="57" spans="1:21" ht="31.5" customHeight="1" thickBot="1" x14ac:dyDescent="0.35">
      <c r="A57" s="46"/>
      <c r="B57" s="74"/>
      <c r="C57" s="75"/>
      <c r="D57" s="75"/>
      <c r="E57" s="76"/>
      <c r="F57" s="76"/>
      <c r="G57" s="76"/>
      <c r="H57" s="76"/>
      <c r="I57" s="76"/>
      <c r="J57" s="77" t="s">
        <v>2</v>
      </c>
      <c r="K57" s="78" t="s">
        <v>566</v>
      </c>
      <c r="L57" s="79" t="s">
        <v>567</v>
      </c>
      <c r="M57" s="79" t="s">
        <v>568</v>
      </c>
      <c r="N57" s="79" t="s">
        <v>569</v>
      </c>
      <c r="O57" s="80" t="s">
        <v>570</v>
      </c>
      <c r="P57" s="46"/>
      <c r="Q57" s="46"/>
      <c r="R57" s="46"/>
      <c r="S57" s="46"/>
      <c r="T57" s="46"/>
      <c r="U57" s="46"/>
    </row>
    <row r="58" spans="1:21" ht="31.5" customHeight="1" x14ac:dyDescent="0.25">
      <c r="B58" s="1154" t="s">
        <v>25</v>
      </c>
      <c r="C58" s="1155"/>
      <c r="D58" s="1160" t="s">
        <v>26</v>
      </c>
      <c r="E58" s="1161"/>
      <c r="F58" s="1161"/>
      <c r="G58" s="1161"/>
      <c r="H58" s="1161"/>
      <c r="I58" s="1161"/>
      <c r="J58" s="1162"/>
      <c r="K58" s="81"/>
      <c r="L58" s="82"/>
      <c r="M58" s="82"/>
      <c r="N58" s="82"/>
      <c r="O58" s="83"/>
    </row>
    <row r="59" spans="1:21" ht="31.5" customHeight="1" x14ac:dyDescent="0.25">
      <c r="B59" s="1156"/>
      <c r="C59" s="1157"/>
      <c r="D59" s="1163" t="s">
        <v>27</v>
      </c>
      <c r="E59" s="1164"/>
      <c r="F59" s="1164"/>
      <c r="G59" s="1164"/>
      <c r="H59" s="1164"/>
      <c r="I59" s="1164"/>
      <c r="J59" s="1165"/>
      <c r="K59" s="84"/>
      <c r="L59" s="85"/>
      <c r="M59" s="85"/>
      <c r="N59" s="85"/>
      <c r="O59" s="86"/>
    </row>
    <row r="60" spans="1:21" ht="31.5" customHeight="1" thickBot="1" x14ac:dyDescent="0.3">
      <c r="B60" s="1158"/>
      <c r="C60" s="1159"/>
      <c r="D60" s="1166" t="s">
        <v>28</v>
      </c>
      <c r="E60" s="1167"/>
      <c r="F60" s="1167"/>
      <c r="G60" s="1167"/>
      <c r="H60" s="1167"/>
      <c r="I60" s="1167"/>
      <c r="J60" s="1168"/>
      <c r="K60" s="87"/>
      <c r="L60" s="88"/>
      <c r="M60" s="88"/>
      <c r="N60" s="88"/>
      <c r="O60" s="89"/>
    </row>
    <row r="61" spans="1:21" ht="24" customHeight="1" x14ac:dyDescent="0.25">
      <c r="B61" s="90"/>
      <c r="C61" s="90"/>
      <c r="D61" s="91" t="s">
        <v>29</v>
      </c>
      <c r="E61" s="92"/>
      <c r="F61" s="92"/>
      <c r="G61" s="92"/>
      <c r="H61" s="92"/>
      <c r="I61" s="92"/>
      <c r="J61" s="92"/>
      <c r="K61" s="92"/>
      <c r="L61" s="92"/>
      <c r="M61" s="92"/>
      <c r="N61" s="92"/>
      <c r="O61" s="92"/>
    </row>
    <row r="62" spans="1:21" ht="24" customHeight="1" x14ac:dyDescent="0.25">
      <c r="B62" s="93"/>
      <c r="C62" s="93"/>
      <c r="D62" s="91" t="s">
        <v>30</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kRnUCCE5Yv/he4x571TLOe9nqGbzDEwkMuO2OPqam9ehlDTS7A5VG+BqszlnxadzcIA/aHevdXvOrWvX3TX4g==" saltValue="PB0qgbGVj+41UDd1zWvs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8</v>
      </c>
    </row>
    <row r="40" spans="2:13" ht="27.75" customHeight="1" thickBot="1" x14ac:dyDescent="0.35">
      <c r="B40" s="96" t="s">
        <v>9</v>
      </c>
      <c r="C40" s="97"/>
      <c r="D40" s="97"/>
      <c r="E40" s="98"/>
      <c r="F40" s="98"/>
      <c r="G40" s="98"/>
      <c r="H40" s="99" t="s">
        <v>2</v>
      </c>
      <c r="I40" s="100" t="s">
        <v>550</v>
      </c>
      <c r="J40" s="101" t="s">
        <v>551</v>
      </c>
      <c r="K40" s="101" t="s">
        <v>552</v>
      </c>
      <c r="L40" s="101" t="s">
        <v>553</v>
      </c>
      <c r="M40" s="102" t="s">
        <v>554</v>
      </c>
    </row>
    <row r="41" spans="2:13" ht="27.75" customHeight="1" x14ac:dyDescent="0.25">
      <c r="B41" s="1169" t="s">
        <v>31</v>
      </c>
      <c r="C41" s="1170"/>
      <c r="D41" s="103"/>
      <c r="E41" s="1175" t="s">
        <v>32</v>
      </c>
      <c r="F41" s="1175"/>
      <c r="G41" s="1175"/>
      <c r="H41" s="1176"/>
      <c r="I41" s="342">
        <v>3531</v>
      </c>
      <c r="J41" s="343">
        <v>3394</v>
      </c>
      <c r="K41" s="343">
        <v>3198</v>
      </c>
      <c r="L41" s="343">
        <v>3027</v>
      </c>
      <c r="M41" s="344">
        <v>2783</v>
      </c>
    </row>
    <row r="42" spans="2:13" ht="27.75" customHeight="1" x14ac:dyDescent="0.25">
      <c r="B42" s="1171"/>
      <c r="C42" s="1172"/>
      <c r="D42" s="104"/>
      <c r="E42" s="1177" t="s">
        <v>33</v>
      </c>
      <c r="F42" s="1177"/>
      <c r="G42" s="1177"/>
      <c r="H42" s="1178"/>
      <c r="I42" s="345">
        <v>8</v>
      </c>
      <c r="J42" s="346">
        <v>4</v>
      </c>
      <c r="K42" s="346">
        <v>2</v>
      </c>
      <c r="L42" s="346">
        <v>1</v>
      </c>
      <c r="M42" s="347">
        <v>1</v>
      </c>
    </row>
    <row r="43" spans="2:13" ht="27.75" customHeight="1" x14ac:dyDescent="0.25">
      <c r="B43" s="1171"/>
      <c r="C43" s="1172"/>
      <c r="D43" s="104"/>
      <c r="E43" s="1177" t="s">
        <v>34</v>
      </c>
      <c r="F43" s="1177"/>
      <c r="G43" s="1177"/>
      <c r="H43" s="1178"/>
      <c r="I43" s="345">
        <v>1085</v>
      </c>
      <c r="J43" s="346">
        <v>1045</v>
      </c>
      <c r="K43" s="346">
        <v>982</v>
      </c>
      <c r="L43" s="346">
        <v>902</v>
      </c>
      <c r="M43" s="347">
        <v>827</v>
      </c>
    </row>
    <row r="44" spans="2:13" ht="27.75" customHeight="1" x14ac:dyDescent="0.25">
      <c r="B44" s="1171"/>
      <c r="C44" s="1172"/>
      <c r="D44" s="104"/>
      <c r="E44" s="1177" t="s">
        <v>35</v>
      </c>
      <c r="F44" s="1177"/>
      <c r="G44" s="1177"/>
      <c r="H44" s="1178"/>
      <c r="I44" s="345" t="s">
        <v>508</v>
      </c>
      <c r="J44" s="346" t="s">
        <v>508</v>
      </c>
      <c r="K44" s="346" t="s">
        <v>508</v>
      </c>
      <c r="L44" s="346" t="s">
        <v>508</v>
      </c>
      <c r="M44" s="347" t="s">
        <v>508</v>
      </c>
    </row>
    <row r="45" spans="2:13" ht="27.75" customHeight="1" x14ac:dyDescent="0.25">
      <c r="B45" s="1171"/>
      <c r="C45" s="1172"/>
      <c r="D45" s="104"/>
      <c r="E45" s="1177" t="s">
        <v>36</v>
      </c>
      <c r="F45" s="1177"/>
      <c r="G45" s="1177"/>
      <c r="H45" s="1178"/>
      <c r="I45" s="345">
        <v>448</v>
      </c>
      <c r="J45" s="346">
        <v>480</v>
      </c>
      <c r="K45" s="346">
        <v>474</v>
      </c>
      <c r="L45" s="346">
        <v>405</v>
      </c>
      <c r="M45" s="347">
        <v>308</v>
      </c>
    </row>
    <row r="46" spans="2:13" ht="27.75" customHeight="1" x14ac:dyDescent="0.25">
      <c r="B46" s="1171"/>
      <c r="C46" s="1172"/>
      <c r="D46" s="105"/>
      <c r="E46" s="1177" t="s">
        <v>37</v>
      </c>
      <c r="F46" s="1177"/>
      <c r="G46" s="1177"/>
      <c r="H46" s="1178"/>
      <c r="I46" s="345" t="s">
        <v>508</v>
      </c>
      <c r="J46" s="346" t="s">
        <v>508</v>
      </c>
      <c r="K46" s="346" t="s">
        <v>508</v>
      </c>
      <c r="L46" s="346" t="s">
        <v>508</v>
      </c>
      <c r="M46" s="347" t="s">
        <v>508</v>
      </c>
    </row>
    <row r="47" spans="2:13" ht="27.75" customHeight="1" x14ac:dyDescent="0.25">
      <c r="B47" s="1171"/>
      <c r="C47" s="1172"/>
      <c r="D47" s="106"/>
      <c r="E47" s="1179" t="s">
        <v>38</v>
      </c>
      <c r="F47" s="1180"/>
      <c r="G47" s="1180"/>
      <c r="H47" s="1181"/>
      <c r="I47" s="345" t="s">
        <v>508</v>
      </c>
      <c r="J47" s="346" t="s">
        <v>508</v>
      </c>
      <c r="K47" s="346" t="s">
        <v>508</v>
      </c>
      <c r="L47" s="346" t="s">
        <v>508</v>
      </c>
      <c r="M47" s="347" t="s">
        <v>508</v>
      </c>
    </row>
    <row r="48" spans="2:13" ht="27.75" customHeight="1" x14ac:dyDescent="0.25">
      <c r="B48" s="1171"/>
      <c r="C48" s="1172"/>
      <c r="D48" s="104"/>
      <c r="E48" s="1177" t="s">
        <v>39</v>
      </c>
      <c r="F48" s="1177"/>
      <c r="G48" s="1177"/>
      <c r="H48" s="1178"/>
      <c r="I48" s="345" t="s">
        <v>508</v>
      </c>
      <c r="J48" s="346" t="s">
        <v>508</v>
      </c>
      <c r="K48" s="346" t="s">
        <v>508</v>
      </c>
      <c r="L48" s="346" t="s">
        <v>508</v>
      </c>
      <c r="M48" s="347" t="s">
        <v>508</v>
      </c>
    </row>
    <row r="49" spans="2:13" ht="27.75" customHeight="1" x14ac:dyDescent="0.25">
      <c r="B49" s="1173"/>
      <c r="C49" s="1174"/>
      <c r="D49" s="104"/>
      <c r="E49" s="1177" t="s">
        <v>40</v>
      </c>
      <c r="F49" s="1177"/>
      <c r="G49" s="1177"/>
      <c r="H49" s="1178"/>
      <c r="I49" s="345" t="s">
        <v>508</v>
      </c>
      <c r="J49" s="346" t="s">
        <v>508</v>
      </c>
      <c r="K49" s="346" t="s">
        <v>508</v>
      </c>
      <c r="L49" s="346" t="s">
        <v>508</v>
      </c>
      <c r="M49" s="347" t="s">
        <v>508</v>
      </c>
    </row>
    <row r="50" spans="2:13" ht="27.75" customHeight="1" x14ac:dyDescent="0.25">
      <c r="B50" s="1182" t="s">
        <v>41</v>
      </c>
      <c r="C50" s="1183"/>
      <c r="D50" s="107"/>
      <c r="E50" s="1177" t="s">
        <v>42</v>
      </c>
      <c r="F50" s="1177"/>
      <c r="G50" s="1177"/>
      <c r="H50" s="1178"/>
      <c r="I50" s="345">
        <v>2310</v>
      </c>
      <c r="J50" s="346">
        <v>2286</v>
      </c>
      <c r="K50" s="346">
        <v>2432</v>
      </c>
      <c r="L50" s="346">
        <v>2765</v>
      </c>
      <c r="M50" s="347">
        <v>2866</v>
      </c>
    </row>
    <row r="51" spans="2:13" ht="27.75" customHeight="1" x14ac:dyDescent="0.25">
      <c r="B51" s="1171"/>
      <c r="C51" s="1172"/>
      <c r="D51" s="104"/>
      <c r="E51" s="1177" t="s">
        <v>43</v>
      </c>
      <c r="F51" s="1177"/>
      <c r="G51" s="1177"/>
      <c r="H51" s="1178"/>
      <c r="I51" s="345" t="s">
        <v>508</v>
      </c>
      <c r="J51" s="346" t="s">
        <v>508</v>
      </c>
      <c r="K51" s="346" t="s">
        <v>508</v>
      </c>
      <c r="L51" s="346" t="s">
        <v>508</v>
      </c>
      <c r="M51" s="347" t="s">
        <v>508</v>
      </c>
    </row>
    <row r="52" spans="2:13" ht="27.75" customHeight="1" x14ac:dyDescent="0.25">
      <c r="B52" s="1173"/>
      <c r="C52" s="1174"/>
      <c r="D52" s="104"/>
      <c r="E52" s="1177" t="s">
        <v>44</v>
      </c>
      <c r="F52" s="1177"/>
      <c r="G52" s="1177"/>
      <c r="H52" s="1178"/>
      <c r="I52" s="345">
        <v>3626</v>
      </c>
      <c r="J52" s="346">
        <v>3446</v>
      </c>
      <c r="K52" s="346">
        <v>3242</v>
      </c>
      <c r="L52" s="346">
        <v>3061</v>
      </c>
      <c r="M52" s="347">
        <v>2849</v>
      </c>
    </row>
    <row r="53" spans="2:13" ht="27.75" customHeight="1" thickBot="1" x14ac:dyDescent="0.3">
      <c r="B53" s="1184" t="s">
        <v>45</v>
      </c>
      <c r="C53" s="1185"/>
      <c r="D53" s="108"/>
      <c r="E53" s="1186" t="s">
        <v>46</v>
      </c>
      <c r="F53" s="1186"/>
      <c r="G53" s="1186"/>
      <c r="H53" s="1187"/>
      <c r="I53" s="348">
        <v>-864</v>
      </c>
      <c r="J53" s="349">
        <v>-809</v>
      </c>
      <c r="K53" s="349">
        <v>-1018</v>
      </c>
      <c r="L53" s="349">
        <v>-1490</v>
      </c>
      <c r="M53" s="350">
        <v>-1796</v>
      </c>
    </row>
    <row r="54" spans="2:13" ht="27.75" customHeight="1" x14ac:dyDescent="0.3">
      <c r="B54" s="109" t="s">
        <v>47</v>
      </c>
      <c r="C54" s="110"/>
      <c r="D54" s="110"/>
      <c r="E54" s="111"/>
      <c r="F54" s="111"/>
      <c r="G54" s="111"/>
      <c r="H54" s="111"/>
      <c r="I54" s="112"/>
      <c r="J54" s="112"/>
      <c r="K54" s="112"/>
      <c r="L54" s="112"/>
      <c r="M54" s="112"/>
    </row>
    <row r="55" spans="2:13" ht="12.75" x14ac:dyDescent="0.25"/>
  </sheetData>
  <sheetProtection algorithmName="SHA-512" hashValue="Ro1QufQHEFu47T4X9Cx719DmqkE82H4V8SWUBGHnwGcM98OFdS7YV7M0A9lfC9qMco4rVeJLIsJVbBa4qlk9ng==" saltValue="5WmGlSDXs2yEr40GKmiX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48</v>
      </c>
    </row>
    <row r="54" spans="2:8" ht="29.25" customHeight="1" thickBot="1" x14ac:dyDescent="0.4">
      <c r="B54" s="114" t="s">
        <v>1</v>
      </c>
      <c r="C54" s="115"/>
      <c r="D54" s="115"/>
      <c r="E54" s="116" t="s">
        <v>2</v>
      </c>
      <c r="F54" s="117" t="s">
        <v>552</v>
      </c>
      <c r="G54" s="117" t="s">
        <v>553</v>
      </c>
      <c r="H54" s="118" t="s">
        <v>554</v>
      </c>
    </row>
    <row r="55" spans="2:8" ht="52.5" customHeight="1" x14ac:dyDescent="0.25">
      <c r="B55" s="119"/>
      <c r="C55" s="1196" t="s">
        <v>49</v>
      </c>
      <c r="D55" s="1196"/>
      <c r="E55" s="1197"/>
      <c r="F55" s="120">
        <v>1856</v>
      </c>
      <c r="G55" s="120">
        <v>2106</v>
      </c>
      <c r="H55" s="121">
        <v>2211</v>
      </c>
    </row>
    <row r="56" spans="2:8" ht="52.5" customHeight="1" x14ac:dyDescent="0.25">
      <c r="B56" s="122"/>
      <c r="C56" s="1198" t="s">
        <v>50</v>
      </c>
      <c r="D56" s="1198"/>
      <c r="E56" s="1199"/>
      <c r="F56" s="123">
        <v>109</v>
      </c>
      <c r="G56" s="123">
        <v>131</v>
      </c>
      <c r="H56" s="124">
        <v>131</v>
      </c>
    </row>
    <row r="57" spans="2:8" ht="53.25" customHeight="1" x14ac:dyDescent="0.25">
      <c r="B57" s="122"/>
      <c r="C57" s="1200" t="s">
        <v>51</v>
      </c>
      <c r="D57" s="1200"/>
      <c r="E57" s="1201"/>
      <c r="F57" s="125">
        <v>467</v>
      </c>
      <c r="G57" s="125">
        <v>528</v>
      </c>
      <c r="H57" s="126">
        <v>523</v>
      </c>
    </row>
    <row r="58" spans="2:8" ht="45.75" customHeight="1" x14ac:dyDescent="0.25">
      <c r="B58" s="127"/>
      <c r="C58" s="1188" t="s">
        <v>52</v>
      </c>
      <c r="D58" s="1189"/>
      <c r="E58" s="1190"/>
      <c r="F58" s="128"/>
      <c r="G58" s="128"/>
      <c r="H58" s="129"/>
    </row>
    <row r="59" spans="2:8" ht="45.75" customHeight="1" x14ac:dyDescent="0.25">
      <c r="B59" s="127"/>
      <c r="C59" s="1188" t="s">
        <v>53</v>
      </c>
      <c r="D59" s="1189"/>
      <c r="E59" s="1190"/>
      <c r="F59" s="128"/>
      <c r="G59" s="128"/>
      <c r="H59" s="129"/>
    </row>
    <row r="60" spans="2:8" ht="45.75" customHeight="1" x14ac:dyDescent="0.25">
      <c r="B60" s="127"/>
      <c r="C60" s="1188" t="s">
        <v>53</v>
      </c>
      <c r="D60" s="1189"/>
      <c r="E60" s="1190"/>
      <c r="F60" s="128"/>
      <c r="G60" s="128"/>
      <c r="H60" s="129"/>
    </row>
    <row r="61" spans="2:8" ht="45.75" customHeight="1" x14ac:dyDescent="0.25">
      <c r="B61" s="127"/>
      <c r="C61" s="1188" t="s">
        <v>53</v>
      </c>
      <c r="D61" s="1189"/>
      <c r="E61" s="1190"/>
      <c r="F61" s="128"/>
      <c r="G61" s="128"/>
      <c r="H61" s="129"/>
    </row>
    <row r="62" spans="2:8" ht="45.75" customHeight="1" thickBot="1" x14ac:dyDescent="0.3">
      <c r="B62" s="130"/>
      <c r="C62" s="1191" t="s">
        <v>53</v>
      </c>
      <c r="D62" s="1192"/>
      <c r="E62" s="1193"/>
      <c r="F62" s="131"/>
      <c r="G62" s="131"/>
      <c r="H62" s="132"/>
    </row>
    <row r="63" spans="2:8" ht="52.5" customHeight="1" thickBot="1" x14ac:dyDescent="0.3">
      <c r="B63" s="133"/>
      <c r="C63" s="1194" t="s">
        <v>54</v>
      </c>
      <c r="D63" s="1194"/>
      <c r="E63" s="1195"/>
      <c r="F63" s="134">
        <v>2432</v>
      </c>
      <c r="G63" s="134">
        <v>2765</v>
      </c>
      <c r="H63" s="135">
        <v>2866</v>
      </c>
    </row>
    <row r="64" spans="2:8" ht="12.75" x14ac:dyDescent="0.25"/>
  </sheetData>
  <sheetProtection algorithmName="SHA-512" hashValue="+7u0FVS2pJw/u8tMQvJ8tP3wAyVNE9MTBGD0tNBHZChK3l3YE7JtcA2vcKpGfdhC6aYqZxvK+mEqhvyND62Z1g==" saltValue="N6CrXNgYbiNvYhESQb4U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64194-1344-4C93-B8E5-53702242551A}">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1202"/>
      <c r="B1" s="1203"/>
      <c r="DD1" s="255"/>
      <c r="DE1" s="255"/>
    </row>
    <row r="2" spans="1:109" ht="25.5" customHeight="1" x14ac:dyDescent="0.2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2.75" x14ac:dyDescent="0.2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2.75" x14ac:dyDescent="0.2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2.75" x14ac:dyDescent="0.2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2.75" x14ac:dyDescent="0.2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2.75" x14ac:dyDescent="0.2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2.75" x14ac:dyDescent="0.2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2.75" x14ac:dyDescent="0.2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2.75" x14ac:dyDescent="0.2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2.75" x14ac:dyDescent="0.2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2.75" x14ac:dyDescent="0.2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2.75" x14ac:dyDescent="0.2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2.75" x14ac:dyDescent="0.2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2.75" x14ac:dyDescent="0.2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2.75" x14ac:dyDescent="0.2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2.75" x14ac:dyDescent="0.2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2.75" x14ac:dyDescent="0.25">
      <c r="DD19" s="255"/>
      <c r="DE19" s="255"/>
    </row>
    <row r="20" spans="1:109" ht="12.75" x14ac:dyDescent="0.25">
      <c r="DD20" s="255"/>
      <c r="DE20" s="255"/>
    </row>
    <row r="21" spans="1:109" ht="17.25" customHeight="1" x14ac:dyDescent="0.2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1207"/>
      <c r="DD40" s="1207"/>
      <c r="DE40" s="255"/>
    </row>
    <row r="41" spans="2:109" ht="16.149999999999999" x14ac:dyDescent="0.25">
      <c r="B41" s="256" t="s">
        <v>582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1208"/>
      <c r="I42" s="1209"/>
      <c r="J42" s="1209"/>
      <c r="K42" s="1209"/>
      <c r="AM42" s="1208"/>
      <c r="AN42" s="1208" t="s">
        <v>583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5">
      <c r="B43" s="259"/>
      <c r="AN43" s="1210" t="s">
        <v>584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2.75" x14ac:dyDescent="0.2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2.75" x14ac:dyDescent="0.2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2.75" x14ac:dyDescent="0.2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2.75" x14ac:dyDescent="0.2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2.75" x14ac:dyDescent="0.2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2.75" x14ac:dyDescent="0.25">
      <c r="B49" s="259"/>
      <c r="AN49" s="255" t="s">
        <v>585</v>
      </c>
    </row>
    <row r="50" spans="1:109" ht="12.75" x14ac:dyDescent="0.2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550</v>
      </c>
      <c r="BQ50" s="1226"/>
      <c r="BR50" s="1226"/>
      <c r="BS50" s="1226"/>
      <c r="BT50" s="1226"/>
      <c r="BU50" s="1226"/>
      <c r="BV50" s="1226"/>
      <c r="BW50" s="1226"/>
      <c r="BX50" s="1226" t="s">
        <v>551</v>
      </c>
      <c r="BY50" s="1226"/>
      <c r="BZ50" s="1226"/>
      <c r="CA50" s="1226"/>
      <c r="CB50" s="1226"/>
      <c r="CC50" s="1226"/>
      <c r="CD50" s="1226"/>
      <c r="CE50" s="1226"/>
      <c r="CF50" s="1226" t="s">
        <v>552</v>
      </c>
      <c r="CG50" s="1226"/>
      <c r="CH50" s="1226"/>
      <c r="CI50" s="1226"/>
      <c r="CJ50" s="1226"/>
      <c r="CK50" s="1226"/>
      <c r="CL50" s="1226"/>
      <c r="CM50" s="1226"/>
      <c r="CN50" s="1226" t="s">
        <v>553</v>
      </c>
      <c r="CO50" s="1226"/>
      <c r="CP50" s="1226"/>
      <c r="CQ50" s="1226"/>
      <c r="CR50" s="1226"/>
      <c r="CS50" s="1226"/>
      <c r="CT50" s="1226"/>
      <c r="CU50" s="1226"/>
      <c r="CV50" s="1226" t="s">
        <v>554</v>
      </c>
      <c r="CW50" s="1226"/>
      <c r="CX50" s="1226"/>
      <c r="CY50" s="1226"/>
      <c r="CZ50" s="1226"/>
      <c r="DA50" s="1226"/>
      <c r="DB50" s="1226"/>
      <c r="DC50" s="1226"/>
    </row>
    <row r="51" spans="1:109" ht="13.5" customHeight="1" x14ac:dyDescent="0.25">
      <c r="B51" s="259"/>
      <c r="G51" s="1227"/>
      <c r="H51" s="1227"/>
      <c r="I51" s="1228"/>
      <c r="J51" s="1228"/>
      <c r="K51" s="1229"/>
      <c r="L51" s="1229"/>
      <c r="M51" s="1229"/>
      <c r="N51" s="1229"/>
      <c r="AM51" s="1219"/>
      <c r="AN51" s="1230" t="s">
        <v>586</v>
      </c>
      <c r="AO51" s="1230"/>
      <c r="AP51" s="1230"/>
      <c r="AQ51" s="1230"/>
      <c r="AR51" s="1230"/>
      <c r="AS51" s="1230"/>
      <c r="AT51" s="1230"/>
      <c r="AU51" s="1230"/>
      <c r="AV51" s="1230"/>
      <c r="AW51" s="1230"/>
      <c r="AX51" s="1230"/>
      <c r="AY51" s="1230"/>
      <c r="AZ51" s="1230"/>
      <c r="BA51" s="1230"/>
      <c r="BB51" s="1230" t="s">
        <v>587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2.75" x14ac:dyDescent="0.2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2.75" x14ac:dyDescent="0.2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588</v>
      </c>
      <c r="BC53" s="1230"/>
      <c r="BD53" s="1230"/>
      <c r="BE53" s="1230"/>
      <c r="BF53" s="1230"/>
      <c r="BG53" s="1230"/>
      <c r="BH53" s="1230"/>
      <c r="BI53" s="1230"/>
      <c r="BJ53" s="1230"/>
      <c r="BK53" s="1230"/>
      <c r="BL53" s="1230"/>
      <c r="BM53" s="1230"/>
      <c r="BN53" s="1230"/>
      <c r="BO53" s="1230"/>
      <c r="BP53" s="1231">
        <v>65.8</v>
      </c>
      <c r="BQ53" s="1231"/>
      <c r="BR53" s="1231"/>
      <c r="BS53" s="1231"/>
      <c r="BT53" s="1231"/>
      <c r="BU53" s="1231"/>
      <c r="BV53" s="1231"/>
      <c r="BW53" s="1231"/>
      <c r="BX53" s="1231">
        <v>66.900000000000006</v>
      </c>
      <c r="BY53" s="1231"/>
      <c r="BZ53" s="1231"/>
      <c r="CA53" s="1231"/>
      <c r="CB53" s="1231"/>
      <c r="CC53" s="1231"/>
      <c r="CD53" s="1231"/>
      <c r="CE53" s="1231"/>
      <c r="CF53" s="1231">
        <v>68.2</v>
      </c>
      <c r="CG53" s="1231"/>
      <c r="CH53" s="1231"/>
      <c r="CI53" s="1231"/>
      <c r="CJ53" s="1231"/>
      <c r="CK53" s="1231"/>
      <c r="CL53" s="1231"/>
      <c r="CM53" s="1231"/>
      <c r="CN53" s="1231">
        <v>69.8</v>
      </c>
      <c r="CO53" s="1231"/>
      <c r="CP53" s="1231"/>
      <c r="CQ53" s="1231"/>
      <c r="CR53" s="1231"/>
      <c r="CS53" s="1231"/>
      <c r="CT53" s="1231"/>
      <c r="CU53" s="1231"/>
      <c r="CV53" s="1231">
        <v>71.400000000000006</v>
      </c>
      <c r="CW53" s="1231"/>
      <c r="CX53" s="1231"/>
      <c r="CY53" s="1231"/>
      <c r="CZ53" s="1231"/>
      <c r="DA53" s="1231"/>
      <c r="DB53" s="1231"/>
      <c r="DC53" s="1231"/>
    </row>
    <row r="54" spans="1:109" ht="12.75" x14ac:dyDescent="0.2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2.75" x14ac:dyDescent="0.25">
      <c r="A55" s="1209"/>
      <c r="B55" s="259"/>
      <c r="G55" s="1220"/>
      <c r="H55" s="1220"/>
      <c r="I55" s="1220"/>
      <c r="J55" s="1220"/>
      <c r="K55" s="1229"/>
      <c r="L55" s="1229"/>
      <c r="M55" s="1229"/>
      <c r="N55" s="1229"/>
      <c r="AN55" s="1226" t="s">
        <v>589</v>
      </c>
      <c r="AO55" s="1226"/>
      <c r="AP55" s="1226"/>
      <c r="AQ55" s="1226"/>
      <c r="AR55" s="1226"/>
      <c r="AS55" s="1226"/>
      <c r="AT55" s="1226"/>
      <c r="AU55" s="1226"/>
      <c r="AV55" s="1226"/>
      <c r="AW55" s="1226"/>
      <c r="AX55" s="1226"/>
      <c r="AY55" s="1226"/>
      <c r="AZ55" s="1226"/>
      <c r="BA55" s="1226"/>
      <c r="BB55" s="1230" t="s">
        <v>587</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2.75" x14ac:dyDescent="0.2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2.75" x14ac:dyDescent="0.2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588</v>
      </c>
      <c r="BC57" s="1230"/>
      <c r="BD57" s="1230"/>
      <c r="BE57" s="1230"/>
      <c r="BF57" s="1230"/>
      <c r="BG57" s="1230"/>
      <c r="BH57" s="1230"/>
      <c r="BI57" s="1230"/>
      <c r="BJ57" s="1230"/>
      <c r="BK57" s="1230"/>
      <c r="BL57" s="1230"/>
      <c r="BM57" s="1230"/>
      <c r="BN57" s="1230"/>
      <c r="BO57" s="1230"/>
      <c r="BP57" s="1231">
        <v>61.8</v>
      </c>
      <c r="BQ57" s="1231"/>
      <c r="BR57" s="1231"/>
      <c r="BS57" s="1231"/>
      <c r="BT57" s="1231"/>
      <c r="BU57" s="1231"/>
      <c r="BV57" s="1231"/>
      <c r="BW57" s="1231"/>
      <c r="BX57" s="1231">
        <v>63.1</v>
      </c>
      <c r="BY57" s="1231"/>
      <c r="BZ57" s="1231"/>
      <c r="CA57" s="1231"/>
      <c r="CB57" s="1231"/>
      <c r="CC57" s="1231"/>
      <c r="CD57" s="1231"/>
      <c r="CE57" s="1231"/>
      <c r="CF57" s="1231">
        <v>62.2</v>
      </c>
      <c r="CG57" s="1231"/>
      <c r="CH57" s="1231"/>
      <c r="CI57" s="1231"/>
      <c r="CJ57" s="1231"/>
      <c r="CK57" s="1231"/>
      <c r="CL57" s="1231"/>
      <c r="CM57" s="1231"/>
      <c r="CN57" s="1231">
        <v>62.9</v>
      </c>
      <c r="CO57" s="1231"/>
      <c r="CP57" s="1231"/>
      <c r="CQ57" s="1231"/>
      <c r="CR57" s="1231"/>
      <c r="CS57" s="1231"/>
      <c r="CT57" s="1231"/>
      <c r="CU57" s="1231"/>
      <c r="CV57" s="1231">
        <v>62.9</v>
      </c>
      <c r="CW57" s="1231"/>
      <c r="CX57" s="1231"/>
      <c r="CY57" s="1231"/>
      <c r="CZ57" s="1231"/>
      <c r="DA57" s="1231"/>
      <c r="DB57" s="1231"/>
      <c r="DC57" s="1231"/>
      <c r="DD57" s="1234"/>
      <c r="DE57" s="1232"/>
    </row>
    <row r="58" spans="1:109" s="1209" customFormat="1" ht="12.75" x14ac:dyDescent="0.2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2.75" x14ac:dyDescent="0.2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2.75" x14ac:dyDescent="0.2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2.75" x14ac:dyDescent="0.2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2.75" x14ac:dyDescent="0.2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149999999999999" x14ac:dyDescent="0.25">
      <c r="B63" s="312" t="s">
        <v>590</v>
      </c>
    </row>
    <row r="64" spans="1:109" ht="12.75" x14ac:dyDescent="0.25">
      <c r="B64" s="259"/>
      <c r="G64" s="1208"/>
      <c r="I64" s="1240"/>
      <c r="J64" s="1240"/>
      <c r="K64" s="1240"/>
      <c r="L64" s="1240"/>
      <c r="M64" s="1240"/>
      <c r="N64" s="1241"/>
      <c r="AM64" s="1208"/>
      <c r="AN64" s="1208" t="s">
        <v>583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2.75" x14ac:dyDescent="0.25">
      <c r="B65" s="259"/>
      <c r="AN65" s="1210" t="s">
        <v>591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2.75" x14ac:dyDescent="0.2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2.75" x14ac:dyDescent="0.2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2.75" x14ac:dyDescent="0.2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2.75" x14ac:dyDescent="0.2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2.75" x14ac:dyDescent="0.2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2.75" x14ac:dyDescent="0.25">
      <c r="B71" s="259"/>
      <c r="G71" s="1245"/>
      <c r="I71" s="1246"/>
      <c r="J71" s="1243"/>
      <c r="K71" s="1243"/>
      <c r="L71" s="1244"/>
      <c r="M71" s="1243"/>
      <c r="N71" s="1244"/>
      <c r="AM71" s="1245"/>
      <c r="AN71" s="255" t="s">
        <v>585</v>
      </c>
    </row>
    <row r="72" spans="2:107" ht="12.75" x14ac:dyDescent="0.2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550</v>
      </c>
      <c r="BQ72" s="1226"/>
      <c r="BR72" s="1226"/>
      <c r="BS72" s="1226"/>
      <c r="BT72" s="1226"/>
      <c r="BU72" s="1226"/>
      <c r="BV72" s="1226"/>
      <c r="BW72" s="1226"/>
      <c r="BX72" s="1226" t="s">
        <v>551</v>
      </c>
      <c r="BY72" s="1226"/>
      <c r="BZ72" s="1226"/>
      <c r="CA72" s="1226"/>
      <c r="CB72" s="1226"/>
      <c r="CC72" s="1226"/>
      <c r="CD72" s="1226"/>
      <c r="CE72" s="1226"/>
      <c r="CF72" s="1226" t="s">
        <v>552</v>
      </c>
      <c r="CG72" s="1226"/>
      <c r="CH72" s="1226"/>
      <c r="CI72" s="1226"/>
      <c r="CJ72" s="1226"/>
      <c r="CK72" s="1226"/>
      <c r="CL72" s="1226"/>
      <c r="CM72" s="1226"/>
      <c r="CN72" s="1226" t="s">
        <v>553</v>
      </c>
      <c r="CO72" s="1226"/>
      <c r="CP72" s="1226"/>
      <c r="CQ72" s="1226"/>
      <c r="CR72" s="1226"/>
      <c r="CS72" s="1226"/>
      <c r="CT72" s="1226"/>
      <c r="CU72" s="1226"/>
      <c r="CV72" s="1226" t="s">
        <v>554</v>
      </c>
      <c r="CW72" s="1226"/>
      <c r="CX72" s="1226"/>
      <c r="CY72" s="1226"/>
      <c r="CZ72" s="1226"/>
      <c r="DA72" s="1226"/>
      <c r="DB72" s="1226"/>
      <c r="DC72" s="1226"/>
    </row>
    <row r="73" spans="2:107" ht="12.75" x14ac:dyDescent="0.25">
      <c r="B73" s="259"/>
      <c r="G73" s="1227"/>
      <c r="H73" s="1227"/>
      <c r="I73" s="1227"/>
      <c r="J73" s="1227"/>
      <c r="K73" s="1247"/>
      <c r="L73" s="1247"/>
      <c r="M73" s="1247"/>
      <c r="N73" s="1247"/>
      <c r="AM73" s="1219"/>
      <c r="AN73" s="1230" t="s">
        <v>586</v>
      </c>
      <c r="AO73" s="1230"/>
      <c r="AP73" s="1230"/>
      <c r="AQ73" s="1230"/>
      <c r="AR73" s="1230"/>
      <c r="AS73" s="1230"/>
      <c r="AT73" s="1230"/>
      <c r="AU73" s="1230"/>
      <c r="AV73" s="1230"/>
      <c r="AW73" s="1230"/>
      <c r="AX73" s="1230"/>
      <c r="AY73" s="1230"/>
      <c r="AZ73" s="1230"/>
      <c r="BA73" s="1230"/>
      <c r="BB73" s="1230" t="s">
        <v>587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2.75" x14ac:dyDescent="0.2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2.75" x14ac:dyDescent="0.2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592</v>
      </c>
      <c r="BC75" s="1230"/>
      <c r="BD75" s="1230"/>
      <c r="BE75" s="1230"/>
      <c r="BF75" s="1230"/>
      <c r="BG75" s="1230"/>
      <c r="BH75" s="1230"/>
      <c r="BI75" s="1230"/>
      <c r="BJ75" s="1230"/>
      <c r="BK75" s="1230"/>
      <c r="BL75" s="1230"/>
      <c r="BM75" s="1230"/>
      <c r="BN75" s="1230"/>
      <c r="BO75" s="1230"/>
      <c r="BP75" s="1231">
        <v>7.8</v>
      </c>
      <c r="BQ75" s="1231"/>
      <c r="BR75" s="1231"/>
      <c r="BS75" s="1231"/>
      <c r="BT75" s="1231"/>
      <c r="BU75" s="1231"/>
      <c r="BV75" s="1231"/>
      <c r="BW75" s="1231"/>
      <c r="BX75" s="1231">
        <v>9.1</v>
      </c>
      <c r="BY75" s="1231"/>
      <c r="BZ75" s="1231"/>
      <c r="CA75" s="1231"/>
      <c r="CB75" s="1231"/>
      <c r="CC75" s="1231"/>
      <c r="CD75" s="1231"/>
      <c r="CE75" s="1231"/>
      <c r="CF75" s="1231">
        <v>9.3000000000000007</v>
      </c>
      <c r="CG75" s="1231"/>
      <c r="CH75" s="1231"/>
      <c r="CI75" s="1231"/>
      <c r="CJ75" s="1231"/>
      <c r="CK75" s="1231"/>
      <c r="CL75" s="1231"/>
      <c r="CM75" s="1231"/>
      <c r="CN75" s="1231">
        <v>9.1999999999999993</v>
      </c>
      <c r="CO75" s="1231"/>
      <c r="CP75" s="1231"/>
      <c r="CQ75" s="1231"/>
      <c r="CR75" s="1231"/>
      <c r="CS75" s="1231"/>
      <c r="CT75" s="1231"/>
      <c r="CU75" s="1231"/>
      <c r="CV75" s="1231">
        <v>8.9</v>
      </c>
      <c r="CW75" s="1231"/>
      <c r="CX75" s="1231"/>
      <c r="CY75" s="1231"/>
      <c r="CZ75" s="1231"/>
      <c r="DA75" s="1231"/>
      <c r="DB75" s="1231"/>
      <c r="DC75" s="1231"/>
    </row>
    <row r="76" spans="2:107" ht="12.75" x14ac:dyDescent="0.2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2.75" x14ac:dyDescent="0.25">
      <c r="B77" s="259"/>
      <c r="G77" s="1220"/>
      <c r="H77" s="1220"/>
      <c r="I77" s="1220"/>
      <c r="J77" s="1220"/>
      <c r="K77" s="1247"/>
      <c r="L77" s="1247"/>
      <c r="M77" s="1247"/>
      <c r="N77" s="1247"/>
      <c r="AN77" s="1226" t="s">
        <v>589</v>
      </c>
      <c r="AO77" s="1226"/>
      <c r="AP77" s="1226"/>
      <c r="AQ77" s="1226"/>
      <c r="AR77" s="1226"/>
      <c r="AS77" s="1226"/>
      <c r="AT77" s="1226"/>
      <c r="AU77" s="1226"/>
      <c r="AV77" s="1226"/>
      <c r="AW77" s="1226"/>
      <c r="AX77" s="1226"/>
      <c r="AY77" s="1226"/>
      <c r="AZ77" s="1226"/>
      <c r="BA77" s="1226"/>
      <c r="BB77" s="1230" t="s">
        <v>587</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2.75" x14ac:dyDescent="0.2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2.75" x14ac:dyDescent="0.2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592</v>
      </c>
      <c r="BC79" s="1230"/>
      <c r="BD79" s="1230"/>
      <c r="BE79" s="1230"/>
      <c r="BF79" s="1230"/>
      <c r="BG79" s="1230"/>
      <c r="BH79" s="1230"/>
      <c r="BI79" s="1230"/>
      <c r="BJ79" s="1230"/>
      <c r="BK79" s="1230"/>
      <c r="BL79" s="1230"/>
      <c r="BM79" s="1230"/>
      <c r="BN79" s="1230"/>
      <c r="BO79" s="1230"/>
      <c r="BP79" s="1231">
        <v>5.3</v>
      </c>
      <c r="BQ79" s="1231"/>
      <c r="BR79" s="1231"/>
      <c r="BS79" s="1231"/>
      <c r="BT79" s="1231"/>
      <c r="BU79" s="1231"/>
      <c r="BV79" s="1231"/>
      <c r="BW79" s="1231"/>
      <c r="BX79" s="1231">
        <v>5.8</v>
      </c>
      <c r="BY79" s="1231"/>
      <c r="BZ79" s="1231"/>
      <c r="CA79" s="1231"/>
      <c r="CB79" s="1231"/>
      <c r="CC79" s="1231"/>
      <c r="CD79" s="1231"/>
      <c r="CE79" s="1231"/>
      <c r="CF79" s="1231">
        <v>5.8</v>
      </c>
      <c r="CG79" s="1231"/>
      <c r="CH79" s="1231"/>
      <c r="CI79" s="1231"/>
      <c r="CJ79" s="1231"/>
      <c r="CK79" s="1231"/>
      <c r="CL79" s="1231"/>
      <c r="CM79" s="1231"/>
      <c r="CN79" s="1231">
        <v>6.1</v>
      </c>
      <c r="CO79" s="1231"/>
      <c r="CP79" s="1231"/>
      <c r="CQ79" s="1231"/>
      <c r="CR79" s="1231"/>
      <c r="CS79" s="1231"/>
      <c r="CT79" s="1231"/>
      <c r="CU79" s="1231"/>
      <c r="CV79" s="1231">
        <v>6.4</v>
      </c>
      <c r="CW79" s="1231"/>
      <c r="CX79" s="1231"/>
      <c r="CY79" s="1231"/>
      <c r="CZ79" s="1231"/>
      <c r="DA79" s="1231"/>
      <c r="DB79" s="1231"/>
      <c r="DC79" s="1231"/>
    </row>
    <row r="80" spans="2:107" ht="12.75" x14ac:dyDescent="0.2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2.75" x14ac:dyDescent="0.25">
      <c r="B81" s="259"/>
    </row>
    <row r="82" spans="2:109" ht="16.149999999999999" x14ac:dyDescent="0.2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FzYQ1v284JEYj+lxyYZ3PhXG3RBUAEgJBd5lIv/mvbaGLgXe0Rkr/u/gLPHT2ackg933wl87xLnKKYARdOXFRA==" saltValue="gokSm/BBpmq/8ZmfciTd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6379F-7215-4D56-86CA-F2AB92EDFD21}">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497</v>
      </c>
    </row>
  </sheetData>
  <sheetProtection algorithmName="SHA-512" hashValue="wxWBDq97v2dNO5i/xD1/cRyBdPEYXL/581iZbU2VhYyOZCJazc/pNzeJUwH6h/sQ9tu5pPM//d6pTwvCKQewWg==" saltValue="28ofPALQ3pUEdB8xJFj+e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FA2B0-DA6E-4D47-B0E5-90B9F431C25B}">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497</v>
      </c>
    </row>
  </sheetData>
  <sheetProtection algorithmName="SHA-512" hashValue="STFnDqffyGnoIpfucSdTFJ7xPuQ18cHDHh68TMKs1WiMZ+4fFAhHeA/t1vUNMNdxGFcnoa18jxJmrGwWERI5iw==" saltValue="GNwkw9CMCLgJ+Psei4qC+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55</v>
      </c>
      <c r="E2" s="147"/>
      <c r="F2" s="148" t="s">
        <v>547</v>
      </c>
      <c r="G2" s="149"/>
      <c r="H2" s="150"/>
    </row>
    <row r="3" spans="1:8" x14ac:dyDescent="0.25">
      <c r="A3" s="146" t="s">
        <v>540</v>
      </c>
      <c r="B3" s="151"/>
      <c r="C3" s="152"/>
      <c r="D3" s="153">
        <v>110757</v>
      </c>
      <c r="E3" s="154"/>
      <c r="F3" s="155">
        <v>228215</v>
      </c>
      <c r="G3" s="156"/>
      <c r="H3" s="157"/>
    </row>
    <row r="4" spans="1:8" x14ac:dyDescent="0.25">
      <c r="A4" s="158"/>
      <c r="B4" s="159"/>
      <c r="C4" s="160"/>
      <c r="D4" s="161">
        <v>32537</v>
      </c>
      <c r="E4" s="162"/>
      <c r="F4" s="163">
        <v>117571</v>
      </c>
      <c r="G4" s="164"/>
      <c r="H4" s="165"/>
    </row>
    <row r="5" spans="1:8" x14ac:dyDescent="0.25">
      <c r="A5" s="146" t="s">
        <v>542</v>
      </c>
      <c r="B5" s="151"/>
      <c r="C5" s="152"/>
      <c r="D5" s="153">
        <v>104150</v>
      </c>
      <c r="E5" s="154"/>
      <c r="F5" s="155">
        <v>264232</v>
      </c>
      <c r="G5" s="156"/>
      <c r="H5" s="157"/>
    </row>
    <row r="6" spans="1:8" x14ac:dyDescent="0.25">
      <c r="A6" s="158"/>
      <c r="B6" s="159"/>
      <c r="C6" s="160"/>
      <c r="D6" s="161">
        <v>43085</v>
      </c>
      <c r="E6" s="162"/>
      <c r="F6" s="163">
        <v>133959</v>
      </c>
      <c r="G6" s="164"/>
      <c r="H6" s="165"/>
    </row>
    <row r="7" spans="1:8" x14ac:dyDescent="0.25">
      <c r="A7" s="146" t="s">
        <v>543</v>
      </c>
      <c r="B7" s="151"/>
      <c r="C7" s="152"/>
      <c r="D7" s="153">
        <v>82613</v>
      </c>
      <c r="E7" s="154"/>
      <c r="F7" s="155">
        <v>263613</v>
      </c>
      <c r="G7" s="156"/>
      <c r="H7" s="157"/>
    </row>
    <row r="8" spans="1:8" x14ac:dyDescent="0.25">
      <c r="A8" s="158"/>
      <c r="B8" s="159"/>
      <c r="C8" s="160"/>
      <c r="D8" s="161">
        <v>43788</v>
      </c>
      <c r="E8" s="162"/>
      <c r="F8" s="163">
        <v>128823</v>
      </c>
      <c r="G8" s="164"/>
      <c r="H8" s="165"/>
    </row>
    <row r="9" spans="1:8" x14ac:dyDescent="0.25">
      <c r="A9" s="146" t="s">
        <v>544</v>
      </c>
      <c r="B9" s="151"/>
      <c r="C9" s="152"/>
      <c r="D9" s="153">
        <v>77399</v>
      </c>
      <c r="E9" s="154"/>
      <c r="F9" s="155">
        <v>330026</v>
      </c>
      <c r="G9" s="156"/>
      <c r="H9" s="157"/>
    </row>
    <row r="10" spans="1:8" x14ac:dyDescent="0.25">
      <c r="A10" s="158"/>
      <c r="B10" s="159"/>
      <c r="C10" s="160"/>
      <c r="D10" s="161">
        <v>37019</v>
      </c>
      <c r="E10" s="162"/>
      <c r="F10" s="163">
        <v>141075</v>
      </c>
      <c r="G10" s="164"/>
      <c r="H10" s="165"/>
    </row>
    <row r="11" spans="1:8" x14ac:dyDescent="0.25">
      <c r="A11" s="146" t="s">
        <v>545</v>
      </c>
      <c r="B11" s="151"/>
      <c r="C11" s="152"/>
      <c r="D11" s="153">
        <v>67187</v>
      </c>
      <c r="E11" s="154"/>
      <c r="F11" s="155">
        <v>278179</v>
      </c>
      <c r="G11" s="156"/>
      <c r="H11" s="157"/>
    </row>
    <row r="12" spans="1:8" x14ac:dyDescent="0.25">
      <c r="A12" s="158"/>
      <c r="B12" s="159"/>
      <c r="C12" s="166"/>
      <c r="D12" s="161">
        <v>35899</v>
      </c>
      <c r="E12" s="162"/>
      <c r="F12" s="163">
        <v>122182</v>
      </c>
      <c r="G12" s="164"/>
      <c r="H12" s="165"/>
    </row>
    <row r="13" spans="1:8" x14ac:dyDescent="0.25">
      <c r="A13" s="146"/>
      <c r="B13" s="151"/>
      <c r="C13" s="152"/>
      <c r="D13" s="153">
        <v>88421</v>
      </c>
      <c r="E13" s="154"/>
      <c r="F13" s="155">
        <v>272853</v>
      </c>
      <c r="G13" s="167"/>
      <c r="H13" s="157"/>
    </row>
    <row r="14" spans="1:8" x14ac:dyDescent="0.25">
      <c r="A14" s="158"/>
      <c r="B14" s="159"/>
      <c r="C14" s="160"/>
      <c r="D14" s="161">
        <v>38466</v>
      </c>
      <c r="E14" s="162"/>
      <c r="F14" s="163">
        <v>128722</v>
      </c>
      <c r="G14" s="164"/>
      <c r="H14" s="165"/>
    </row>
    <row r="17" spans="1:11" x14ac:dyDescent="0.25">
      <c r="A17" s="142" t="s">
        <v>56</v>
      </c>
    </row>
    <row r="18" spans="1:11" x14ac:dyDescent="0.2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5">
      <c r="A19" s="168" t="s">
        <v>57</v>
      </c>
      <c r="B19" s="168">
        <f>ROUND(VALUE(SUBSTITUTE(実質収支比率等に係る経年分析!F$48,"▲","-")),2)</f>
        <v>6.07</v>
      </c>
      <c r="C19" s="168">
        <f>ROUND(VALUE(SUBSTITUTE(実質収支比率等に係る経年分析!G$48,"▲","-")),2)</f>
        <v>6.66</v>
      </c>
      <c r="D19" s="168">
        <f>ROUND(VALUE(SUBSTITUTE(実質収支比率等に係る経年分析!H$48,"▲","-")),2)</f>
        <v>5.96</v>
      </c>
      <c r="E19" s="168">
        <f>ROUND(VALUE(SUBSTITUTE(実質収支比率等に係る経年分析!I$48,"▲","-")),2)</f>
        <v>5.35</v>
      </c>
      <c r="F19" s="168">
        <f>ROUND(VALUE(SUBSTITUTE(実質収支比率等に係る経年分析!J$48,"▲","-")),2)</f>
        <v>6.02</v>
      </c>
    </row>
    <row r="20" spans="1:11" x14ac:dyDescent="0.25">
      <c r="A20" s="168" t="s">
        <v>58</v>
      </c>
      <c r="B20" s="168">
        <f>ROUND(VALUE(SUBSTITUTE(実質収支比率等に係る経年分析!F$47,"▲","-")),2)</f>
        <v>85.91</v>
      </c>
      <c r="C20" s="168">
        <f>ROUND(VALUE(SUBSTITUTE(実質収支比率等に係る経年分析!G$47,"▲","-")),2)</f>
        <v>86.61</v>
      </c>
      <c r="D20" s="168">
        <f>ROUND(VALUE(SUBSTITUTE(実質収支比率等に係る経年分析!H$47,"▲","-")),2)</f>
        <v>84.79</v>
      </c>
      <c r="E20" s="168">
        <f>ROUND(VALUE(SUBSTITUTE(実質収支比率等に係る経年分析!I$47,"▲","-")),2)</f>
        <v>87.92</v>
      </c>
      <c r="F20" s="168">
        <f>ROUND(VALUE(SUBSTITUTE(実質収支比率等に係る経年分析!J$47,"▲","-")),2)</f>
        <v>96.09</v>
      </c>
    </row>
    <row r="21" spans="1:11" x14ac:dyDescent="0.25">
      <c r="A21" s="168" t="s">
        <v>59</v>
      </c>
      <c r="B21" s="168">
        <f>IF(ISNUMBER(VALUE(SUBSTITUTE(実質収支比率等に係る経年分析!F$49,"▲","-"))),ROUND(VALUE(SUBSTITUTE(実質収支比率等に係る経年分析!F$49,"▲","-")),2),NA())</f>
        <v>0.14000000000000001</v>
      </c>
      <c r="C21" s="168">
        <f>IF(ISNUMBER(VALUE(SUBSTITUTE(実質収支比率等に係る経年分析!G$49,"▲","-"))),ROUND(VALUE(SUBSTITUTE(実質収支比率等に係る経年分析!G$49,"▲","-")),2),NA())</f>
        <v>0.63</v>
      </c>
      <c r="D21" s="168">
        <f>IF(ISNUMBER(VALUE(SUBSTITUTE(実質収支比率等に係る経年分析!H$49,"▲","-"))),ROUND(VALUE(SUBSTITUTE(実質収支比率等に係る経年分析!H$49,"▲","-")),2),NA())</f>
        <v>3.08</v>
      </c>
      <c r="E21" s="168">
        <f>IF(ISNUMBER(VALUE(SUBSTITUTE(実質収支比率等に係る経年分析!I$49,"▲","-"))),ROUND(VALUE(SUBSTITUTE(実質収支比率等に係る経年分析!I$49,"▲","-")),2),NA())</f>
        <v>10.33</v>
      </c>
      <c r="F21" s="168">
        <f>IF(ISNUMBER(VALUE(SUBSTITUTE(実質収支比率等に係る経年分析!J$49,"▲","-"))),ROUND(VALUE(SUBSTITUTE(実質収支比率等に係る経年分析!J$49,"▲","-")),2),NA())</f>
        <v>5.04</v>
      </c>
    </row>
    <row r="24" spans="1:11" x14ac:dyDescent="0.25">
      <c r="A24" s="142" t="s">
        <v>60</v>
      </c>
    </row>
    <row r="25" spans="1:11" x14ac:dyDescent="0.2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5">
      <c r="A26" s="169"/>
      <c r="B26" s="169" t="s">
        <v>61</v>
      </c>
      <c r="C26" s="169" t="s">
        <v>62</v>
      </c>
      <c r="D26" s="169" t="s">
        <v>61</v>
      </c>
      <c r="E26" s="169" t="s">
        <v>62</v>
      </c>
      <c r="F26" s="169" t="s">
        <v>61</v>
      </c>
      <c r="G26" s="169" t="s">
        <v>62</v>
      </c>
      <c r="H26" s="169" t="s">
        <v>61</v>
      </c>
      <c r="I26" s="169" t="s">
        <v>62</v>
      </c>
      <c r="J26" s="169" t="s">
        <v>61</v>
      </c>
      <c r="K26" s="169" t="s">
        <v>62</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3.46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1.94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0.52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5">
      <c r="A30" s="169" t="str">
        <f>IF(連結実質赤字比率に係る赤字・黒字の構成分析!C$40="",NA(),連結実質赤字比率に係る赤字・黒字の構成分析!C$40)</f>
        <v>特定地域生活排水処理事業特別会計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0.24</v>
      </c>
    </row>
    <row r="32" spans="1:11" x14ac:dyDescent="0.2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0.27</v>
      </c>
    </row>
    <row r="33" spans="1:16" x14ac:dyDescent="0.25">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v>
      </c>
    </row>
    <row r="34" spans="1:16" x14ac:dyDescent="0.25">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1.63</v>
      </c>
    </row>
    <row r="35" spans="1:16" x14ac:dyDescent="0.2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1.0900000000000001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2.0499999999999998</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6.66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5.96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6.02</v>
      </c>
    </row>
    <row r="39" spans="1:16" x14ac:dyDescent="0.25">
      <c r="A39" s="142" t="s">
        <v>63</v>
      </c>
    </row>
    <row r="40" spans="1:16" x14ac:dyDescent="0.2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5">
      <c r="A41" s="170"/>
      <c r="B41" s="170" t="s">
        <v>64</v>
      </c>
      <c r="C41" s="170"/>
      <c r="D41" s="170" t="s">
        <v>65</v>
      </c>
      <c r="E41" s="170" t="s">
        <v>64</v>
      </c>
      <c r="F41" s="170"/>
      <c r="G41" s="170" t="s">
        <v>65</v>
      </c>
      <c r="H41" s="170" t="s">
        <v>64</v>
      </c>
      <c r="I41" s="170"/>
      <c r="J41" s="170" t="s">
        <v>65</v>
      </c>
      <c r="K41" s="170" t="s">
        <v>64</v>
      </c>
      <c r="L41" s="170"/>
      <c r="M41" s="170" t="s">
        <v>65</v>
      </c>
      <c r="N41" s="170" t="s">
        <v>64</v>
      </c>
      <c r="O41" s="170"/>
      <c r="P41" s="170" t="s">
        <v>65</v>
      </c>
    </row>
    <row r="42" spans="1:16" x14ac:dyDescent="0.25">
      <c r="A42" s="170" t="s">
        <v>66</v>
      </c>
      <c r="B42" s="170"/>
      <c r="C42" s="170"/>
      <c r="D42" s="170">
        <f>'実質公債費比率（分子）の構造'!K$52</f>
        <v>414</v>
      </c>
      <c r="E42" s="170"/>
      <c r="F42" s="170"/>
      <c r="G42" s="170">
        <f>'実質公債費比率（分子）の構造'!L$52</f>
        <v>392</v>
      </c>
      <c r="H42" s="170"/>
      <c r="I42" s="170"/>
      <c r="J42" s="170">
        <f>'実質公債費比率（分子）の構造'!M$52</f>
        <v>402</v>
      </c>
      <c r="K42" s="170"/>
      <c r="L42" s="170"/>
      <c r="M42" s="170">
        <f>'実質公債費比率（分子）の構造'!N$52</f>
        <v>383</v>
      </c>
      <c r="N42" s="170"/>
      <c r="O42" s="170"/>
      <c r="P42" s="170">
        <f>'実質公債費比率（分子）の構造'!O$52</f>
        <v>371</v>
      </c>
    </row>
    <row r="43" spans="1:16" x14ac:dyDescent="0.25">
      <c r="A43" s="170" t="s">
        <v>67</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68</v>
      </c>
      <c r="B44" s="170">
        <f>'実質公債費比率（分子）の構造'!K$50</f>
        <v>3</v>
      </c>
      <c r="C44" s="170"/>
      <c r="D44" s="170"/>
      <c r="E44" s="170">
        <f>'実質公債費比率（分子）の構造'!L$50</f>
        <v>3</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5">
      <c r="A45" s="170" t="s">
        <v>69</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5">
      <c r="A46" s="170" t="s">
        <v>70</v>
      </c>
      <c r="B46" s="170">
        <f>'実質公債費比率（分子）の構造'!K$48</f>
        <v>157</v>
      </c>
      <c r="C46" s="170"/>
      <c r="D46" s="170"/>
      <c r="E46" s="170">
        <f>'実質公債費比率（分子）の構造'!L$48</f>
        <v>155</v>
      </c>
      <c r="F46" s="170"/>
      <c r="G46" s="170"/>
      <c r="H46" s="170">
        <f>'実質公債費比率（分子）の構造'!M$48</f>
        <v>156</v>
      </c>
      <c r="I46" s="170"/>
      <c r="J46" s="170"/>
      <c r="K46" s="170">
        <f>'実質公債費比率（分子）の構造'!N$48</f>
        <v>156</v>
      </c>
      <c r="L46" s="170"/>
      <c r="M46" s="170"/>
      <c r="N46" s="170">
        <f>'実質公債費比率（分子）の構造'!O$48</f>
        <v>148</v>
      </c>
      <c r="O46" s="170"/>
      <c r="P46" s="170"/>
    </row>
    <row r="47" spans="1:16" x14ac:dyDescent="0.25">
      <c r="A47" s="170" t="s">
        <v>71</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72</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73</v>
      </c>
      <c r="B49" s="170">
        <f>'実質公債費比率（分子）の構造'!K$45</f>
        <v>400</v>
      </c>
      <c r="C49" s="170"/>
      <c r="D49" s="170"/>
      <c r="E49" s="170">
        <f>'実質公債費比率（分子）の構造'!L$45</f>
        <v>395</v>
      </c>
      <c r="F49" s="170"/>
      <c r="G49" s="170"/>
      <c r="H49" s="170">
        <f>'実質公債費比率（分子）の構造'!M$45</f>
        <v>418</v>
      </c>
      <c r="I49" s="170"/>
      <c r="J49" s="170"/>
      <c r="K49" s="170">
        <f>'実質公債費比率（分子）の構造'!N$45</f>
        <v>395</v>
      </c>
      <c r="L49" s="170"/>
      <c r="M49" s="170"/>
      <c r="N49" s="170">
        <f>'実質公債費比率（分子）の構造'!O$45</f>
        <v>393</v>
      </c>
      <c r="O49" s="170"/>
      <c r="P49" s="170"/>
    </row>
    <row r="50" spans="1:16" x14ac:dyDescent="0.25">
      <c r="A50" s="170" t="s">
        <v>74</v>
      </c>
      <c r="B50" s="170" t="e">
        <f>NA()</f>
        <v>#N/A</v>
      </c>
      <c r="C50" s="170">
        <f>IF(ISNUMBER('実質公債費比率（分子）の構造'!K$53),'実質公債費比率（分子）の構造'!K$53,NA())</f>
        <v>146</v>
      </c>
      <c r="D50" s="170" t="e">
        <f>NA()</f>
        <v>#N/A</v>
      </c>
      <c r="E50" s="170" t="e">
        <f>NA()</f>
        <v>#N/A</v>
      </c>
      <c r="F50" s="170">
        <f>IF(ISNUMBER('実質公債費比率（分子）の構造'!L$53),'実質公債費比率（分子）の構造'!L$53,NA())</f>
        <v>161</v>
      </c>
      <c r="G50" s="170" t="e">
        <f>NA()</f>
        <v>#N/A</v>
      </c>
      <c r="H50" s="170" t="e">
        <f>NA()</f>
        <v>#N/A</v>
      </c>
      <c r="I50" s="170">
        <f>IF(ISNUMBER('実質公債費比率（分子）の構造'!M$53),'実質公債費比率（分子）の構造'!M$53,NA())</f>
        <v>172</v>
      </c>
      <c r="J50" s="170" t="e">
        <f>NA()</f>
        <v>#N/A</v>
      </c>
      <c r="K50" s="170" t="e">
        <f>NA()</f>
        <v>#N/A</v>
      </c>
      <c r="L50" s="170">
        <f>IF(ISNUMBER('実質公債費比率（分子）の構造'!N$53),'実質公債費比率（分子）の構造'!N$53,NA())</f>
        <v>168</v>
      </c>
      <c r="M50" s="170" t="e">
        <f>NA()</f>
        <v>#N/A</v>
      </c>
      <c r="N50" s="170" t="e">
        <f>NA()</f>
        <v>#N/A</v>
      </c>
      <c r="O50" s="170">
        <f>IF(ISNUMBER('実質公債費比率（分子）の構造'!O$53),'実質公債費比率（分子）の構造'!O$53,NA())</f>
        <v>170</v>
      </c>
      <c r="P50" s="170" t="e">
        <f>NA()</f>
        <v>#N/A</v>
      </c>
    </row>
    <row r="53" spans="1:16" x14ac:dyDescent="0.25">
      <c r="A53" s="142" t="s">
        <v>75</v>
      </c>
    </row>
    <row r="54" spans="1:16" x14ac:dyDescent="0.2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5">
      <c r="A55" s="169"/>
      <c r="B55" s="169" t="s">
        <v>76</v>
      </c>
      <c r="C55" s="169"/>
      <c r="D55" s="169" t="s">
        <v>77</v>
      </c>
      <c r="E55" s="169" t="s">
        <v>76</v>
      </c>
      <c r="F55" s="169"/>
      <c r="G55" s="169" t="s">
        <v>77</v>
      </c>
      <c r="H55" s="169" t="s">
        <v>76</v>
      </c>
      <c r="I55" s="169"/>
      <c r="J55" s="169" t="s">
        <v>77</v>
      </c>
      <c r="K55" s="169" t="s">
        <v>76</v>
      </c>
      <c r="L55" s="169"/>
      <c r="M55" s="169" t="s">
        <v>77</v>
      </c>
      <c r="N55" s="169" t="s">
        <v>76</v>
      </c>
      <c r="O55" s="169"/>
      <c r="P55" s="169" t="s">
        <v>77</v>
      </c>
    </row>
    <row r="56" spans="1:16" x14ac:dyDescent="0.25">
      <c r="A56" s="169" t="s">
        <v>44</v>
      </c>
      <c r="B56" s="169"/>
      <c r="C56" s="169"/>
      <c r="D56" s="169">
        <f>'将来負担比率（分子）の構造'!I$52</f>
        <v>3626</v>
      </c>
      <c r="E56" s="169"/>
      <c r="F56" s="169"/>
      <c r="G56" s="169">
        <f>'将来負担比率（分子）の構造'!J$52</f>
        <v>3446</v>
      </c>
      <c r="H56" s="169"/>
      <c r="I56" s="169"/>
      <c r="J56" s="169">
        <f>'将来負担比率（分子）の構造'!K$52</f>
        <v>3242</v>
      </c>
      <c r="K56" s="169"/>
      <c r="L56" s="169"/>
      <c r="M56" s="169">
        <f>'将来負担比率（分子）の構造'!L$52</f>
        <v>3061</v>
      </c>
      <c r="N56" s="169"/>
      <c r="O56" s="169"/>
      <c r="P56" s="169">
        <f>'将来負担比率（分子）の構造'!M$52</f>
        <v>2849</v>
      </c>
    </row>
    <row r="57" spans="1:16" x14ac:dyDescent="0.25">
      <c r="A57" s="169" t="s">
        <v>43</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5">
      <c r="A58" s="169" t="s">
        <v>42</v>
      </c>
      <c r="B58" s="169"/>
      <c r="C58" s="169"/>
      <c r="D58" s="169">
        <f>'将来負担比率（分子）の構造'!I$50</f>
        <v>2310</v>
      </c>
      <c r="E58" s="169"/>
      <c r="F58" s="169"/>
      <c r="G58" s="169">
        <f>'将来負担比率（分子）の構造'!J$50</f>
        <v>2286</v>
      </c>
      <c r="H58" s="169"/>
      <c r="I58" s="169"/>
      <c r="J58" s="169">
        <f>'将来負担比率（分子）の構造'!K$50</f>
        <v>2432</v>
      </c>
      <c r="K58" s="169"/>
      <c r="L58" s="169"/>
      <c r="M58" s="169">
        <f>'将来負担比率（分子）の構造'!L$50</f>
        <v>2765</v>
      </c>
      <c r="N58" s="169"/>
      <c r="O58" s="169"/>
      <c r="P58" s="169">
        <f>'将来負担比率（分子）の構造'!M$50</f>
        <v>2866</v>
      </c>
    </row>
    <row r="59" spans="1:16" x14ac:dyDescent="0.25">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36</v>
      </c>
      <c r="B62" s="169">
        <f>'将来負担比率（分子）の構造'!I$45</f>
        <v>448</v>
      </c>
      <c r="C62" s="169"/>
      <c r="D62" s="169"/>
      <c r="E62" s="169">
        <f>'将来負担比率（分子）の構造'!J$45</f>
        <v>480</v>
      </c>
      <c r="F62" s="169"/>
      <c r="G62" s="169"/>
      <c r="H62" s="169">
        <f>'将来負担比率（分子）の構造'!K$45</f>
        <v>474</v>
      </c>
      <c r="I62" s="169"/>
      <c r="J62" s="169"/>
      <c r="K62" s="169">
        <f>'将来負担比率（分子）の構造'!L$45</f>
        <v>405</v>
      </c>
      <c r="L62" s="169"/>
      <c r="M62" s="169"/>
      <c r="N62" s="169">
        <f>'将来負担比率（分子）の構造'!M$45</f>
        <v>308</v>
      </c>
      <c r="O62" s="169"/>
      <c r="P62" s="169"/>
    </row>
    <row r="63" spans="1:16" x14ac:dyDescent="0.25">
      <c r="A63" s="169" t="s">
        <v>35</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5">
      <c r="A64" s="169" t="s">
        <v>34</v>
      </c>
      <c r="B64" s="169">
        <f>'将来負担比率（分子）の構造'!I$43</f>
        <v>1085</v>
      </c>
      <c r="C64" s="169"/>
      <c r="D64" s="169"/>
      <c r="E64" s="169">
        <f>'将来負担比率（分子）の構造'!J$43</f>
        <v>1045</v>
      </c>
      <c r="F64" s="169"/>
      <c r="G64" s="169"/>
      <c r="H64" s="169">
        <f>'将来負担比率（分子）の構造'!K$43</f>
        <v>982</v>
      </c>
      <c r="I64" s="169"/>
      <c r="J64" s="169"/>
      <c r="K64" s="169">
        <f>'将来負担比率（分子）の構造'!L$43</f>
        <v>902</v>
      </c>
      <c r="L64" s="169"/>
      <c r="M64" s="169"/>
      <c r="N64" s="169">
        <f>'将来負担比率（分子）の構造'!M$43</f>
        <v>827</v>
      </c>
      <c r="O64" s="169"/>
      <c r="P64" s="169"/>
    </row>
    <row r="65" spans="1:16" x14ac:dyDescent="0.25">
      <c r="A65" s="169" t="s">
        <v>33</v>
      </c>
      <c r="B65" s="169">
        <f>'将来負担比率（分子）の構造'!I$42</f>
        <v>8</v>
      </c>
      <c r="C65" s="169"/>
      <c r="D65" s="169"/>
      <c r="E65" s="169">
        <f>'将来負担比率（分子）の構造'!J$42</f>
        <v>4</v>
      </c>
      <c r="F65" s="169"/>
      <c r="G65" s="169"/>
      <c r="H65" s="169">
        <f>'将来負担比率（分子）の構造'!K$42</f>
        <v>2</v>
      </c>
      <c r="I65" s="169"/>
      <c r="J65" s="169"/>
      <c r="K65" s="169">
        <f>'将来負担比率（分子）の構造'!L$42</f>
        <v>1</v>
      </c>
      <c r="L65" s="169"/>
      <c r="M65" s="169"/>
      <c r="N65" s="169">
        <f>'将来負担比率（分子）の構造'!M$42</f>
        <v>1</v>
      </c>
      <c r="O65" s="169"/>
      <c r="P65" s="169"/>
    </row>
    <row r="66" spans="1:16" x14ac:dyDescent="0.25">
      <c r="A66" s="169" t="s">
        <v>32</v>
      </c>
      <c r="B66" s="169">
        <f>'将来負担比率（分子）の構造'!I$41</f>
        <v>3531</v>
      </c>
      <c r="C66" s="169"/>
      <c r="D66" s="169"/>
      <c r="E66" s="169">
        <f>'将来負担比率（分子）の構造'!J$41</f>
        <v>3394</v>
      </c>
      <c r="F66" s="169"/>
      <c r="G66" s="169"/>
      <c r="H66" s="169">
        <f>'将来負担比率（分子）の構造'!K$41</f>
        <v>3198</v>
      </c>
      <c r="I66" s="169"/>
      <c r="J66" s="169"/>
      <c r="K66" s="169">
        <f>'将来負担比率（分子）の構造'!L$41</f>
        <v>3027</v>
      </c>
      <c r="L66" s="169"/>
      <c r="M66" s="169"/>
      <c r="N66" s="169">
        <f>'将来負担比率（分子）の構造'!M$41</f>
        <v>2783</v>
      </c>
      <c r="O66" s="169"/>
      <c r="P66" s="169"/>
    </row>
    <row r="67" spans="1:16" x14ac:dyDescent="0.25">
      <c r="A67" s="169" t="s">
        <v>78</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5">
      <c r="A70" s="171" t="s">
        <v>79</v>
      </c>
      <c r="B70" s="171"/>
      <c r="C70" s="171"/>
      <c r="D70" s="171"/>
      <c r="E70" s="171"/>
      <c r="F70" s="171"/>
    </row>
    <row r="71" spans="1:16" x14ac:dyDescent="0.25">
      <c r="A71" s="172"/>
      <c r="B71" s="172" t="str">
        <f>基金残高に係る経年分析!F54</f>
        <v>R02</v>
      </c>
      <c r="C71" s="172" t="str">
        <f>基金残高に係る経年分析!G54</f>
        <v>R03</v>
      </c>
      <c r="D71" s="172" t="str">
        <f>基金残高に係る経年分析!H54</f>
        <v>R04</v>
      </c>
    </row>
    <row r="72" spans="1:16" x14ac:dyDescent="0.25">
      <c r="A72" s="172" t="s">
        <v>80</v>
      </c>
      <c r="B72" s="173">
        <f>基金残高に係る経年分析!F55</f>
        <v>1856</v>
      </c>
      <c r="C72" s="173">
        <f>基金残高に係る経年分析!G55</f>
        <v>2106</v>
      </c>
      <c r="D72" s="173">
        <f>基金残高に係る経年分析!H55</f>
        <v>2211</v>
      </c>
    </row>
    <row r="73" spans="1:16" x14ac:dyDescent="0.25">
      <c r="A73" s="172" t="s">
        <v>81</v>
      </c>
      <c r="B73" s="173">
        <f>基金残高に係る経年分析!F56</f>
        <v>109</v>
      </c>
      <c r="C73" s="173">
        <f>基金残高に係る経年分析!G56</f>
        <v>131</v>
      </c>
      <c r="D73" s="173">
        <f>基金残高に係る経年分析!H56</f>
        <v>131</v>
      </c>
    </row>
    <row r="74" spans="1:16" x14ac:dyDescent="0.25">
      <c r="A74" s="172" t="s">
        <v>82</v>
      </c>
      <c r="B74" s="173">
        <f>基金残高に係る経年分析!F57</f>
        <v>467</v>
      </c>
      <c r="C74" s="173">
        <f>基金残高に係る経年分析!G57</f>
        <v>528</v>
      </c>
      <c r="D74" s="173">
        <f>基金残高に係る経年分析!H57</f>
        <v>523</v>
      </c>
    </row>
  </sheetData>
  <sheetProtection algorithmName="SHA-512" hashValue="xQ9kPmsGuhDCCvg6ts9HFP97N0ouoZqcAD1Bqni1AQZ9S0vA/fjHHu239sAvb5GCFFejxkGDqkMuDzxFTvSFCA==" saltValue="ACfmEGjU6ChzseGi8qhX+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zoomScaleSheetLayoutView="5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230</v>
      </c>
      <c r="C5" s="597"/>
      <c r="D5" s="597"/>
      <c r="E5" s="597"/>
      <c r="F5" s="597"/>
      <c r="G5" s="597"/>
      <c r="H5" s="597"/>
      <c r="I5" s="597"/>
      <c r="J5" s="597"/>
      <c r="K5" s="597"/>
      <c r="L5" s="597"/>
      <c r="M5" s="597"/>
      <c r="N5" s="597"/>
      <c r="O5" s="597"/>
      <c r="P5" s="597"/>
      <c r="Q5" s="598"/>
      <c r="R5" s="599">
        <v>437530</v>
      </c>
      <c r="S5" s="600"/>
      <c r="T5" s="600"/>
      <c r="U5" s="600"/>
      <c r="V5" s="600"/>
      <c r="W5" s="600"/>
      <c r="X5" s="600"/>
      <c r="Y5" s="601"/>
      <c r="Z5" s="602">
        <v>11.4</v>
      </c>
      <c r="AA5" s="602"/>
      <c r="AB5" s="602"/>
      <c r="AC5" s="602"/>
      <c r="AD5" s="603">
        <v>437530</v>
      </c>
      <c r="AE5" s="603"/>
      <c r="AF5" s="603"/>
      <c r="AG5" s="603"/>
      <c r="AH5" s="603"/>
      <c r="AI5" s="603"/>
      <c r="AJ5" s="603"/>
      <c r="AK5" s="603"/>
      <c r="AL5" s="604">
        <v>19.3</v>
      </c>
      <c r="AM5" s="605"/>
      <c r="AN5" s="605"/>
      <c r="AO5" s="606"/>
      <c r="AP5" s="596" t="s">
        <v>231</v>
      </c>
      <c r="AQ5" s="597"/>
      <c r="AR5" s="597"/>
      <c r="AS5" s="597"/>
      <c r="AT5" s="597"/>
      <c r="AU5" s="597"/>
      <c r="AV5" s="597"/>
      <c r="AW5" s="597"/>
      <c r="AX5" s="597"/>
      <c r="AY5" s="597"/>
      <c r="AZ5" s="597"/>
      <c r="BA5" s="597"/>
      <c r="BB5" s="597"/>
      <c r="BC5" s="597"/>
      <c r="BD5" s="597"/>
      <c r="BE5" s="597"/>
      <c r="BF5" s="598"/>
      <c r="BG5" s="610">
        <v>437530</v>
      </c>
      <c r="BH5" s="611"/>
      <c r="BI5" s="611"/>
      <c r="BJ5" s="611"/>
      <c r="BK5" s="611"/>
      <c r="BL5" s="611"/>
      <c r="BM5" s="611"/>
      <c r="BN5" s="612"/>
      <c r="BO5" s="613">
        <v>100</v>
      </c>
      <c r="BP5" s="613"/>
      <c r="BQ5" s="613"/>
      <c r="BR5" s="613"/>
      <c r="BS5" s="614">
        <v>3878</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25">
      <c r="B6" s="607" t="s">
        <v>235</v>
      </c>
      <c r="C6" s="608"/>
      <c r="D6" s="608"/>
      <c r="E6" s="608"/>
      <c r="F6" s="608"/>
      <c r="G6" s="608"/>
      <c r="H6" s="608"/>
      <c r="I6" s="608"/>
      <c r="J6" s="608"/>
      <c r="K6" s="608"/>
      <c r="L6" s="608"/>
      <c r="M6" s="608"/>
      <c r="N6" s="608"/>
      <c r="O6" s="608"/>
      <c r="P6" s="608"/>
      <c r="Q6" s="609"/>
      <c r="R6" s="610">
        <v>35811</v>
      </c>
      <c r="S6" s="611"/>
      <c r="T6" s="611"/>
      <c r="U6" s="611"/>
      <c r="V6" s="611"/>
      <c r="W6" s="611"/>
      <c r="X6" s="611"/>
      <c r="Y6" s="612"/>
      <c r="Z6" s="613">
        <v>0.9</v>
      </c>
      <c r="AA6" s="613"/>
      <c r="AB6" s="613"/>
      <c r="AC6" s="613"/>
      <c r="AD6" s="614">
        <v>35811</v>
      </c>
      <c r="AE6" s="614"/>
      <c r="AF6" s="614"/>
      <c r="AG6" s="614"/>
      <c r="AH6" s="614"/>
      <c r="AI6" s="614"/>
      <c r="AJ6" s="614"/>
      <c r="AK6" s="614"/>
      <c r="AL6" s="615">
        <v>1.6</v>
      </c>
      <c r="AM6" s="616"/>
      <c r="AN6" s="616"/>
      <c r="AO6" s="617"/>
      <c r="AP6" s="607" t="s">
        <v>236</v>
      </c>
      <c r="AQ6" s="608"/>
      <c r="AR6" s="608"/>
      <c r="AS6" s="608"/>
      <c r="AT6" s="608"/>
      <c r="AU6" s="608"/>
      <c r="AV6" s="608"/>
      <c r="AW6" s="608"/>
      <c r="AX6" s="608"/>
      <c r="AY6" s="608"/>
      <c r="AZ6" s="608"/>
      <c r="BA6" s="608"/>
      <c r="BB6" s="608"/>
      <c r="BC6" s="608"/>
      <c r="BD6" s="608"/>
      <c r="BE6" s="608"/>
      <c r="BF6" s="609"/>
      <c r="BG6" s="610">
        <v>437530</v>
      </c>
      <c r="BH6" s="611"/>
      <c r="BI6" s="611"/>
      <c r="BJ6" s="611"/>
      <c r="BK6" s="611"/>
      <c r="BL6" s="611"/>
      <c r="BM6" s="611"/>
      <c r="BN6" s="612"/>
      <c r="BO6" s="613">
        <v>100</v>
      </c>
      <c r="BP6" s="613"/>
      <c r="BQ6" s="613"/>
      <c r="BR6" s="613"/>
      <c r="BS6" s="614">
        <v>3878</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55935</v>
      </c>
      <c r="CS6" s="611"/>
      <c r="CT6" s="611"/>
      <c r="CU6" s="611"/>
      <c r="CV6" s="611"/>
      <c r="CW6" s="611"/>
      <c r="CX6" s="611"/>
      <c r="CY6" s="612"/>
      <c r="CZ6" s="604">
        <v>1.5</v>
      </c>
      <c r="DA6" s="605"/>
      <c r="DB6" s="605"/>
      <c r="DC6" s="621"/>
      <c r="DD6" s="619" t="s">
        <v>139</v>
      </c>
      <c r="DE6" s="611"/>
      <c r="DF6" s="611"/>
      <c r="DG6" s="611"/>
      <c r="DH6" s="611"/>
      <c r="DI6" s="611"/>
      <c r="DJ6" s="611"/>
      <c r="DK6" s="611"/>
      <c r="DL6" s="611"/>
      <c r="DM6" s="611"/>
      <c r="DN6" s="611"/>
      <c r="DO6" s="611"/>
      <c r="DP6" s="612"/>
      <c r="DQ6" s="619">
        <v>55816</v>
      </c>
      <c r="DR6" s="611"/>
      <c r="DS6" s="611"/>
      <c r="DT6" s="611"/>
      <c r="DU6" s="611"/>
      <c r="DV6" s="611"/>
      <c r="DW6" s="611"/>
      <c r="DX6" s="611"/>
      <c r="DY6" s="611"/>
      <c r="DZ6" s="611"/>
      <c r="EA6" s="611"/>
      <c r="EB6" s="611"/>
      <c r="EC6" s="620"/>
    </row>
    <row r="7" spans="2:143" ht="11.25" customHeight="1" x14ac:dyDescent="0.25">
      <c r="B7" s="607" t="s">
        <v>238</v>
      </c>
      <c r="C7" s="608"/>
      <c r="D7" s="608"/>
      <c r="E7" s="608"/>
      <c r="F7" s="608"/>
      <c r="G7" s="608"/>
      <c r="H7" s="608"/>
      <c r="I7" s="608"/>
      <c r="J7" s="608"/>
      <c r="K7" s="608"/>
      <c r="L7" s="608"/>
      <c r="M7" s="608"/>
      <c r="N7" s="608"/>
      <c r="O7" s="608"/>
      <c r="P7" s="608"/>
      <c r="Q7" s="609"/>
      <c r="R7" s="610">
        <v>126</v>
      </c>
      <c r="S7" s="611"/>
      <c r="T7" s="611"/>
      <c r="U7" s="611"/>
      <c r="V7" s="611"/>
      <c r="W7" s="611"/>
      <c r="X7" s="611"/>
      <c r="Y7" s="612"/>
      <c r="Z7" s="613">
        <v>0</v>
      </c>
      <c r="AA7" s="613"/>
      <c r="AB7" s="613"/>
      <c r="AC7" s="613"/>
      <c r="AD7" s="614">
        <v>126</v>
      </c>
      <c r="AE7" s="614"/>
      <c r="AF7" s="614"/>
      <c r="AG7" s="614"/>
      <c r="AH7" s="614"/>
      <c r="AI7" s="614"/>
      <c r="AJ7" s="614"/>
      <c r="AK7" s="614"/>
      <c r="AL7" s="615">
        <v>0</v>
      </c>
      <c r="AM7" s="616"/>
      <c r="AN7" s="616"/>
      <c r="AO7" s="617"/>
      <c r="AP7" s="607" t="s">
        <v>239</v>
      </c>
      <c r="AQ7" s="608"/>
      <c r="AR7" s="608"/>
      <c r="AS7" s="608"/>
      <c r="AT7" s="608"/>
      <c r="AU7" s="608"/>
      <c r="AV7" s="608"/>
      <c r="AW7" s="608"/>
      <c r="AX7" s="608"/>
      <c r="AY7" s="608"/>
      <c r="AZ7" s="608"/>
      <c r="BA7" s="608"/>
      <c r="BB7" s="608"/>
      <c r="BC7" s="608"/>
      <c r="BD7" s="608"/>
      <c r="BE7" s="608"/>
      <c r="BF7" s="609"/>
      <c r="BG7" s="610">
        <v>162484</v>
      </c>
      <c r="BH7" s="611"/>
      <c r="BI7" s="611"/>
      <c r="BJ7" s="611"/>
      <c r="BK7" s="611"/>
      <c r="BL7" s="611"/>
      <c r="BM7" s="611"/>
      <c r="BN7" s="612"/>
      <c r="BO7" s="613">
        <v>37.1</v>
      </c>
      <c r="BP7" s="613"/>
      <c r="BQ7" s="613"/>
      <c r="BR7" s="613"/>
      <c r="BS7" s="614">
        <v>3878</v>
      </c>
      <c r="BT7" s="614"/>
      <c r="BU7" s="614"/>
      <c r="BV7" s="614"/>
      <c r="BW7" s="614"/>
      <c r="BX7" s="614"/>
      <c r="BY7" s="614"/>
      <c r="BZ7" s="614"/>
      <c r="CA7" s="614"/>
      <c r="CB7" s="618"/>
      <c r="CD7" s="607" t="s">
        <v>240</v>
      </c>
      <c r="CE7" s="608"/>
      <c r="CF7" s="608"/>
      <c r="CG7" s="608"/>
      <c r="CH7" s="608"/>
      <c r="CI7" s="608"/>
      <c r="CJ7" s="608"/>
      <c r="CK7" s="608"/>
      <c r="CL7" s="608"/>
      <c r="CM7" s="608"/>
      <c r="CN7" s="608"/>
      <c r="CO7" s="608"/>
      <c r="CP7" s="608"/>
      <c r="CQ7" s="609"/>
      <c r="CR7" s="610">
        <v>620860</v>
      </c>
      <c r="CS7" s="611"/>
      <c r="CT7" s="611"/>
      <c r="CU7" s="611"/>
      <c r="CV7" s="611"/>
      <c r="CW7" s="611"/>
      <c r="CX7" s="611"/>
      <c r="CY7" s="612"/>
      <c r="CZ7" s="613">
        <v>16.899999999999999</v>
      </c>
      <c r="DA7" s="613"/>
      <c r="DB7" s="613"/>
      <c r="DC7" s="613"/>
      <c r="DD7" s="619">
        <v>10775</v>
      </c>
      <c r="DE7" s="611"/>
      <c r="DF7" s="611"/>
      <c r="DG7" s="611"/>
      <c r="DH7" s="611"/>
      <c r="DI7" s="611"/>
      <c r="DJ7" s="611"/>
      <c r="DK7" s="611"/>
      <c r="DL7" s="611"/>
      <c r="DM7" s="611"/>
      <c r="DN7" s="611"/>
      <c r="DO7" s="611"/>
      <c r="DP7" s="612"/>
      <c r="DQ7" s="619">
        <v>557371</v>
      </c>
      <c r="DR7" s="611"/>
      <c r="DS7" s="611"/>
      <c r="DT7" s="611"/>
      <c r="DU7" s="611"/>
      <c r="DV7" s="611"/>
      <c r="DW7" s="611"/>
      <c r="DX7" s="611"/>
      <c r="DY7" s="611"/>
      <c r="DZ7" s="611"/>
      <c r="EA7" s="611"/>
      <c r="EB7" s="611"/>
      <c r="EC7" s="620"/>
    </row>
    <row r="8" spans="2:143" ht="11.25" customHeight="1" x14ac:dyDescent="0.25">
      <c r="B8" s="607" t="s">
        <v>241</v>
      </c>
      <c r="C8" s="608"/>
      <c r="D8" s="608"/>
      <c r="E8" s="608"/>
      <c r="F8" s="608"/>
      <c r="G8" s="608"/>
      <c r="H8" s="608"/>
      <c r="I8" s="608"/>
      <c r="J8" s="608"/>
      <c r="K8" s="608"/>
      <c r="L8" s="608"/>
      <c r="M8" s="608"/>
      <c r="N8" s="608"/>
      <c r="O8" s="608"/>
      <c r="P8" s="608"/>
      <c r="Q8" s="609"/>
      <c r="R8" s="610">
        <v>1832</v>
      </c>
      <c r="S8" s="611"/>
      <c r="T8" s="611"/>
      <c r="U8" s="611"/>
      <c r="V8" s="611"/>
      <c r="W8" s="611"/>
      <c r="X8" s="611"/>
      <c r="Y8" s="612"/>
      <c r="Z8" s="613">
        <v>0</v>
      </c>
      <c r="AA8" s="613"/>
      <c r="AB8" s="613"/>
      <c r="AC8" s="613"/>
      <c r="AD8" s="614">
        <v>1832</v>
      </c>
      <c r="AE8" s="614"/>
      <c r="AF8" s="614"/>
      <c r="AG8" s="614"/>
      <c r="AH8" s="614"/>
      <c r="AI8" s="614"/>
      <c r="AJ8" s="614"/>
      <c r="AK8" s="614"/>
      <c r="AL8" s="615">
        <v>0.1</v>
      </c>
      <c r="AM8" s="616"/>
      <c r="AN8" s="616"/>
      <c r="AO8" s="617"/>
      <c r="AP8" s="607" t="s">
        <v>242</v>
      </c>
      <c r="AQ8" s="608"/>
      <c r="AR8" s="608"/>
      <c r="AS8" s="608"/>
      <c r="AT8" s="608"/>
      <c r="AU8" s="608"/>
      <c r="AV8" s="608"/>
      <c r="AW8" s="608"/>
      <c r="AX8" s="608"/>
      <c r="AY8" s="608"/>
      <c r="AZ8" s="608"/>
      <c r="BA8" s="608"/>
      <c r="BB8" s="608"/>
      <c r="BC8" s="608"/>
      <c r="BD8" s="608"/>
      <c r="BE8" s="608"/>
      <c r="BF8" s="609"/>
      <c r="BG8" s="610">
        <v>7679</v>
      </c>
      <c r="BH8" s="611"/>
      <c r="BI8" s="611"/>
      <c r="BJ8" s="611"/>
      <c r="BK8" s="611"/>
      <c r="BL8" s="611"/>
      <c r="BM8" s="611"/>
      <c r="BN8" s="612"/>
      <c r="BO8" s="613">
        <v>1.8</v>
      </c>
      <c r="BP8" s="613"/>
      <c r="BQ8" s="613"/>
      <c r="BR8" s="613"/>
      <c r="BS8" s="614" t="s">
        <v>148</v>
      </c>
      <c r="BT8" s="614"/>
      <c r="BU8" s="614"/>
      <c r="BV8" s="614"/>
      <c r="BW8" s="614"/>
      <c r="BX8" s="614"/>
      <c r="BY8" s="614"/>
      <c r="BZ8" s="614"/>
      <c r="CA8" s="614"/>
      <c r="CB8" s="618"/>
      <c r="CD8" s="607" t="s">
        <v>243</v>
      </c>
      <c r="CE8" s="608"/>
      <c r="CF8" s="608"/>
      <c r="CG8" s="608"/>
      <c r="CH8" s="608"/>
      <c r="CI8" s="608"/>
      <c r="CJ8" s="608"/>
      <c r="CK8" s="608"/>
      <c r="CL8" s="608"/>
      <c r="CM8" s="608"/>
      <c r="CN8" s="608"/>
      <c r="CO8" s="608"/>
      <c r="CP8" s="608"/>
      <c r="CQ8" s="609"/>
      <c r="CR8" s="610">
        <v>863027</v>
      </c>
      <c r="CS8" s="611"/>
      <c r="CT8" s="611"/>
      <c r="CU8" s="611"/>
      <c r="CV8" s="611"/>
      <c r="CW8" s="611"/>
      <c r="CX8" s="611"/>
      <c r="CY8" s="612"/>
      <c r="CZ8" s="613">
        <v>23.5</v>
      </c>
      <c r="DA8" s="613"/>
      <c r="DB8" s="613"/>
      <c r="DC8" s="613"/>
      <c r="DD8" s="619">
        <v>10831</v>
      </c>
      <c r="DE8" s="611"/>
      <c r="DF8" s="611"/>
      <c r="DG8" s="611"/>
      <c r="DH8" s="611"/>
      <c r="DI8" s="611"/>
      <c r="DJ8" s="611"/>
      <c r="DK8" s="611"/>
      <c r="DL8" s="611"/>
      <c r="DM8" s="611"/>
      <c r="DN8" s="611"/>
      <c r="DO8" s="611"/>
      <c r="DP8" s="612"/>
      <c r="DQ8" s="619">
        <v>449990</v>
      </c>
      <c r="DR8" s="611"/>
      <c r="DS8" s="611"/>
      <c r="DT8" s="611"/>
      <c r="DU8" s="611"/>
      <c r="DV8" s="611"/>
      <c r="DW8" s="611"/>
      <c r="DX8" s="611"/>
      <c r="DY8" s="611"/>
      <c r="DZ8" s="611"/>
      <c r="EA8" s="611"/>
      <c r="EB8" s="611"/>
      <c r="EC8" s="620"/>
    </row>
    <row r="9" spans="2:143" ht="11.25" customHeight="1" x14ac:dyDescent="0.25">
      <c r="B9" s="607" t="s">
        <v>244</v>
      </c>
      <c r="C9" s="608"/>
      <c r="D9" s="608"/>
      <c r="E9" s="608"/>
      <c r="F9" s="608"/>
      <c r="G9" s="608"/>
      <c r="H9" s="608"/>
      <c r="I9" s="608"/>
      <c r="J9" s="608"/>
      <c r="K9" s="608"/>
      <c r="L9" s="608"/>
      <c r="M9" s="608"/>
      <c r="N9" s="608"/>
      <c r="O9" s="608"/>
      <c r="P9" s="608"/>
      <c r="Q9" s="609"/>
      <c r="R9" s="610">
        <v>1272</v>
      </c>
      <c r="S9" s="611"/>
      <c r="T9" s="611"/>
      <c r="U9" s="611"/>
      <c r="V9" s="611"/>
      <c r="W9" s="611"/>
      <c r="X9" s="611"/>
      <c r="Y9" s="612"/>
      <c r="Z9" s="613">
        <v>0</v>
      </c>
      <c r="AA9" s="613"/>
      <c r="AB9" s="613"/>
      <c r="AC9" s="613"/>
      <c r="AD9" s="614">
        <v>1272</v>
      </c>
      <c r="AE9" s="614"/>
      <c r="AF9" s="614"/>
      <c r="AG9" s="614"/>
      <c r="AH9" s="614"/>
      <c r="AI9" s="614"/>
      <c r="AJ9" s="614"/>
      <c r="AK9" s="614"/>
      <c r="AL9" s="615">
        <v>0.1</v>
      </c>
      <c r="AM9" s="616"/>
      <c r="AN9" s="616"/>
      <c r="AO9" s="617"/>
      <c r="AP9" s="607" t="s">
        <v>245</v>
      </c>
      <c r="AQ9" s="608"/>
      <c r="AR9" s="608"/>
      <c r="AS9" s="608"/>
      <c r="AT9" s="608"/>
      <c r="AU9" s="608"/>
      <c r="AV9" s="608"/>
      <c r="AW9" s="608"/>
      <c r="AX9" s="608"/>
      <c r="AY9" s="608"/>
      <c r="AZ9" s="608"/>
      <c r="BA9" s="608"/>
      <c r="BB9" s="608"/>
      <c r="BC9" s="608"/>
      <c r="BD9" s="608"/>
      <c r="BE9" s="608"/>
      <c r="BF9" s="609"/>
      <c r="BG9" s="610">
        <v>131214</v>
      </c>
      <c r="BH9" s="611"/>
      <c r="BI9" s="611"/>
      <c r="BJ9" s="611"/>
      <c r="BK9" s="611"/>
      <c r="BL9" s="611"/>
      <c r="BM9" s="611"/>
      <c r="BN9" s="612"/>
      <c r="BO9" s="613">
        <v>30</v>
      </c>
      <c r="BP9" s="613"/>
      <c r="BQ9" s="613"/>
      <c r="BR9" s="613"/>
      <c r="BS9" s="614" t="s">
        <v>139</v>
      </c>
      <c r="BT9" s="614"/>
      <c r="BU9" s="614"/>
      <c r="BV9" s="614"/>
      <c r="BW9" s="614"/>
      <c r="BX9" s="614"/>
      <c r="BY9" s="614"/>
      <c r="BZ9" s="614"/>
      <c r="CA9" s="614"/>
      <c r="CB9" s="618"/>
      <c r="CD9" s="607" t="s">
        <v>246</v>
      </c>
      <c r="CE9" s="608"/>
      <c r="CF9" s="608"/>
      <c r="CG9" s="608"/>
      <c r="CH9" s="608"/>
      <c r="CI9" s="608"/>
      <c r="CJ9" s="608"/>
      <c r="CK9" s="608"/>
      <c r="CL9" s="608"/>
      <c r="CM9" s="608"/>
      <c r="CN9" s="608"/>
      <c r="CO9" s="608"/>
      <c r="CP9" s="608"/>
      <c r="CQ9" s="609"/>
      <c r="CR9" s="610">
        <v>217559</v>
      </c>
      <c r="CS9" s="611"/>
      <c r="CT9" s="611"/>
      <c r="CU9" s="611"/>
      <c r="CV9" s="611"/>
      <c r="CW9" s="611"/>
      <c r="CX9" s="611"/>
      <c r="CY9" s="612"/>
      <c r="CZ9" s="613">
        <v>5.9</v>
      </c>
      <c r="DA9" s="613"/>
      <c r="DB9" s="613"/>
      <c r="DC9" s="613"/>
      <c r="DD9" s="619">
        <v>3751</v>
      </c>
      <c r="DE9" s="611"/>
      <c r="DF9" s="611"/>
      <c r="DG9" s="611"/>
      <c r="DH9" s="611"/>
      <c r="DI9" s="611"/>
      <c r="DJ9" s="611"/>
      <c r="DK9" s="611"/>
      <c r="DL9" s="611"/>
      <c r="DM9" s="611"/>
      <c r="DN9" s="611"/>
      <c r="DO9" s="611"/>
      <c r="DP9" s="612"/>
      <c r="DQ9" s="619">
        <v>174403</v>
      </c>
      <c r="DR9" s="611"/>
      <c r="DS9" s="611"/>
      <c r="DT9" s="611"/>
      <c r="DU9" s="611"/>
      <c r="DV9" s="611"/>
      <c r="DW9" s="611"/>
      <c r="DX9" s="611"/>
      <c r="DY9" s="611"/>
      <c r="DZ9" s="611"/>
      <c r="EA9" s="611"/>
      <c r="EB9" s="611"/>
      <c r="EC9" s="620"/>
    </row>
    <row r="10" spans="2:143" ht="11.25" customHeight="1" x14ac:dyDescent="0.25">
      <c r="B10" s="607" t="s">
        <v>247</v>
      </c>
      <c r="C10" s="608"/>
      <c r="D10" s="608"/>
      <c r="E10" s="608"/>
      <c r="F10" s="608"/>
      <c r="G10" s="608"/>
      <c r="H10" s="608"/>
      <c r="I10" s="608"/>
      <c r="J10" s="608"/>
      <c r="K10" s="608"/>
      <c r="L10" s="608"/>
      <c r="M10" s="608"/>
      <c r="N10" s="608"/>
      <c r="O10" s="608"/>
      <c r="P10" s="608"/>
      <c r="Q10" s="609"/>
      <c r="R10" s="610" t="s">
        <v>248</v>
      </c>
      <c r="S10" s="611"/>
      <c r="T10" s="611"/>
      <c r="U10" s="611"/>
      <c r="V10" s="611"/>
      <c r="W10" s="611"/>
      <c r="X10" s="611"/>
      <c r="Y10" s="612"/>
      <c r="Z10" s="613" t="s">
        <v>139</v>
      </c>
      <c r="AA10" s="613"/>
      <c r="AB10" s="613"/>
      <c r="AC10" s="613"/>
      <c r="AD10" s="614" t="s">
        <v>248</v>
      </c>
      <c r="AE10" s="614"/>
      <c r="AF10" s="614"/>
      <c r="AG10" s="614"/>
      <c r="AH10" s="614"/>
      <c r="AI10" s="614"/>
      <c r="AJ10" s="614"/>
      <c r="AK10" s="614"/>
      <c r="AL10" s="615" t="s">
        <v>248</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9854</v>
      </c>
      <c r="BH10" s="611"/>
      <c r="BI10" s="611"/>
      <c r="BJ10" s="611"/>
      <c r="BK10" s="611"/>
      <c r="BL10" s="611"/>
      <c r="BM10" s="611"/>
      <c r="BN10" s="612"/>
      <c r="BO10" s="613">
        <v>2.2999999999999998</v>
      </c>
      <c r="BP10" s="613"/>
      <c r="BQ10" s="613"/>
      <c r="BR10" s="613"/>
      <c r="BS10" s="614" t="s">
        <v>248</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13573</v>
      </c>
      <c r="CS10" s="611"/>
      <c r="CT10" s="611"/>
      <c r="CU10" s="611"/>
      <c r="CV10" s="611"/>
      <c r="CW10" s="611"/>
      <c r="CX10" s="611"/>
      <c r="CY10" s="612"/>
      <c r="CZ10" s="613">
        <v>0.4</v>
      </c>
      <c r="DA10" s="613"/>
      <c r="DB10" s="613"/>
      <c r="DC10" s="613"/>
      <c r="DD10" s="619" t="s">
        <v>248</v>
      </c>
      <c r="DE10" s="611"/>
      <c r="DF10" s="611"/>
      <c r="DG10" s="611"/>
      <c r="DH10" s="611"/>
      <c r="DI10" s="611"/>
      <c r="DJ10" s="611"/>
      <c r="DK10" s="611"/>
      <c r="DL10" s="611"/>
      <c r="DM10" s="611"/>
      <c r="DN10" s="611"/>
      <c r="DO10" s="611"/>
      <c r="DP10" s="612"/>
      <c r="DQ10" s="619">
        <v>1573</v>
      </c>
      <c r="DR10" s="611"/>
      <c r="DS10" s="611"/>
      <c r="DT10" s="611"/>
      <c r="DU10" s="611"/>
      <c r="DV10" s="611"/>
      <c r="DW10" s="611"/>
      <c r="DX10" s="611"/>
      <c r="DY10" s="611"/>
      <c r="DZ10" s="611"/>
      <c r="EA10" s="611"/>
      <c r="EB10" s="611"/>
      <c r="EC10" s="620"/>
    </row>
    <row r="11" spans="2:143" ht="11.25" customHeight="1" x14ac:dyDescent="0.25">
      <c r="B11" s="607" t="s">
        <v>251</v>
      </c>
      <c r="C11" s="608"/>
      <c r="D11" s="608"/>
      <c r="E11" s="608"/>
      <c r="F11" s="608"/>
      <c r="G11" s="608"/>
      <c r="H11" s="608"/>
      <c r="I11" s="608"/>
      <c r="J11" s="608"/>
      <c r="K11" s="608"/>
      <c r="L11" s="608"/>
      <c r="M11" s="608"/>
      <c r="N11" s="608"/>
      <c r="O11" s="608"/>
      <c r="P11" s="608"/>
      <c r="Q11" s="609"/>
      <c r="R11" s="610">
        <v>101161</v>
      </c>
      <c r="S11" s="611"/>
      <c r="T11" s="611"/>
      <c r="U11" s="611"/>
      <c r="V11" s="611"/>
      <c r="W11" s="611"/>
      <c r="X11" s="611"/>
      <c r="Y11" s="612"/>
      <c r="Z11" s="615">
        <v>2.6</v>
      </c>
      <c r="AA11" s="616"/>
      <c r="AB11" s="616"/>
      <c r="AC11" s="622"/>
      <c r="AD11" s="619">
        <v>101161</v>
      </c>
      <c r="AE11" s="611"/>
      <c r="AF11" s="611"/>
      <c r="AG11" s="611"/>
      <c r="AH11" s="611"/>
      <c r="AI11" s="611"/>
      <c r="AJ11" s="611"/>
      <c r="AK11" s="612"/>
      <c r="AL11" s="615">
        <v>4.5</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13737</v>
      </c>
      <c r="BH11" s="611"/>
      <c r="BI11" s="611"/>
      <c r="BJ11" s="611"/>
      <c r="BK11" s="611"/>
      <c r="BL11" s="611"/>
      <c r="BM11" s="611"/>
      <c r="BN11" s="612"/>
      <c r="BO11" s="613">
        <v>3.1</v>
      </c>
      <c r="BP11" s="613"/>
      <c r="BQ11" s="613"/>
      <c r="BR11" s="613"/>
      <c r="BS11" s="614">
        <v>3878</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326454</v>
      </c>
      <c r="CS11" s="611"/>
      <c r="CT11" s="611"/>
      <c r="CU11" s="611"/>
      <c r="CV11" s="611"/>
      <c r="CW11" s="611"/>
      <c r="CX11" s="611"/>
      <c r="CY11" s="612"/>
      <c r="CZ11" s="613">
        <v>8.9</v>
      </c>
      <c r="DA11" s="613"/>
      <c r="DB11" s="613"/>
      <c r="DC11" s="613"/>
      <c r="DD11" s="619">
        <v>47194</v>
      </c>
      <c r="DE11" s="611"/>
      <c r="DF11" s="611"/>
      <c r="DG11" s="611"/>
      <c r="DH11" s="611"/>
      <c r="DI11" s="611"/>
      <c r="DJ11" s="611"/>
      <c r="DK11" s="611"/>
      <c r="DL11" s="611"/>
      <c r="DM11" s="611"/>
      <c r="DN11" s="611"/>
      <c r="DO11" s="611"/>
      <c r="DP11" s="612"/>
      <c r="DQ11" s="619">
        <v>175693</v>
      </c>
      <c r="DR11" s="611"/>
      <c r="DS11" s="611"/>
      <c r="DT11" s="611"/>
      <c r="DU11" s="611"/>
      <c r="DV11" s="611"/>
      <c r="DW11" s="611"/>
      <c r="DX11" s="611"/>
      <c r="DY11" s="611"/>
      <c r="DZ11" s="611"/>
      <c r="EA11" s="611"/>
      <c r="EB11" s="611"/>
      <c r="EC11" s="620"/>
    </row>
    <row r="12" spans="2:143" ht="11.25" customHeight="1" x14ac:dyDescent="0.25">
      <c r="B12" s="607" t="s">
        <v>254</v>
      </c>
      <c r="C12" s="608"/>
      <c r="D12" s="608"/>
      <c r="E12" s="608"/>
      <c r="F12" s="608"/>
      <c r="G12" s="608"/>
      <c r="H12" s="608"/>
      <c r="I12" s="608"/>
      <c r="J12" s="608"/>
      <c r="K12" s="608"/>
      <c r="L12" s="608"/>
      <c r="M12" s="608"/>
      <c r="N12" s="608"/>
      <c r="O12" s="608"/>
      <c r="P12" s="608"/>
      <c r="Q12" s="609"/>
      <c r="R12" s="610">
        <v>9213</v>
      </c>
      <c r="S12" s="611"/>
      <c r="T12" s="611"/>
      <c r="U12" s="611"/>
      <c r="V12" s="611"/>
      <c r="W12" s="611"/>
      <c r="X12" s="611"/>
      <c r="Y12" s="612"/>
      <c r="Z12" s="613">
        <v>0.2</v>
      </c>
      <c r="AA12" s="613"/>
      <c r="AB12" s="613"/>
      <c r="AC12" s="613"/>
      <c r="AD12" s="614">
        <v>9213</v>
      </c>
      <c r="AE12" s="614"/>
      <c r="AF12" s="614"/>
      <c r="AG12" s="614"/>
      <c r="AH12" s="614"/>
      <c r="AI12" s="614"/>
      <c r="AJ12" s="614"/>
      <c r="AK12" s="614"/>
      <c r="AL12" s="615">
        <v>0.4</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238258</v>
      </c>
      <c r="BH12" s="611"/>
      <c r="BI12" s="611"/>
      <c r="BJ12" s="611"/>
      <c r="BK12" s="611"/>
      <c r="BL12" s="611"/>
      <c r="BM12" s="611"/>
      <c r="BN12" s="612"/>
      <c r="BO12" s="613">
        <v>54.5</v>
      </c>
      <c r="BP12" s="613"/>
      <c r="BQ12" s="613"/>
      <c r="BR12" s="613"/>
      <c r="BS12" s="614" t="s">
        <v>139</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200331</v>
      </c>
      <c r="CS12" s="611"/>
      <c r="CT12" s="611"/>
      <c r="CU12" s="611"/>
      <c r="CV12" s="611"/>
      <c r="CW12" s="611"/>
      <c r="CX12" s="611"/>
      <c r="CY12" s="612"/>
      <c r="CZ12" s="613">
        <v>5.5</v>
      </c>
      <c r="DA12" s="613"/>
      <c r="DB12" s="613"/>
      <c r="DC12" s="613"/>
      <c r="DD12" s="619">
        <v>27613</v>
      </c>
      <c r="DE12" s="611"/>
      <c r="DF12" s="611"/>
      <c r="DG12" s="611"/>
      <c r="DH12" s="611"/>
      <c r="DI12" s="611"/>
      <c r="DJ12" s="611"/>
      <c r="DK12" s="611"/>
      <c r="DL12" s="611"/>
      <c r="DM12" s="611"/>
      <c r="DN12" s="611"/>
      <c r="DO12" s="611"/>
      <c r="DP12" s="612"/>
      <c r="DQ12" s="619">
        <v>128607</v>
      </c>
      <c r="DR12" s="611"/>
      <c r="DS12" s="611"/>
      <c r="DT12" s="611"/>
      <c r="DU12" s="611"/>
      <c r="DV12" s="611"/>
      <c r="DW12" s="611"/>
      <c r="DX12" s="611"/>
      <c r="DY12" s="611"/>
      <c r="DZ12" s="611"/>
      <c r="EA12" s="611"/>
      <c r="EB12" s="611"/>
      <c r="EC12" s="620"/>
    </row>
    <row r="13" spans="2:143" ht="11.25" customHeight="1" x14ac:dyDescent="0.25">
      <c r="B13" s="607" t="s">
        <v>257</v>
      </c>
      <c r="C13" s="608"/>
      <c r="D13" s="608"/>
      <c r="E13" s="608"/>
      <c r="F13" s="608"/>
      <c r="G13" s="608"/>
      <c r="H13" s="608"/>
      <c r="I13" s="608"/>
      <c r="J13" s="608"/>
      <c r="K13" s="608"/>
      <c r="L13" s="608"/>
      <c r="M13" s="608"/>
      <c r="N13" s="608"/>
      <c r="O13" s="608"/>
      <c r="P13" s="608"/>
      <c r="Q13" s="609"/>
      <c r="R13" s="610" t="s">
        <v>139</v>
      </c>
      <c r="S13" s="611"/>
      <c r="T13" s="611"/>
      <c r="U13" s="611"/>
      <c r="V13" s="611"/>
      <c r="W13" s="611"/>
      <c r="X13" s="611"/>
      <c r="Y13" s="612"/>
      <c r="Z13" s="613" t="s">
        <v>139</v>
      </c>
      <c r="AA13" s="613"/>
      <c r="AB13" s="613"/>
      <c r="AC13" s="613"/>
      <c r="AD13" s="614" t="s">
        <v>248</v>
      </c>
      <c r="AE13" s="614"/>
      <c r="AF13" s="614"/>
      <c r="AG13" s="614"/>
      <c r="AH13" s="614"/>
      <c r="AI13" s="614"/>
      <c r="AJ13" s="614"/>
      <c r="AK13" s="614"/>
      <c r="AL13" s="615" t="s">
        <v>139</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238258</v>
      </c>
      <c r="BH13" s="611"/>
      <c r="BI13" s="611"/>
      <c r="BJ13" s="611"/>
      <c r="BK13" s="611"/>
      <c r="BL13" s="611"/>
      <c r="BM13" s="611"/>
      <c r="BN13" s="612"/>
      <c r="BO13" s="613">
        <v>54.5</v>
      </c>
      <c r="BP13" s="613"/>
      <c r="BQ13" s="613"/>
      <c r="BR13" s="613"/>
      <c r="BS13" s="614" t="s">
        <v>148</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447970</v>
      </c>
      <c r="CS13" s="611"/>
      <c r="CT13" s="611"/>
      <c r="CU13" s="611"/>
      <c r="CV13" s="611"/>
      <c r="CW13" s="611"/>
      <c r="CX13" s="611"/>
      <c r="CY13" s="612"/>
      <c r="CZ13" s="613">
        <v>12.2</v>
      </c>
      <c r="DA13" s="613"/>
      <c r="DB13" s="613"/>
      <c r="DC13" s="613"/>
      <c r="DD13" s="619">
        <v>149329</v>
      </c>
      <c r="DE13" s="611"/>
      <c r="DF13" s="611"/>
      <c r="DG13" s="611"/>
      <c r="DH13" s="611"/>
      <c r="DI13" s="611"/>
      <c r="DJ13" s="611"/>
      <c r="DK13" s="611"/>
      <c r="DL13" s="611"/>
      <c r="DM13" s="611"/>
      <c r="DN13" s="611"/>
      <c r="DO13" s="611"/>
      <c r="DP13" s="612"/>
      <c r="DQ13" s="619">
        <v>291431</v>
      </c>
      <c r="DR13" s="611"/>
      <c r="DS13" s="611"/>
      <c r="DT13" s="611"/>
      <c r="DU13" s="611"/>
      <c r="DV13" s="611"/>
      <c r="DW13" s="611"/>
      <c r="DX13" s="611"/>
      <c r="DY13" s="611"/>
      <c r="DZ13" s="611"/>
      <c r="EA13" s="611"/>
      <c r="EB13" s="611"/>
      <c r="EC13" s="620"/>
    </row>
    <row r="14" spans="2:143" ht="11.25" customHeight="1" x14ac:dyDescent="0.25">
      <c r="B14" s="607" t="s">
        <v>260</v>
      </c>
      <c r="C14" s="608"/>
      <c r="D14" s="608"/>
      <c r="E14" s="608"/>
      <c r="F14" s="608"/>
      <c r="G14" s="608"/>
      <c r="H14" s="608"/>
      <c r="I14" s="608"/>
      <c r="J14" s="608"/>
      <c r="K14" s="608"/>
      <c r="L14" s="608"/>
      <c r="M14" s="608"/>
      <c r="N14" s="608"/>
      <c r="O14" s="608"/>
      <c r="P14" s="608"/>
      <c r="Q14" s="609"/>
      <c r="R14" s="610">
        <v>18</v>
      </c>
      <c r="S14" s="611"/>
      <c r="T14" s="611"/>
      <c r="U14" s="611"/>
      <c r="V14" s="611"/>
      <c r="W14" s="611"/>
      <c r="X14" s="611"/>
      <c r="Y14" s="612"/>
      <c r="Z14" s="613">
        <v>0</v>
      </c>
      <c r="AA14" s="613"/>
      <c r="AB14" s="613"/>
      <c r="AC14" s="613"/>
      <c r="AD14" s="614">
        <v>18</v>
      </c>
      <c r="AE14" s="614"/>
      <c r="AF14" s="614"/>
      <c r="AG14" s="614"/>
      <c r="AH14" s="614"/>
      <c r="AI14" s="614"/>
      <c r="AJ14" s="614"/>
      <c r="AK14" s="614"/>
      <c r="AL14" s="615">
        <v>0</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16052</v>
      </c>
      <c r="BH14" s="611"/>
      <c r="BI14" s="611"/>
      <c r="BJ14" s="611"/>
      <c r="BK14" s="611"/>
      <c r="BL14" s="611"/>
      <c r="BM14" s="611"/>
      <c r="BN14" s="612"/>
      <c r="BO14" s="613">
        <v>3.7</v>
      </c>
      <c r="BP14" s="613"/>
      <c r="BQ14" s="613"/>
      <c r="BR14" s="613"/>
      <c r="BS14" s="614" t="s">
        <v>139</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181961</v>
      </c>
      <c r="CS14" s="611"/>
      <c r="CT14" s="611"/>
      <c r="CU14" s="611"/>
      <c r="CV14" s="611"/>
      <c r="CW14" s="611"/>
      <c r="CX14" s="611"/>
      <c r="CY14" s="612"/>
      <c r="CZ14" s="613">
        <v>5</v>
      </c>
      <c r="DA14" s="613"/>
      <c r="DB14" s="613"/>
      <c r="DC14" s="613"/>
      <c r="DD14" s="619">
        <v>2184</v>
      </c>
      <c r="DE14" s="611"/>
      <c r="DF14" s="611"/>
      <c r="DG14" s="611"/>
      <c r="DH14" s="611"/>
      <c r="DI14" s="611"/>
      <c r="DJ14" s="611"/>
      <c r="DK14" s="611"/>
      <c r="DL14" s="611"/>
      <c r="DM14" s="611"/>
      <c r="DN14" s="611"/>
      <c r="DO14" s="611"/>
      <c r="DP14" s="612"/>
      <c r="DQ14" s="619">
        <v>79937</v>
      </c>
      <c r="DR14" s="611"/>
      <c r="DS14" s="611"/>
      <c r="DT14" s="611"/>
      <c r="DU14" s="611"/>
      <c r="DV14" s="611"/>
      <c r="DW14" s="611"/>
      <c r="DX14" s="611"/>
      <c r="DY14" s="611"/>
      <c r="DZ14" s="611"/>
      <c r="EA14" s="611"/>
      <c r="EB14" s="611"/>
      <c r="EC14" s="620"/>
    </row>
    <row r="15" spans="2:143" ht="11.25" customHeight="1" x14ac:dyDescent="0.25">
      <c r="B15" s="607" t="s">
        <v>263</v>
      </c>
      <c r="C15" s="608"/>
      <c r="D15" s="608"/>
      <c r="E15" s="608"/>
      <c r="F15" s="608"/>
      <c r="G15" s="608"/>
      <c r="H15" s="608"/>
      <c r="I15" s="608"/>
      <c r="J15" s="608"/>
      <c r="K15" s="608"/>
      <c r="L15" s="608"/>
      <c r="M15" s="608"/>
      <c r="N15" s="608"/>
      <c r="O15" s="608"/>
      <c r="P15" s="608"/>
      <c r="Q15" s="609"/>
      <c r="R15" s="610" t="s">
        <v>139</v>
      </c>
      <c r="S15" s="611"/>
      <c r="T15" s="611"/>
      <c r="U15" s="611"/>
      <c r="V15" s="611"/>
      <c r="W15" s="611"/>
      <c r="X15" s="611"/>
      <c r="Y15" s="612"/>
      <c r="Z15" s="613" t="s">
        <v>248</v>
      </c>
      <c r="AA15" s="613"/>
      <c r="AB15" s="613"/>
      <c r="AC15" s="613"/>
      <c r="AD15" s="614" t="s">
        <v>139</v>
      </c>
      <c r="AE15" s="614"/>
      <c r="AF15" s="614"/>
      <c r="AG15" s="614"/>
      <c r="AH15" s="614"/>
      <c r="AI15" s="614"/>
      <c r="AJ15" s="614"/>
      <c r="AK15" s="614"/>
      <c r="AL15" s="615" t="s">
        <v>148</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20736</v>
      </c>
      <c r="BH15" s="611"/>
      <c r="BI15" s="611"/>
      <c r="BJ15" s="611"/>
      <c r="BK15" s="611"/>
      <c r="BL15" s="611"/>
      <c r="BM15" s="611"/>
      <c r="BN15" s="612"/>
      <c r="BO15" s="613">
        <v>4.7</v>
      </c>
      <c r="BP15" s="613"/>
      <c r="BQ15" s="613"/>
      <c r="BR15" s="613"/>
      <c r="BS15" s="614" t="s">
        <v>139</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346044</v>
      </c>
      <c r="CS15" s="611"/>
      <c r="CT15" s="611"/>
      <c r="CU15" s="611"/>
      <c r="CV15" s="611"/>
      <c r="CW15" s="611"/>
      <c r="CX15" s="611"/>
      <c r="CY15" s="612"/>
      <c r="CZ15" s="613">
        <v>9.4</v>
      </c>
      <c r="DA15" s="613"/>
      <c r="DB15" s="613"/>
      <c r="DC15" s="613"/>
      <c r="DD15" s="619">
        <v>25066</v>
      </c>
      <c r="DE15" s="611"/>
      <c r="DF15" s="611"/>
      <c r="DG15" s="611"/>
      <c r="DH15" s="611"/>
      <c r="DI15" s="611"/>
      <c r="DJ15" s="611"/>
      <c r="DK15" s="611"/>
      <c r="DL15" s="611"/>
      <c r="DM15" s="611"/>
      <c r="DN15" s="611"/>
      <c r="DO15" s="611"/>
      <c r="DP15" s="612"/>
      <c r="DQ15" s="619">
        <v>329221</v>
      </c>
      <c r="DR15" s="611"/>
      <c r="DS15" s="611"/>
      <c r="DT15" s="611"/>
      <c r="DU15" s="611"/>
      <c r="DV15" s="611"/>
      <c r="DW15" s="611"/>
      <c r="DX15" s="611"/>
      <c r="DY15" s="611"/>
      <c r="DZ15" s="611"/>
      <c r="EA15" s="611"/>
      <c r="EB15" s="611"/>
      <c r="EC15" s="620"/>
    </row>
    <row r="16" spans="2:143" ht="11.25" customHeight="1" x14ac:dyDescent="0.25">
      <c r="B16" s="607" t="s">
        <v>266</v>
      </c>
      <c r="C16" s="608"/>
      <c r="D16" s="608"/>
      <c r="E16" s="608"/>
      <c r="F16" s="608"/>
      <c r="G16" s="608"/>
      <c r="H16" s="608"/>
      <c r="I16" s="608"/>
      <c r="J16" s="608"/>
      <c r="K16" s="608"/>
      <c r="L16" s="608"/>
      <c r="M16" s="608"/>
      <c r="N16" s="608"/>
      <c r="O16" s="608"/>
      <c r="P16" s="608"/>
      <c r="Q16" s="609"/>
      <c r="R16" s="610">
        <v>2346</v>
      </c>
      <c r="S16" s="611"/>
      <c r="T16" s="611"/>
      <c r="U16" s="611"/>
      <c r="V16" s="611"/>
      <c r="W16" s="611"/>
      <c r="X16" s="611"/>
      <c r="Y16" s="612"/>
      <c r="Z16" s="613">
        <v>0.1</v>
      </c>
      <c r="AA16" s="613"/>
      <c r="AB16" s="613"/>
      <c r="AC16" s="613"/>
      <c r="AD16" s="614">
        <v>2346</v>
      </c>
      <c r="AE16" s="614"/>
      <c r="AF16" s="614"/>
      <c r="AG16" s="614"/>
      <c r="AH16" s="614"/>
      <c r="AI16" s="614"/>
      <c r="AJ16" s="614"/>
      <c r="AK16" s="614"/>
      <c r="AL16" s="615">
        <v>0.1</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t="s">
        <v>139</v>
      </c>
      <c r="BH16" s="611"/>
      <c r="BI16" s="611"/>
      <c r="BJ16" s="611"/>
      <c r="BK16" s="611"/>
      <c r="BL16" s="611"/>
      <c r="BM16" s="611"/>
      <c r="BN16" s="612"/>
      <c r="BO16" s="613" t="s">
        <v>248</v>
      </c>
      <c r="BP16" s="613"/>
      <c r="BQ16" s="613"/>
      <c r="BR16" s="613"/>
      <c r="BS16" s="614" t="s">
        <v>248</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t="s">
        <v>139</v>
      </c>
      <c r="CS16" s="611"/>
      <c r="CT16" s="611"/>
      <c r="CU16" s="611"/>
      <c r="CV16" s="611"/>
      <c r="CW16" s="611"/>
      <c r="CX16" s="611"/>
      <c r="CY16" s="612"/>
      <c r="CZ16" s="613" t="s">
        <v>139</v>
      </c>
      <c r="DA16" s="613"/>
      <c r="DB16" s="613"/>
      <c r="DC16" s="613"/>
      <c r="DD16" s="619" t="s">
        <v>248</v>
      </c>
      <c r="DE16" s="611"/>
      <c r="DF16" s="611"/>
      <c r="DG16" s="611"/>
      <c r="DH16" s="611"/>
      <c r="DI16" s="611"/>
      <c r="DJ16" s="611"/>
      <c r="DK16" s="611"/>
      <c r="DL16" s="611"/>
      <c r="DM16" s="611"/>
      <c r="DN16" s="611"/>
      <c r="DO16" s="611"/>
      <c r="DP16" s="612"/>
      <c r="DQ16" s="619" t="s">
        <v>139</v>
      </c>
      <c r="DR16" s="611"/>
      <c r="DS16" s="611"/>
      <c r="DT16" s="611"/>
      <c r="DU16" s="611"/>
      <c r="DV16" s="611"/>
      <c r="DW16" s="611"/>
      <c r="DX16" s="611"/>
      <c r="DY16" s="611"/>
      <c r="DZ16" s="611"/>
      <c r="EA16" s="611"/>
      <c r="EB16" s="611"/>
      <c r="EC16" s="620"/>
    </row>
    <row r="17" spans="2:133" ht="11.25" customHeight="1" x14ac:dyDescent="0.25">
      <c r="B17" s="607" t="s">
        <v>269</v>
      </c>
      <c r="C17" s="608"/>
      <c r="D17" s="608"/>
      <c r="E17" s="608"/>
      <c r="F17" s="608"/>
      <c r="G17" s="608"/>
      <c r="H17" s="608"/>
      <c r="I17" s="608"/>
      <c r="J17" s="608"/>
      <c r="K17" s="608"/>
      <c r="L17" s="608"/>
      <c r="M17" s="608"/>
      <c r="N17" s="608"/>
      <c r="O17" s="608"/>
      <c r="P17" s="608"/>
      <c r="Q17" s="609"/>
      <c r="R17" s="610">
        <v>6222</v>
      </c>
      <c r="S17" s="611"/>
      <c r="T17" s="611"/>
      <c r="U17" s="611"/>
      <c r="V17" s="611"/>
      <c r="W17" s="611"/>
      <c r="X17" s="611"/>
      <c r="Y17" s="612"/>
      <c r="Z17" s="613">
        <v>0.2</v>
      </c>
      <c r="AA17" s="613"/>
      <c r="AB17" s="613"/>
      <c r="AC17" s="613"/>
      <c r="AD17" s="614">
        <v>6222</v>
      </c>
      <c r="AE17" s="614"/>
      <c r="AF17" s="614"/>
      <c r="AG17" s="614"/>
      <c r="AH17" s="614"/>
      <c r="AI17" s="614"/>
      <c r="AJ17" s="614"/>
      <c r="AK17" s="614"/>
      <c r="AL17" s="615">
        <v>0.3</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248</v>
      </c>
      <c r="BH17" s="611"/>
      <c r="BI17" s="611"/>
      <c r="BJ17" s="611"/>
      <c r="BK17" s="611"/>
      <c r="BL17" s="611"/>
      <c r="BM17" s="611"/>
      <c r="BN17" s="612"/>
      <c r="BO17" s="613" t="s">
        <v>248</v>
      </c>
      <c r="BP17" s="613"/>
      <c r="BQ17" s="613"/>
      <c r="BR17" s="613"/>
      <c r="BS17" s="614" t="s">
        <v>248</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392931</v>
      </c>
      <c r="CS17" s="611"/>
      <c r="CT17" s="611"/>
      <c r="CU17" s="611"/>
      <c r="CV17" s="611"/>
      <c r="CW17" s="611"/>
      <c r="CX17" s="611"/>
      <c r="CY17" s="612"/>
      <c r="CZ17" s="613">
        <v>10.7</v>
      </c>
      <c r="DA17" s="613"/>
      <c r="DB17" s="613"/>
      <c r="DC17" s="613"/>
      <c r="DD17" s="619" t="s">
        <v>139</v>
      </c>
      <c r="DE17" s="611"/>
      <c r="DF17" s="611"/>
      <c r="DG17" s="611"/>
      <c r="DH17" s="611"/>
      <c r="DI17" s="611"/>
      <c r="DJ17" s="611"/>
      <c r="DK17" s="611"/>
      <c r="DL17" s="611"/>
      <c r="DM17" s="611"/>
      <c r="DN17" s="611"/>
      <c r="DO17" s="611"/>
      <c r="DP17" s="612"/>
      <c r="DQ17" s="619">
        <v>390431</v>
      </c>
      <c r="DR17" s="611"/>
      <c r="DS17" s="611"/>
      <c r="DT17" s="611"/>
      <c r="DU17" s="611"/>
      <c r="DV17" s="611"/>
      <c r="DW17" s="611"/>
      <c r="DX17" s="611"/>
      <c r="DY17" s="611"/>
      <c r="DZ17" s="611"/>
      <c r="EA17" s="611"/>
      <c r="EB17" s="611"/>
      <c r="EC17" s="620"/>
    </row>
    <row r="18" spans="2:133" ht="11.25" customHeight="1" x14ac:dyDescent="0.25">
      <c r="B18" s="607" t="s">
        <v>272</v>
      </c>
      <c r="C18" s="608"/>
      <c r="D18" s="608"/>
      <c r="E18" s="608"/>
      <c r="F18" s="608"/>
      <c r="G18" s="608"/>
      <c r="H18" s="608"/>
      <c r="I18" s="608"/>
      <c r="J18" s="608"/>
      <c r="K18" s="608"/>
      <c r="L18" s="608"/>
      <c r="M18" s="608"/>
      <c r="N18" s="608"/>
      <c r="O18" s="608"/>
      <c r="P18" s="608"/>
      <c r="Q18" s="609"/>
      <c r="R18" s="610">
        <v>3007</v>
      </c>
      <c r="S18" s="611"/>
      <c r="T18" s="611"/>
      <c r="U18" s="611"/>
      <c r="V18" s="611"/>
      <c r="W18" s="611"/>
      <c r="X18" s="611"/>
      <c r="Y18" s="612"/>
      <c r="Z18" s="613">
        <v>0.1</v>
      </c>
      <c r="AA18" s="613"/>
      <c r="AB18" s="613"/>
      <c r="AC18" s="613"/>
      <c r="AD18" s="614">
        <v>3007</v>
      </c>
      <c r="AE18" s="614"/>
      <c r="AF18" s="614"/>
      <c r="AG18" s="614"/>
      <c r="AH18" s="614"/>
      <c r="AI18" s="614"/>
      <c r="AJ18" s="614"/>
      <c r="AK18" s="614"/>
      <c r="AL18" s="615">
        <v>0.1</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139</v>
      </c>
      <c r="BH18" s="611"/>
      <c r="BI18" s="611"/>
      <c r="BJ18" s="611"/>
      <c r="BK18" s="611"/>
      <c r="BL18" s="611"/>
      <c r="BM18" s="611"/>
      <c r="BN18" s="612"/>
      <c r="BO18" s="613" t="s">
        <v>139</v>
      </c>
      <c r="BP18" s="613"/>
      <c r="BQ18" s="613"/>
      <c r="BR18" s="613"/>
      <c r="BS18" s="614" t="s">
        <v>248</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t="s">
        <v>139</v>
      </c>
      <c r="CS18" s="611"/>
      <c r="CT18" s="611"/>
      <c r="CU18" s="611"/>
      <c r="CV18" s="611"/>
      <c r="CW18" s="611"/>
      <c r="CX18" s="611"/>
      <c r="CY18" s="612"/>
      <c r="CZ18" s="613" t="s">
        <v>148</v>
      </c>
      <c r="DA18" s="613"/>
      <c r="DB18" s="613"/>
      <c r="DC18" s="613"/>
      <c r="DD18" s="619" t="s">
        <v>248</v>
      </c>
      <c r="DE18" s="611"/>
      <c r="DF18" s="611"/>
      <c r="DG18" s="611"/>
      <c r="DH18" s="611"/>
      <c r="DI18" s="611"/>
      <c r="DJ18" s="611"/>
      <c r="DK18" s="611"/>
      <c r="DL18" s="611"/>
      <c r="DM18" s="611"/>
      <c r="DN18" s="611"/>
      <c r="DO18" s="611"/>
      <c r="DP18" s="612"/>
      <c r="DQ18" s="619" t="s">
        <v>148</v>
      </c>
      <c r="DR18" s="611"/>
      <c r="DS18" s="611"/>
      <c r="DT18" s="611"/>
      <c r="DU18" s="611"/>
      <c r="DV18" s="611"/>
      <c r="DW18" s="611"/>
      <c r="DX18" s="611"/>
      <c r="DY18" s="611"/>
      <c r="DZ18" s="611"/>
      <c r="EA18" s="611"/>
      <c r="EB18" s="611"/>
      <c r="EC18" s="620"/>
    </row>
    <row r="19" spans="2:133" ht="11.25" customHeight="1" x14ac:dyDescent="0.25">
      <c r="B19" s="607" t="s">
        <v>275</v>
      </c>
      <c r="C19" s="608"/>
      <c r="D19" s="608"/>
      <c r="E19" s="608"/>
      <c r="F19" s="608"/>
      <c r="G19" s="608"/>
      <c r="H19" s="608"/>
      <c r="I19" s="608"/>
      <c r="J19" s="608"/>
      <c r="K19" s="608"/>
      <c r="L19" s="608"/>
      <c r="M19" s="608"/>
      <c r="N19" s="608"/>
      <c r="O19" s="608"/>
      <c r="P19" s="608"/>
      <c r="Q19" s="609"/>
      <c r="R19" s="610">
        <v>2841</v>
      </c>
      <c r="S19" s="611"/>
      <c r="T19" s="611"/>
      <c r="U19" s="611"/>
      <c r="V19" s="611"/>
      <c r="W19" s="611"/>
      <c r="X19" s="611"/>
      <c r="Y19" s="612"/>
      <c r="Z19" s="613">
        <v>0.1</v>
      </c>
      <c r="AA19" s="613"/>
      <c r="AB19" s="613"/>
      <c r="AC19" s="613"/>
      <c r="AD19" s="614">
        <v>2841</v>
      </c>
      <c r="AE19" s="614"/>
      <c r="AF19" s="614"/>
      <c r="AG19" s="614"/>
      <c r="AH19" s="614"/>
      <c r="AI19" s="614"/>
      <c r="AJ19" s="614"/>
      <c r="AK19" s="614"/>
      <c r="AL19" s="615">
        <v>0.1</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t="s">
        <v>139</v>
      </c>
      <c r="BH19" s="611"/>
      <c r="BI19" s="611"/>
      <c r="BJ19" s="611"/>
      <c r="BK19" s="611"/>
      <c r="BL19" s="611"/>
      <c r="BM19" s="611"/>
      <c r="BN19" s="612"/>
      <c r="BO19" s="613" t="s">
        <v>248</v>
      </c>
      <c r="BP19" s="613"/>
      <c r="BQ19" s="613"/>
      <c r="BR19" s="613"/>
      <c r="BS19" s="614" t="s">
        <v>148</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248</v>
      </c>
      <c r="CS19" s="611"/>
      <c r="CT19" s="611"/>
      <c r="CU19" s="611"/>
      <c r="CV19" s="611"/>
      <c r="CW19" s="611"/>
      <c r="CX19" s="611"/>
      <c r="CY19" s="612"/>
      <c r="CZ19" s="613" t="s">
        <v>248</v>
      </c>
      <c r="DA19" s="613"/>
      <c r="DB19" s="613"/>
      <c r="DC19" s="613"/>
      <c r="DD19" s="619" t="s">
        <v>139</v>
      </c>
      <c r="DE19" s="611"/>
      <c r="DF19" s="611"/>
      <c r="DG19" s="611"/>
      <c r="DH19" s="611"/>
      <c r="DI19" s="611"/>
      <c r="DJ19" s="611"/>
      <c r="DK19" s="611"/>
      <c r="DL19" s="611"/>
      <c r="DM19" s="611"/>
      <c r="DN19" s="611"/>
      <c r="DO19" s="611"/>
      <c r="DP19" s="612"/>
      <c r="DQ19" s="619" t="s">
        <v>248</v>
      </c>
      <c r="DR19" s="611"/>
      <c r="DS19" s="611"/>
      <c r="DT19" s="611"/>
      <c r="DU19" s="611"/>
      <c r="DV19" s="611"/>
      <c r="DW19" s="611"/>
      <c r="DX19" s="611"/>
      <c r="DY19" s="611"/>
      <c r="DZ19" s="611"/>
      <c r="EA19" s="611"/>
      <c r="EB19" s="611"/>
      <c r="EC19" s="620"/>
    </row>
    <row r="20" spans="2:133" ht="11.25" customHeight="1" x14ac:dyDescent="0.25">
      <c r="B20" s="623" t="s">
        <v>278</v>
      </c>
      <c r="C20" s="624"/>
      <c r="D20" s="624"/>
      <c r="E20" s="624"/>
      <c r="F20" s="624"/>
      <c r="G20" s="624"/>
      <c r="H20" s="624"/>
      <c r="I20" s="624"/>
      <c r="J20" s="624"/>
      <c r="K20" s="624"/>
      <c r="L20" s="624"/>
      <c r="M20" s="624"/>
      <c r="N20" s="624"/>
      <c r="O20" s="624"/>
      <c r="P20" s="624"/>
      <c r="Q20" s="625"/>
      <c r="R20" s="610">
        <v>166</v>
      </c>
      <c r="S20" s="611"/>
      <c r="T20" s="611"/>
      <c r="U20" s="611"/>
      <c r="V20" s="611"/>
      <c r="W20" s="611"/>
      <c r="X20" s="611"/>
      <c r="Y20" s="612"/>
      <c r="Z20" s="613">
        <v>0</v>
      </c>
      <c r="AA20" s="613"/>
      <c r="AB20" s="613"/>
      <c r="AC20" s="613"/>
      <c r="AD20" s="614">
        <v>166</v>
      </c>
      <c r="AE20" s="614"/>
      <c r="AF20" s="614"/>
      <c r="AG20" s="614"/>
      <c r="AH20" s="614"/>
      <c r="AI20" s="614"/>
      <c r="AJ20" s="614"/>
      <c r="AK20" s="614"/>
      <c r="AL20" s="615">
        <v>0</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t="s">
        <v>248</v>
      </c>
      <c r="BH20" s="611"/>
      <c r="BI20" s="611"/>
      <c r="BJ20" s="611"/>
      <c r="BK20" s="611"/>
      <c r="BL20" s="611"/>
      <c r="BM20" s="611"/>
      <c r="BN20" s="612"/>
      <c r="BO20" s="613" t="s">
        <v>248</v>
      </c>
      <c r="BP20" s="613"/>
      <c r="BQ20" s="613"/>
      <c r="BR20" s="613"/>
      <c r="BS20" s="614" t="s">
        <v>139</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3666645</v>
      </c>
      <c r="CS20" s="611"/>
      <c r="CT20" s="611"/>
      <c r="CU20" s="611"/>
      <c r="CV20" s="611"/>
      <c r="CW20" s="611"/>
      <c r="CX20" s="611"/>
      <c r="CY20" s="612"/>
      <c r="CZ20" s="613">
        <v>100</v>
      </c>
      <c r="DA20" s="613"/>
      <c r="DB20" s="613"/>
      <c r="DC20" s="613"/>
      <c r="DD20" s="619">
        <v>276743</v>
      </c>
      <c r="DE20" s="611"/>
      <c r="DF20" s="611"/>
      <c r="DG20" s="611"/>
      <c r="DH20" s="611"/>
      <c r="DI20" s="611"/>
      <c r="DJ20" s="611"/>
      <c r="DK20" s="611"/>
      <c r="DL20" s="611"/>
      <c r="DM20" s="611"/>
      <c r="DN20" s="611"/>
      <c r="DO20" s="611"/>
      <c r="DP20" s="612"/>
      <c r="DQ20" s="619">
        <v>2634473</v>
      </c>
      <c r="DR20" s="611"/>
      <c r="DS20" s="611"/>
      <c r="DT20" s="611"/>
      <c r="DU20" s="611"/>
      <c r="DV20" s="611"/>
      <c r="DW20" s="611"/>
      <c r="DX20" s="611"/>
      <c r="DY20" s="611"/>
      <c r="DZ20" s="611"/>
      <c r="EA20" s="611"/>
      <c r="EB20" s="611"/>
      <c r="EC20" s="620"/>
    </row>
    <row r="21" spans="2:133" ht="11.25" customHeight="1" x14ac:dyDescent="0.25">
      <c r="B21" s="607" t="s">
        <v>281</v>
      </c>
      <c r="C21" s="608"/>
      <c r="D21" s="608"/>
      <c r="E21" s="608"/>
      <c r="F21" s="608"/>
      <c r="G21" s="608"/>
      <c r="H21" s="608"/>
      <c r="I21" s="608"/>
      <c r="J21" s="608"/>
      <c r="K21" s="608"/>
      <c r="L21" s="608"/>
      <c r="M21" s="608"/>
      <c r="N21" s="608"/>
      <c r="O21" s="608"/>
      <c r="P21" s="608"/>
      <c r="Q21" s="609"/>
      <c r="R21" s="610">
        <v>1787955</v>
      </c>
      <c r="S21" s="611"/>
      <c r="T21" s="611"/>
      <c r="U21" s="611"/>
      <c r="V21" s="611"/>
      <c r="W21" s="611"/>
      <c r="X21" s="611"/>
      <c r="Y21" s="612"/>
      <c r="Z21" s="613">
        <v>46.7</v>
      </c>
      <c r="AA21" s="613"/>
      <c r="AB21" s="613"/>
      <c r="AC21" s="613"/>
      <c r="AD21" s="614">
        <v>1664895</v>
      </c>
      <c r="AE21" s="614"/>
      <c r="AF21" s="614"/>
      <c r="AG21" s="614"/>
      <c r="AH21" s="614"/>
      <c r="AI21" s="614"/>
      <c r="AJ21" s="614"/>
      <c r="AK21" s="614"/>
      <c r="AL21" s="615">
        <v>73.5</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t="s">
        <v>248</v>
      </c>
      <c r="BH21" s="611"/>
      <c r="BI21" s="611"/>
      <c r="BJ21" s="611"/>
      <c r="BK21" s="611"/>
      <c r="BL21" s="611"/>
      <c r="BM21" s="611"/>
      <c r="BN21" s="612"/>
      <c r="BO21" s="613" t="s">
        <v>248</v>
      </c>
      <c r="BP21" s="613"/>
      <c r="BQ21" s="613"/>
      <c r="BR21" s="613"/>
      <c r="BS21" s="614" t="s">
        <v>139</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283</v>
      </c>
      <c r="C22" s="608"/>
      <c r="D22" s="608"/>
      <c r="E22" s="608"/>
      <c r="F22" s="608"/>
      <c r="G22" s="608"/>
      <c r="H22" s="608"/>
      <c r="I22" s="608"/>
      <c r="J22" s="608"/>
      <c r="K22" s="608"/>
      <c r="L22" s="608"/>
      <c r="M22" s="608"/>
      <c r="N22" s="608"/>
      <c r="O22" s="608"/>
      <c r="P22" s="608"/>
      <c r="Q22" s="609"/>
      <c r="R22" s="610">
        <v>1664895</v>
      </c>
      <c r="S22" s="611"/>
      <c r="T22" s="611"/>
      <c r="U22" s="611"/>
      <c r="V22" s="611"/>
      <c r="W22" s="611"/>
      <c r="X22" s="611"/>
      <c r="Y22" s="612"/>
      <c r="Z22" s="613">
        <v>43.5</v>
      </c>
      <c r="AA22" s="613"/>
      <c r="AB22" s="613"/>
      <c r="AC22" s="613"/>
      <c r="AD22" s="614">
        <v>1664895</v>
      </c>
      <c r="AE22" s="614"/>
      <c r="AF22" s="614"/>
      <c r="AG22" s="614"/>
      <c r="AH22" s="614"/>
      <c r="AI22" s="614"/>
      <c r="AJ22" s="614"/>
      <c r="AK22" s="614"/>
      <c r="AL22" s="615">
        <v>73.5</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139</v>
      </c>
      <c r="BH22" s="611"/>
      <c r="BI22" s="611"/>
      <c r="BJ22" s="611"/>
      <c r="BK22" s="611"/>
      <c r="BL22" s="611"/>
      <c r="BM22" s="611"/>
      <c r="BN22" s="612"/>
      <c r="BO22" s="613" t="s">
        <v>139</v>
      </c>
      <c r="BP22" s="613"/>
      <c r="BQ22" s="613"/>
      <c r="BR22" s="613"/>
      <c r="BS22" s="614" t="s">
        <v>139</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286</v>
      </c>
      <c r="C23" s="608"/>
      <c r="D23" s="608"/>
      <c r="E23" s="608"/>
      <c r="F23" s="608"/>
      <c r="G23" s="608"/>
      <c r="H23" s="608"/>
      <c r="I23" s="608"/>
      <c r="J23" s="608"/>
      <c r="K23" s="608"/>
      <c r="L23" s="608"/>
      <c r="M23" s="608"/>
      <c r="N23" s="608"/>
      <c r="O23" s="608"/>
      <c r="P23" s="608"/>
      <c r="Q23" s="609"/>
      <c r="R23" s="610">
        <v>123058</v>
      </c>
      <c r="S23" s="611"/>
      <c r="T23" s="611"/>
      <c r="U23" s="611"/>
      <c r="V23" s="611"/>
      <c r="W23" s="611"/>
      <c r="X23" s="611"/>
      <c r="Y23" s="612"/>
      <c r="Z23" s="613">
        <v>3.2</v>
      </c>
      <c r="AA23" s="613"/>
      <c r="AB23" s="613"/>
      <c r="AC23" s="613"/>
      <c r="AD23" s="614" t="s">
        <v>248</v>
      </c>
      <c r="AE23" s="614"/>
      <c r="AF23" s="614"/>
      <c r="AG23" s="614"/>
      <c r="AH23" s="614"/>
      <c r="AI23" s="614"/>
      <c r="AJ23" s="614"/>
      <c r="AK23" s="614"/>
      <c r="AL23" s="615" t="s">
        <v>248</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t="s">
        <v>248</v>
      </c>
      <c r="BH23" s="611"/>
      <c r="BI23" s="611"/>
      <c r="BJ23" s="611"/>
      <c r="BK23" s="611"/>
      <c r="BL23" s="611"/>
      <c r="BM23" s="611"/>
      <c r="BN23" s="612"/>
      <c r="BO23" s="613" t="s">
        <v>248</v>
      </c>
      <c r="BP23" s="613"/>
      <c r="BQ23" s="613"/>
      <c r="BR23" s="613"/>
      <c r="BS23" s="614" t="s">
        <v>139</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25">
      <c r="B24" s="607" t="s">
        <v>293</v>
      </c>
      <c r="C24" s="608"/>
      <c r="D24" s="608"/>
      <c r="E24" s="608"/>
      <c r="F24" s="608"/>
      <c r="G24" s="608"/>
      <c r="H24" s="608"/>
      <c r="I24" s="608"/>
      <c r="J24" s="608"/>
      <c r="K24" s="608"/>
      <c r="L24" s="608"/>
      <c r="M24" s="608"/>
      <c r="N24" s="608"/>
      <c r="O24" s="608"/>
      <c r="P24" s="608"/>
      <c r="Q24" s="609"/>
      <c r="R24" s="610">
        <v>2</v>
      </c>
      <c r="S24" s="611"/>
      <c r="T24" s="611"/>
      <c r="U24" s="611"/>
      <c r="V24" s="611"/>
      <c r="W24" s="611"/>
      <c r="X24" s="611"/>
      <c r="Y24" s="612"/>
      <c r="Z24" s="613">
        <v>0</v>
      </c>
      <c r="AA24" s="613"/>
      <c r="AB24" s="613"/>
      <c r="AC24" s="613"/>
      <c r="AD24" s="614" t="s">
        <v>139</v>
      </c>
      <c r="AE24" s="614"/>
      <c r="AF24" s="614"/>
      <c r="AG24" s="614"/>
      <c r="AH24" s="614"/>
      <c r="AI24" s="614"/>
      <c r="AJ24" s="614"/>
      <c r="AK24" s="614"/>
      <c r="AL24" s="615" t="s">
        <v>139</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248</v>
      </c>
      <c r="BH24" s="611"/>
      <c r="BI24" s="611"/>
      <c r="BJ24" s="611"/>
      <c r="BK24" s="611"/>
      <c r="BL24" s="611"/>
      <c r="BM24" s="611"/>
      <c r="BN24" s="612"/>
      <c r="BO24" s="613" t="s">
        <v>248</v>
      </c>
      <c r="BP24" s="613"/>
      <c r="BQ24" s="613"/>
      <c r="BR24" s="613"/>
      <c r="BS24" s="614" t="s">
        <v>139</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1494607</v>
      </c>
      <c r="CS24" s="600"/>
      <c r="CT24" s="600"/>
      <c r="CU24" s="600"/>
      <c r="CV24" s="600"/>
      <c r="CW24" s="600"/>
      <c r="CX24" s="600"/>
      <c r="CY24" s="601"/>
      <c r="CZ24" s="604">
        <v>40.799999999999997</v>
      </c>
      <c r="DA24" s="605"/>
      <c r="DB24" s="605"/>
      <c r="DC24" s="621"/>
      <c r="DD24" s="644">
        <v>1170401</v>
      </c>
      <c r="DE24" s="600"/>
      <c r="DF24" s="600"/>
      <c r="DG24" s="600"/>
      <c r="DH24" s="600"/>
      <c r="DI24" s="600"/>
      <c r="DJ24" s="600"/>
      <c r="DK24" s="601"/>
      <c r="DL24" s="644">
        <v>1157779</v>
      </c>
      <c r="DM24" s="600"/>
      <c r="DN24" s="600"/>
      <c r="DO24" s="600"/>
      <c r="DP24" s="600"/>
      <c r="DQ24" s="600"/>
      <c r="DR24" s="600"/>
      <c r="DS24" s="600"/>
      <c r="DT24" s="600"/>
      <c r="DU24" s="600"/>
      <c r="DV24" s="601"/>
      <c r="DW24" s="604">
        <v>50.6</v>
      </c>
      <c r="DX24" s="605"/>
      <c r="DY24" s="605"/>
      <c r="DZ24" s="605"/>
      <c r="EA24" s="605"/>
      <c r="EB24" s="605"/>
      <c r="EC24" s="606"/>
    </row>
    <row r="25" spans="2:133" ht="11.25" customHeight="1" x14ac:dyDescent="0.25">
      <c r="B25" s="607" t="s">
        <v>296</v>
      </c>
      <c r="C25" s="608"/>
      <c r="D25" s="608"/>
      <c r="E25" s="608"/>
      <c r="F25" s="608"/>
      <c r="G25" s="608"/>
      <c r="H25" s="608"/>
      <c r="I25" s="608"/>
      <c r="J25" s="608"/>
      <c r="K25" s="608"/>
      <c r="L25" s="608"/>
      <c r="M25" s="608"/>
      <c r="N25" s="608"/>
      <c r="O25" s="608"/>
      <c r="P25" s="608"/>
      <c r="Q25" s="609"/>
      <c r="R25" s="610">
        <v>2386493</v>
      </c>
      <c r="S25" s="611"/>
      <c r="T25" s="611"/>
      <c r="U25" s="611"/>
      <c r="V25" s="611"/>
      <c r="W25" s="611"/>
      <c r="X25" s="611"/>
      <c r="Y25" s="612"/>
      <c r="Z25" s="613">
        <v>62.3</v>
      </c>
      <c r="AA25" s="613"/>
      <c r="AB25" s="613"/>
      <c r="AC25" s="613"/>
      <c r="AD25" s="614">
        <v>2263433</v>
      </c>
      <c r="AE25" s="614"/>
      <c r="AF25" s="614"/>
      <c r="AG25" s="614"/>
      <c r="AH25" s="614"/>
      <c r="AI25" s="614"/>
      <c r="AJ25" s="614"/>
      <c r="AK25" s="614"/>
      <c r="AL25" s="615">
        <v>99.9</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139</v>
      </c>
      <c r="BH25" s="611"/>
      <c r="BI25" s="611"/>
      <c r="BJ25" s="611"/>
      <c r="BK25" s="611"/>
      <c r="BL25" s="611"/>
      <c r="BM25" s="611"/>
      <c r="BN25" s="612"/>
      <c r="BO25" s="613" t="s">
        <v>139</v>
      </c>
      <c r="BP25" s="613"/>
      <c r="BQ25" s="613"/>
      <c r="BR25" s="613"/>
      <c r="BS25" s="614" t="s">
        <v>248</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656930</v>
      </c>
      <c r="CS25" s="640"/>
      <c r="CT25" s="640"/>
      <c r="CU25" s="640"/>
      <c r="CV25" s="640"/>
      <c r="CW25" s="640"/>
      <c r="CX25" s="640"/>
      <c r="CY25" s="641"/>
      <c r="CZ25" s="615">
        <v>17.899999999999999</v>
      </c>
      <c r="DA25" s="642"/>
      <c r="DB25" s="642"/>
      <c r="DC25" s="645"/>
      <c r="DD25" s="619">
        <v>617205</v>
      </c>
      <c r="DE25" s="640"/>
      <c r="DF25" s="640"/>
      <c r="DG25" s="640"/>
      <c r="DH25" s="640"/>
      <c r="DI25" s="640"/>
      <c r="DJ25" s="640"/>
      <c r="DK25" s="641"/>
      <c r="DL25" s="619">
        <v>604583</v>
      </c>
      <c r="DM25" s="640"/>
      <c r="DN25" s="640"/>
      <c r="DO25" s="640"/>
      <c r="DP25" s="640"/>
      <c r="DQ25" s="640"/>
      <c r="DR25" s="640"/>
      <c r="DS25" s="640"/>
      <c r="DT25" s="640"/>
      <c r="DU25" s="640"/>
      <c r="DV25" s="641"/>
      <c r="DW25" s="615">
        <v>26.4</v>
      </c>
      <c r="DX25" s="642"/>
      <c r="DY25" s="642"/>
      <c r="DZ25" s="642"/>
      <c r="EA25" s="642"/>
      <c r="EB25" s="642"/>
      <c r="EC25" s="643"/>
    </row>
    <row r="26" spans="2:133" ht="11.25" customHeight="1" x14ac:dyDescent="0.25">
      <c r="B26" s="607" t="s">
        <v>299</v>
      </c>
      <c r="C26" s="608"/>
      <c r="D26" s="608"/>
      <c r="E26" s="608"/>
      <c r="F26" s="608"/>
      <c r="G26" s="608"/>
      <c r="H26" s="608"/>
      <c r="I26" s="608"/>
      <c r="J26" s="608"/>
      <c r="K26" s="608"/>
      <c r="L26" s="608"/>
      <c r="M26" s="608"/>
      <c r="N26" s="608"/>
      <c r="O26" s="608"/>
      <c r="P26" s="608"/>
      <c r="Q26" s="609"/>
      <c r="R26" s="610">
        <v>474</v>
      </c>
      <c r="S26" s="611"/>
      <c r="T26" s="611"/>
      <c r="U26" s="611"/>
      <c r="V26" s="611"/>
      <c r="W26" s="611"/>
      <c r="X26" s="611"/>
      <c r="Y26" s="612"/>
      <c r="Z26" s="613">
        <v>0</v>
      </c>
      <c r="AA26" s="613"/>
      <c r="AB26" s="613"/>
      <c r="AC26" s="613"/>
      <c r="AD26" s="614">
        <v>474</v>
      </c>
      <c r="AE26" s="614"/>
      <c r="AF26" s="614"/>
      <c r="AG26" s="614"/>
      <c r="AH26" s="614"/>
      <c r="AI26" s="614"/>
      <c r="AJ26" s="614"/>
      <c r="AK26" s="614"/>
      <c r="AL26" s="615">
        <v>0</v>
      </c>
      <c r="AM26" s="616"/>
      <c r="AN26" s="616"/>
      <c r="AO26" s="617"/>
      <c r="AP26" s="607" t="s">
        <v>300</v>
      </c>
      <c r="AQ26" s="626"/>
      <c r="AR26" s="626"/>
      <c r="AS26" s="626"/>
      <c r="AT26" s="626"/>
      <c r="AU26" s="626"/>
      <c r="AV26" s="626"/>
      <c r="AW26" s="626"/>
      <c r="AX26" s="626"/>
      <c r="AY26" s="626"/>
      <c r="AZ26" s="626"/>
      <c r="BA26" s="626"/>
      <c r="BB26" s="626"/>
      <c r="BC26" s="626"/>
      <c r="BD26" s="626"/>
      <c r="BE26" s="626"/>
      <c r="BF26" s="627"/>
      <c r="BG26" s="610" t="s">
        <v>248</v>
      </c>
      <c r="BH26" s="611"/>
      <c r="BI26" s="611"/>
      <c r="BJ26" s="611"/>
      <c r="BK26" s="611"/>
      <c r="BL26" s="611"/>
      <c r="BM26" s="611"/>
      <c r="BN26" s="612"/>
      <c r="BO26" s="613" t="s">
        <v>139</v>
      </c>
      <c r="BP26" s="613"/>
      <c r="BQ26" s="613"/>
      <c r="BR26" s="613"/>
      <c r="BS26" s="614" t="s">
        <v>148</v>
      </c>
      <c r="BT26" s="614"/>
      <c r="BU26" s="614"/>
      <c r="BV26" s="614"/>
      <c r="BW26" s="614"/>
      <c r="BX26" s="614"/>
      <c r="BY26" s="614"/>
      <c r="BZ26" s="614"/>
      <c r="CA26" s="614"/>
      <c r="CB26" s="618"/>
      <c r="CD26" s="607" t="s">
        <v>301</v>
      </c>
      <c r="CE26" s="608"/>
      <c r="CF26" s="608"/>
      <c r="CG26" s="608"/>
      <c r="CH26" s="608"/>
      <c r="CI26" s="608"/>
      <c r="CJ26" s="608"/>
      <c r="CK26" s="608"/>
      <c r="CL26" s="608"/>
      <c r="CM26" s="608"/>
      <c r="CN26" s="608"/>
      <c r="CO26" s="608"/>
      <c r="CP26" s="608"/>
      <c r="CQ26" s="609"/>
      <c r="CR26" s="610">
        <v>335964</v>
      </c>
      <c r="CS26" s="611"/>
      <c r="CT26" s="611"/>
      <c r="CU26" s="611"/>
      <c r="CV26" s="611"/>
      <c r="CW26" s="611"/>
      <c r="CX26" s="611"/>
      <c r="CY26" s="612"/>
      <c r="CZ26" s="615">
        <v>9.1999999999999993</v>
      </c>
      <c r="DA26" s="642"/>
      <c r="DB26" s="642"/>
      <c r="DC26" s="645"/>
      <c r="DD26" s="619">
        <v>314405</v>
      </c>
      <c r="DE26" s="611"/>
      <c r="DF26" s="611"/>
      <c r="DG26" s="611"/>
      <c r="DH26" s="611"/>
      <c r="DI26" s="611"/>
      <c r="DJ26" s="611"/>
      <c r="DK26" s="612"/>
      <c r="DL26" s="619" t="s">
        <v>248</v>
      </c>
      <c r="DM26" s="611"/>
      <c r="DN26" s="611"/>
      <c r="DO26" s="611"/>
      <c r="DP26" s="611"/>
      <c r="DQ26" s="611"/>
      <c r="DR26" s="611"/>
      <c r="DS26" s="611"/>
      <c r="DT26" s="611"/>
      <c r="DU26" s="611"/>
      <c r="DV26" s="612"/>
      <c r="DW26" s="615" t="s">
        <v>248</v>
      </c>
      <c r="DX26" s="642"/>
      <c r="DY26" s="642"/>
      <c r="DZ26" s="642"/>
      <c r="EA26" s="642"/>
      <c r="EB26" s="642"/>
      <c r="EC26" s="643"/>
    </row>
    <row r="27" spans="2:133" ht="11.25" customHeight="1" x14ac:dyDescent="0.25">
      <c r="B27" s="607" t="s">
        <v>302</v>
      </c>
      <c r="C27" s="608"/>
      <c r="D27" s="608"/>
      <c r="E27" s="608"/>
      <c r="F27" s="608"/>
      <c r="G27" s="608"/>
      <c r="H27" s="608"/>
      <c r="I27" s="608"/>
      <c r="J27" s="608"/>
      <c r="K27" s="608"/>
      <c r="L27" s="608"/>
      <c r="M27" s="608"/>
      <c r="N27" s="608"/>
      <c r="O27" s="608"/>
      <c r="P27" s="608"/>
      <c r="Q27" s="609"/>
      <c r="R27" s="610">
        <v>3154</v>
      </c>
      <c r="S27" s="611"/>
      <c r="T27" s="611"/>
      <c r="U27" s="611"/>
      <c r="V27" s="611"/>
      <c r="W27" s="611"/>
      <c r="X27" s="611"/>
      <c r="Y27" s="612"/>
      <c r="Z27" s="613">
        <v>0.1</v>
      </c>
      <c r="AA27" s="613"/>
      <c r="AB27" s="613"/>
      <c r="AC27" s="613"/>
      <c r="AD27" s="614" t="s">
        <v>248</v>
      </c>
      <c r="AE27" s="614"/>
      <c r="AF27" s="614"/>
      <c r="AG27" s="614"/>
      <c r="AH27" s="614"/>
      <c r="AI27" s="614"/>
      <c r="AJ27" s="614"/>
      <c r="AK27" s="614"/>
      <c r="AL27" s="615" t="s">
        <v>248</v>
      </c>
      <c r="AM27" s="616"/>
      <c r="AN27" s="616"/>
      <c r="AO27" s="617"/>
      <c r="AP27" s="607" t="s">
        <v>303</v>
      </c>
      <c r="AQ27" s="608"/>
      <c r="AR27" s="608"/>
      <c r="AS27" s="608"/>
      <c r="AT27" s="608"/>
      <c r="AU27" s="608"/>
      <c r="AV27" s="608"/>
      <c r="AW27" s="608"/>
      <c r="AX27" s="608"/>
      <c r="AY27" s="608"/>
      <c r="AZ27" s="608"/>
      <c r="BA27" s="608"/>
      <c r="BB27" s="608"/>
      <c r="BC27" s="608"/>
      <c r="BD27" s="608"/>
      <c r="BE27" s="608"/>
      <c r="BF27" s="609"/>
      <c r="BG27" s="610">
        <v>437530</v>
      </c>
      <c r="BH27" s="611"/>
      <c r="BI27" s="611"/>
      <c r="BJ27" s="611"/>
      <c r="BK27" s="611"/>
      <c r="BL27" s="611"/>
      <c r="BM27" s="611"/>
      <c r="BN27" s="612"/>
      <c r="BO27" s="613">
        <v>100</v>
      </c>
      <c r="BP27" s="613"/>
      <c r="BQ27" s="613"/>
      <c r="BR27" s="613"/>
      <c r="BS27" s="614">
        <v>3878</v>
      </c>
      <c r="BT27" s="614"/>
      <c r="BU27" s="614"/>
      <c r="BV27" s="614"/>
      <c r="BW27" s="614"/>
      <c r="BX27" s="614"/>
      <c r="BY27" s="614"/>
      <c r="BZ27" s="614"/>
      <c r="CA27" s="614"/>
      <c r="CB27" s="618"/>
      <c r="CD27" s="607" t="s">
        <v>304</v>
      </c>
      <c r="CE27" s="608"/>
      <c r="CF27" s="608"/>
      <c r="CG27" s="608"/>
      <c r="CH27" s="608"/>
      <c r="CI27" s="608"/>
      <c r="CJ27" s="608"/>
      <c r="CK27" s="608"/>
      <c r="CL27" s="608"/>
      <c r="CM27" s="608"/>
      <c r="CN27" s="608"/>
      <c r="CO27" s="608"/>
      <c r="CP27" s="608"/>
      <c r="CQ27" s="609"/>
      <c r="CR27" s="610">
        <v>444746</v>
      </c>
      <c r="CS27" s="640"/>
      <c r="CT27" s="640"/>
      <c r="CU27" s="640"/>
      <c r="CV27" s="640"/>
      <c r="CW27" s="640"/>
      <c r="CX27" s="640"/>
      <c r="CY27" s="641"/>
      <c r="CZ27" s="615">
        <v>12.1</v>
      </c>
      <c r="DA27" s="642"/>
      <c r="DB27" s="642"/>
      <c r="DC27" s="645"/>
      <c r="DD27" s="619">
        <v>162765</v>
      </c>
      <c r="DE27" s="640"/>
      <c r="DF27" s="640"/>
      <c r="DG27" s="640"/>
      <c r="DH27" s="640"/>
      <c r="DI27" s="640"/>
      <c r="DJ27" s="640"/>
      <c r="DK27" s="641"/>
      <c r="DL27" s="619">
        <v>162765</v>
      </c>
      <c r="DM27" s="640"/>
      <c r="DN27" s="640"/>
      <c r="DO27" s="640"/>
      <c r="DP27" s="640"/>
      <c r="DQ27" s="640"/>
      <c r="DR27" s="640"/>
      <c r="DS27" s="640"/>
      <c r="DT27" s="640"/>
      <c r="DU27" s="640"/>
      <c r="DV27" s="641"/>
      <c r="DW27" s="615">
        <v>7.1</v>
      </c>
      <c r="DX27" s="642"/>
      <c r="DY27" s="642"/>
      <c r="DZ27" s="642"/>
      <c r="EA27" s="642"/>
      <c r="EB27" s="642"/>
      <c r="EC27" s="643"/>
    </row>
    <row r="28" spans="2:133" ht="11.25" customHeight="1" x14ac:dyDescent="0.25">
      <c r="B28" s="607" t="s">
        <v>305</v>
      </c>
      <c r="C28" s="608"/>
      <c r="D28" s="608"/>
      <c r="E28" s="608"/>
      <c r="F28" s="608"/>
      <c r="G28" s="608"/>
      <c r="H28" s="608"/>
      <c r="I28" s="608"/>
      <c r="J28" s="608"/>
      <c r="K28" s="608"/>
      <c r="L28" s="608"/>
      <c r="M28" s="608"/>
      <c r="N28" s="608"/>
      <c r="O28" s="608"/>
      <c r="P28" s="608"/>
      <c r="Q28" s="609"/>
      <c r="R28" s="610">
        <v>25303</v>
      </c>
      <c r="S28" s="611"/>
      <c r="T28" s="611"/>
      <c r="U28" s="611"/>
      <c r="V28" s="611"/>
      <c r="W28" s="611"/>
      <c r="X28" s="611"/>
      <c r="Y28" s="612"/>
      <c r="Z28" s="613">
        <v>0.7</v>
      </c>
      <c r="AA28" s="613"/>
      <c r="AB28" s="613"/>
      <c r="AC28" s="613"/>
      <c r="AD28" s="614">
        <v>1744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306</v>
      </c>
      <c r="CE28" s="608"/>
      <c r="CF28" s="608"/>
      <c r="CG28" s="608"/>
      <c r="CH28" s="608"/>
      <c r="CI28" s="608"/>
      <c r="CJ28" s="608"/>
      <c r="CK28" s="608"/>
      <c r="CL28" s="608"/>
      <c r="CM28" s="608"/>
      <c r="CN28" s="608"/>
      <c r="CO28" s="608"/>
      <c r="CP28" s="608"/>
      <c r="CQ28" s="609"/>
      <c r="CR28" s="610">
        <v>392931</v>
      </c>
      <c r="CS28" s="611"/>
      <c r="CT28" s="611"/>
      <c r="CU28" s="611"/>
      <c r="CV28" s="611"/>
      <c r="CW28" s="611"/>
      <c r="CX28" s="611"/>
      <c r="CY28" s="612"/>
      <c r="CZ28" s="615">
        <v>10.7</v>
      </c>
      <c r="DA28" s="642"/>
      <c r="DB28" s="642"/>
      <c r="DC28" s="645"/>
      <c r="DD28" s="619">
        <v>390431</v>
      </c>
      <c r="DE28" s="611"/>
      <c r="DF28" s="611"/>
      <c r="DG28" s="611"/>
      <c r="DH28" s="611"/>
      <c r="DI28" s="611"/>
      <c r="DJ28" s="611"/>
      <c r="DK28" s="612"/>
      <c r="DL28" s="619">
        <v>390431</v>
      </c>
      <c r="DM28" s="611"/>
      <c r="DN28" s="611"/>
      <c r="DO28" s="611"/>
      <c r="DP28" s="611"/>
      <c r="DQ28" s="611"/>
      <c r="DR28" s="611"/>
      <c r="DS28" s="611"/>
      <c r="DT28" s="611"/>
      <c r="DU28" s="611"/>
      <c r="DV28" s="612"/>
      <c r="DW28" s="615">
        <v>17.100000000000001</v>
      </c>
      <c r="DX28" s="642"/>
      <c r="DY28" s="642"/>
      <c r="DZ28" s="642"/>
      <c r="EA28" s="642"/>
      <c r="EB28" s="642"/>
      <c r="EC28" s="643"/>
    </row>
    <row r="29" spans="2:133" ht="11.25" customHeight="1" x14ac:dyDescent="0.25">
      <c r="B29" s="607" t="s">
        <v>307</v>
      </c>
      <c r="C29" s="608"/>
      <c r="D29" s="608"/>
      <c r="E29" s="608"/>
      <c r="F29" s="608"/>
      <c r="G29" s="608"/>
      <c r="H29" s="608"/>
      <c r="I29" s="608"/>
      <c r="J29" s="608"/>
      <c r="K29" s="608"/>
      <c r="L29" s="608"/>
      <c r="M29" s="608"/>
      <c r="N29" s="608"/>
      <c r="O29" s="608"/>
      <c r="P29" s="608"/>
      <c r="Q29" s="609"/>
      <c r="R29" s="610">
        <v>8983</v>
      </c>
      <c r="S29" s="611"/>
      <c r="T29" s="611"/>
      <c r="U29" s="611"/>
      <c r="V29" s="611"/>
      <c r="W29" s="611"/>
      <c r="X29" s="611"/>
      <c r="Y29" s="612"/>
      <c r="Z29" s="613">
        <v>0.2</v>
      </c>
      <c r="AA29" s="613"/>
      <c r="AB29" s="613"/>
      <c r="AC29" s="613"/>
      <c r="AD29" s="614" t="s">
        <v>139</v>
      </c>
      <c r="AE29" s="614"/>
      <c r="AF29" s="614"/>
      <c r="AG29" s="614"/>
      <c r="AH29" s="614"/>
      <c r="AI29" s="614"/>
      <c r="AJ29" s="614"/>
      <c r="AK29" s="614"/>
      <c r="AL29" s="615" t="s">
        <v>248</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308</v>
      </c>
      <c r="CE29" s="649"/>
      <c r="CF29" s="607" t="s">
        <v>309</v>
      </c>
      <c r="CG29" s="608"/>
      <c r="CH29" s="608"/>
      <c r="CI29" s="608"/>
      <c r="CJ29" s="608"/>
      <c r="CK29" s="608"/>
      <c r="CL29" s="608"/>
      <c r="CM29" s="608"/>
      <c r="CN29" s="608"/>
      <c r="CO29" s="608"/>
      <c r="CP29" s="608"/>
      <c r="CQ29" s="609"/>
      <c r="CR29" s="610">
        <v>392926</v>
      </c>
      <c r="CS29" s="640"/>
      <c r="CT29" s="640"/>
      <c r="CU29" s="640"/>
      <c r="CV29" s="640"/>
      <c r="CW29" s="640"/>
      <c r="CX29" s="640"/>
      <c r="CY29" s="641"/>
      <c r="CZ29" s="615">
        <v>10.7</v>
      </c>
      <c r="DA29" s="642"/>
      <c r="DB29" s="642"/>
      <c r="DC29" s="645"/>
      <c r="DD29" s="619">
        <v>390426</v>
      </c>
      <c r="DE29" s="640"/>
      <c r="DF29" s="640"/>
      <c r="DG29" s="640"/>
      <c r="DH29" s="640"/>
      <c r="DI29" s="640"/>
      <c r="DJ29" s="640"/>
      <c r="DK29" s="641"/>
      <c r="DL29" s="619">
        <v>390426</v>
      </c>
      <c r="DM29" s="640"/>
      <c r="DN29" s="640"/>
      <c r="DO29" s="640"/>
      <c r="DP29" s="640"/>
      <c r="DQ29" s="640"/>
      <c r="DR29" s="640"/>
      <c r="DS29" s="640"/>
      <c r="DT29" s="640"/>
      <c r="DU29" s="640"/>
      <c r="DV29" s="641"/>
      <c r="DW29" s="615">
        <v>17.100000000000001</v>
      </c>
      <c r="DX29" s="642"/>
      <c r="DY29" s="642"/>
      <c r="DZ29" s="642"/>
      <c r="EA29" s="642"/>
      <c r="EB29" s="642"/>
      <c r="EC29" s="643"/>
    </row>
    <row r="30" spans="2:133" ht="11.25" customHeight="1" x14ac:dyDescent="0.25">
      <c r="B30" s="607" t="s">
        <v>310</v>
      </c>
      <c r="C30" s="608"/>
      <c r="D30" s="608"/>
      <c r="E30" s="608"/>
      <c r="F30" s="608"/>
      <c r="G30" s="608"/>
      <c r="H30" s="608"/>
      <c r="I30" s="608"/>
      <c r="J30" s="608"/>
      <c r="K30" s="608"/>
      <c r="L30" s="608"/>
      <c r="M30" s="608"/>
      <c r="N30" s="608"/>
      <c r="O30" s="608"/>
      <c r="P30" s="608"/>
      <c r="Q30" s="609"/>
      <c r="R30" s="610">
        <v>491665</v>
      </c>
      <c r="S30" s="611"/>
      <c r="T30" s="611"/>
      <c r="U30" s="611"/>
      <c r="V30" s="611"/>
      <c r="W30" s="611"/>
      <c r="X30" s="611"/>
      <c r="Y30" s="612"/>
      <c r="Z30" s="613">
        <v>12.8</v>
      </c>
      <c r="AA30" s="613"/>
      <c r="AB30" s="613"/>
      <c r="AC30" s="613"/>
      <c r="AD30" s="614" t="s">
        <v>139</v>
      </c>
      <c r="AE30" s="614"/>
      <c r="AF30" s="614"/>
      <c r="AG30" s="614"/>
      <c r="AH30" s="614"/>
      <c r="AI30" s="614"/>
      <c r="AJ30" s="614"/>
      <c r="AK30" s="614"/>
      <c r="AL30" s="615" t="s">
        <v>148</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311</v>
      </c>
      <c r="BH30" s="646"/>
      <c r="BI30" s="646"/>
      <c r="BJ30" s="646"/>
      <c r="BK30" s="646"/>
      <c r="BL30" s="646"/>
      <c r="BM30" s="646"/>
      <c r="BN30" s="646"/>
      <c r="BO30" s="646"/>
      <c r="BP30" s="646"/>
      <c r="BQ30" s="647"/>
      <c r="BR30" s="592" t="s">
        <v>312</v>
      </c>
      <c r="BS30" s="646"/>
      <c r="BT30" s="646"/>
      <c r="BU30" s="646"/>
      <c r="BV30" s="646"/>
      <c r="BW30" s="646"/>
      <c r="BX30" s="646"/>
      <c r="BY30" s="646"/>
      <c r="BZ30" s="646"/>
      <c r="CA30" s="646"/>
      <c r="CB30" s="647"/>
      <c r="CD30" s="650"/>
      <c r="CE30" s="651"/>
      <c r="CF30" s="607" t="s">
        <v>313</v>
      </c>
      <c r="CG30" s="608"/>
      <c r="CH30" s="608"/>
      <c r="CI30" s="608"/>
      <c r="CJ30" s="608"/>
      <c r="CK30" s="608"/>
      <c r="CL30" s="608"/>
      <c r="CM30" s="608"/>
      <c r="CN30" s="608"/>
      <c r="CO30" s="608"/>
      <c r="CP30" s="608"/>
      <c r="CQ30" s="609"/>
      <c r="CR30" s="610">
        <v>385608</v>
      </c>
      <c r="CS30" s="611"/>
      <c r="CT30" s="611"/>
      <c r="CU30" s="611"/>
      <c r="CV30" s="611"/>
      <c r="CW30" s="611"/>
      <c r="CX30" s="611"/>
      <c r="CY30" s="612"/>
      <c r="CZ30" s="615">
        <v>10.5</v>
      </c>
      <c r="DA30" s="642"/>
      <c r="DB30" s="642"/>
      <c r="DC30" s="645"/>
      <c r="DD30" s="619">
        <v>383108</v>
      </c>
      <c r="DE30" s="611"/>
      <c r="DF30" s="611"/>
      <c r="DG30" s="611"/>
      <c r="DH30" s="611"/>
      <c r="DI30" s="611"/>
      <c r="DJ30" s="611"/>
      <c r="DK30" s="612"/>
      <c r="DL30" s="619">
        <v>383108</v>
      </c>
      <c r="DM30" s="611"/>
      <c r="DN30" s="611"/>
      <c r="DO30" s="611"/>
      <c r="DP30" s="611"/>
      <c r="DQ30" s="611"/>
      <c r="DR30" s="611"/>
      <c r="DS30" s="611"/>
      <c r="DT30" s="611"/>
      <c r="DU30" s="611"/>
      <c r="DV30" s="612"/>
      <c r="DW30" s="615">
        <v>16.7</v>
      </c>
      <c r="DX30" s="642"/>
      <c r="DY30" s="642"/>
      <c r="DZ30" s="642"/>
      <c r="EA30" s="642"/>
      <c r="EB30" s="642"/>
      <c r="EC30" s="643"/>
    </row>
    <row r="31" spans="2:133" ht="11.25" customHeight="1" x14ac:dyDescent="0.25">
      <c r="B31" s="623" t="s">
        <v>314</v>
      </c>
      <c r="C31" s="624"/>
      <c r="D31" s="624"/>
      <c r="E31" s="624"/>
      <c r="F31" s="624"/>
      <c r="G31" s="624"/>
      <c r="H31" s="624"/>
      <c r="I31" s="624"/>
      <c r="J31" s="624"/>
      <c r="K31" s="624"/>
      <c r="L31" s="624"/>
      <c r="M31" s="624"/>
      <c r="N31" s="624"/>
      <c r="O31" s="624"/>
      <c r="P31" s="624"/>
      <c r="Q31" s="625"/>
      <c r="R31" s="610" t="s">
        <v>248</v>
      </c>
      <c r="S31" s="611"/>
      <c r="T31" s="611"/>
      <c r="U31" s="611"/>
      <c r="V31" s="611"/>
      <c r="W31" s="611"/>
      <c r="X31" s="611"/>
      <c r="Y31" s="612"/>
      <c r="Z31" s="613" t="s">
        <v>139</v>
      </c>
      <c r="AA31" s="613"/>
      <c r="AB31" s="613"/>
      <c r="AC31" s="613"/>
      <c r="AD31" s="614" t="s">
        <v>248</v>
      </c>
      <c r="AE31" s="614"/>
      <c r="AF31" s="614"/>
      <c r="AG31" s="614"/>
      <c r="AH31" s="614"/>
      <c r="AI31" s="614"/>
      <c r="AJ31" s="614"/>
      <c r="AK31" s="614"/>
      <c r="AL31" s="615" t="s">
        <v>139</v>
      </c>
      <c r="AM31" s="616"/>
      <c r="AN31" s="616"/>
      <c r="AO31" s="617"/>
      <c r="AP31" s="658" t="s">
        <v>315</v>
      </c>
      <c r="AQ31" s="659"/>
      <c r="AR31" s="659"/>
      <c r="AS31" s="659"/>
      <c r="AT31" s="664" t="s">
        <v>316</v>
      </c>
      <c r="AU31" s="212"/>
      <c r="AV31" s="212"/>
      <c r="AW31" s="212"/>
      <c r="AX31" s="596" t="s">
        <v>190</v>
      </c>
      <c r="AY31" s="597"/>
      <c r="AZ31" s="597"/>
      <c r="BA31" s="597"/>
      <c r="BB31" s="597"/>
      <c r="BC31" s="597"/>
      <c r="BD31" s="597"/>
      <c r="BE31" s="597"/>
      <c r="BF31" s="598"/>
      <c r="BG31" s="657">
        <v>98.5</v>
      </c>
      <c r="BH31" s="654"/>
      <c r="BI31" s="654"/>
      <c r="BJ31" s="654"/>
      <c r="BK31" s="654"/>
      <c r="BL31" s="654"/>
      <c r="BM31" s="605">
        <v>97.7</v>
      </c>
      <c r="BN31" s="654"/>
      <c r="BO31" s="654"/>
      <c r="BP31" s="654"/>
      <c r="BQ31" s="655"/>
      <c r="BR31" s="657">
        <v>99.5</v>
      </c>
      <c r="BS31" s="654"/>
      <c r="BT31" s="654"/>
      <c r="BU31" s="654"/>
      <c r="BV31" s="654"/>
      <c r="BW31" s="654"/>
      <c r="BX31" s="605">
        <v>98.7</v>
      </c>
      <c r="BY31" s="654"/>
      <c r="BZ31" s="654"/>
      <c r="CA31" s="654"/>
      <c r="CB31" s="655"/>
      <c r="CD31" s="650"/>
      <c r="CE31" s="651"/>
      <c r="CF31" s="607" t="s">
        <v>317</v>
      </c>
      <c r="CG31" s="608"/>
      <c r="CH31" s="608"/>
      <c r="CI31" s="608"/>
      <c r="CJ31" s="608"/>
      <c r="CK31" s="608"/>
      <c r="CL31" s="608"/>
      <c r="CM31" s="608"/>
      <c r="CN31" s="608"/>
      <c r="CO31" s="608"/>
      <c r="CP31" s="608"/>
      <c r="CQ31" s="609"/>
      <c r="CR31" s="610">
        <v>7318</v>
      </c>
      <c r="CS31" s="640"/>
      <c r="CT31" s="640"/>
      <c r="CU31" s="640"/>
      <c r="CV31" s="640"/>
      <c r="CW31" s="640"/>
      <c r="CX31" s="640"/>
      <c r="CY31" s="641"/>
      <c r="CZ31" s="615">
        <v>0.2</v>
      </c>
      <c r="DA31" s="642"/>
      <c r="DB31" s="642"/>
      <c r="DC31" s="645"/>
      <c r="DD31" s="619">
        <v>7318</v>
      </c>
      <c r="DE31" s="640"/>
      <c r="DF31" s="640"/>
      <c r="DG31" s="640"/>
      <c r="DH31" s="640"/>
      <c r="DI31" s="640"/>
      <c r="DJ31" s="640"/>
      <c r="DK31" s="641"/>
      <c r="DL31" s="619">
        <v>7318</v>
      </c>
      <c r="DM31" s="640"/>
      <c r="DN31" s="640"/>
      <c r="DO31" s="640"/>
      <c r="DP31" s="640"/>
      <c r="DQ31" s="640"/>
      <c r="DR31" s="640"/>
      <c r="DS31" s="640"/>
      <c r="DT31" s="640"/>
      <c r="DU31" s="640"/>
      <c r="DV31" s="641"/>
      <c r="DW31" s="615">
        <v>0.3</v>
      </c>
      <c r="DX31" s="642"/>
      <c r="DY31" s="642"/>
      <c r="DZ31" s="642"/>
      <c r="EA31" s="642"/>
      <c r="EB31" s="642"/>
      <c r="EC31" s="643"/>
    </row>
    <row r="32" spans="2:133" ht="11.25" customHeight="1" x14ac:dyDescent="0.25">
      <c r="B32" s="607" t="s">
        <v>318</v>
      </c>
      <c r="C32" s="608"/>
      <c r="D32" s="608"/>
      <c r="E32" s="608"/>
      <c r="F32" s="608"/>
      <c r="G32" s="608"/>
      <c r="H32" s="608"/>
      <c r="I32" s="608"/>
      <c r="J32" s="608"/>
      <c r="K32" s="608"/>
      <c r="L32" s="608"/>
      <c r="M32" s="608"/>
      <c r="N32" s="608"/>
      <c r="O32" s="608"/>
      <c r="P32" s="608"/>
      <c r="Q32" s="609"/>
      <c r="R32" s="610">
        <v>426177</v>
      </c>
      <c r="S32" s="611"/>
      <c r="T32" s="611"/>
      <c r="U32" s="611"/>
      <c r="V32" s="611"/>
      <c r="W32" s="611"/>
      <c r="X32" s="611"/>
      <c r="Y32" s="612"/>
      <c r="Z32" s="613">
        <v>11.1</v>
      </c>
      <c r="AA32" s="613"/>
      <c r="AB32" s="613"/>
      <c r="AC32" s="613"/>
      <c r="AD32" s="614" t="s">
        <v>148</v>
      </c>
      <c r="AE32" s="614"/>
      <c r="AF32" s="614"/>
      <c r="AG32" s="614"/>
      <c r="AH32" s="614"/>
      <c r="AI32" s="614"/>
      <c r="AJ32" s="614"/>
      <c r="AK32" s="614"/>
      <c r="AL32" s="615" t="s">
        <v>148</v>
      </c>
      <c r="AM32" s="616"/>
      <c r="AN32" s="616"/>
      <c r="AO32" s="617"/>
      <c r="AP32" s="660"/>
      <c r="AQ32" s="661"/>
      <c r="AR32" s="661"/>
      <c r="AS32" s="661"/>
      <c r="AT32" s="665"/>
      <c r="AU32" s="208" t="s">
        <v>319</v>
      </c>
      <c r="AX32" s="607" t="s">
        <v>320</v>
      </c>
      <c r="AY32" s="608"/>
      <c r="AZ32" s="608"/>
      <c r="BA32" s="608"/>
      <c r="BB32" s="608"/>
      <c r="BC32" s="608"/>
      <c r="BD32" s="608"/>
      <c r="BE32" s="608"/>
      <c r="BF32" s="609"/>
      <c r="BG32" s="667">
        <v>99.1</v>
      </c>
      <c r="BH32" s="640"/>
      <c r="BI32" s="640"/>
      <c r="BJ32" s="640"/>
      <c r="BK32" s="640"/>
      <c r="BL32" s="640"/>
      <c r="BM32" s="616">
        <v>98.4</v>
      </c>
      <c r="BN32" s="640"/>
      <c r="BO32" s="640"/>
      <c r="BP32" s="640"/>
      <c r="BQ32" s="656"/>
      <c r="BR32" s="667">
        <v>99.6</v>
      </c>
      <c r="BS32" s="640"/>
      <c r="BT32" s="640"/>
      <c r="BU32" s="640"/>
      <c r="BV32" s="640"/>
      <c r="BW32" s="640"/>
      <c r="BX32" s="616">
        <v>98.5</v>
      </c>
      <c r="BY32" s="640"/>
      <c r="BZ32" s="640"/>
      <c r="CA32" s="640"/>
      <c r="CB32" s="656"/>
      <c r="CD32" s="652"/>
      <c r="CE32" s="653"/>
      <c r="CF32" s="607" t="s">
        <v>321</v>
      </c>
      <c r="CG32" s="608"/>
      <c r="CH32" s="608"/>
      <c r="CI32" s="608"/>
      <c r="CJ32" s="608"/>
      <c r="CK32" s="608"/>
      <c r="CL32" s="608"/>
      <c r="CM32" s="608"/>
      <c r="CN32" s="608"/>
      <c r="CO32" s="608"/>
      <c r="CP32" s="608"/>
      <c r="CQ32" s="609"/>
      <c r="CR32" s="610">
        <v>5</v>
      </c>
      <c r="CS32" s="611"/>
      <c r="CT32" s="611"/>
      <c r="CU32" s="611"/>
      <c r="CV32" s="611"/>
      <c r="CW32" s="611"/>
      <c r="CX32" s="611"/>
      <c r="CY32" s="612"/>
      <c r="CZ32" s="615">
        <v>0</v>
      </c>
      <c r="DA32" s="642"/>
      <c r="DB32" s="642"/>
      <c r="DC32" s="645"/>
      <c r="DD32" s="619">
        <v>5</v>
      </c>
      <c r="DE32" s="611"/>
      <c r="DF32" s="611"/>
      <c r="DG32" s="611"/>
      <c r="DH32" s="611"/>
      <c r="DI32" s="611"/>
      <c r="DJ32" s="611"/>
      <c r="DK32" s="612"/>
      <c r="DL32" s="619">
        <v>5</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25">
      <c r="B33" s="607" t="s">
        <v>322</v>
      </c>
      <c r="C33" s="608"/>
      <c r="D33" s="608"/>
      <c r="E33" s="608"/>
      <c r="F33" s="608"/>
      <c r="G33" s="608"/>
      <c r="H33" s="608"/>
      <c r="I33" s="608"/>
      <c r="J33" s="608"/>
      <c r="K33" s="608"/>
      <c r="L33" s="608"/>
      <c r="M33" s="608"/>
      <c r="N33" s="608"/>
      <c r="O33" s="608"/>
      <c r="P33" s="608"/>
      <c r="Q33" s="609"/>
      <c r="R33" s="610">
        <v>4027</v>
      </c>
      <c r="S33" s="611"/>
      <c r="T33" s="611"/>
      <c r="U33" s="611"/>
      <c r="V33" s="611"/>
      <c r="W33" s="611"/>
      <c r="X33" s="611"/>
      <c r="Y33" s="612"/>
      <c r="Z33" s="613">
        <v>0.1</v>
      </c>
      <c r="AA33" s="613"/>
      <c r="AB33" s="613"/>
      <c r="AC33" s="613"/>
      <c r="AD33" s="614">
        <v>12</v>
      </c>
      <c r="AE33" s="614"/>
      <c r="AF33" s="614"/>
      <c r="AG33" s="614"/>
      <c r="AH33" s="614"/>
      <c r="AI33" s="614"/>
      <c r="AJ33" s="614"/>
      <c r="AK33" s="614"/>
      <c r="AL33" s="615">
        <v>0</v>
      </c>
      <c r="AM33" s="616"/>
      <c r="AN33" s="616"/>
      <c r="AO33" s="617"/>
      <c r="AP33" s="662"/>
      <c r="AQ33" s="663"/>
      <c r="AR33" s="663"/>
      <c r="AS33" s="663"/>
      <c r="AT33" s="666"/>
      <c r="AU33" s="213"/>
      <c r="AV33" s="213"/>
      <c r="AW33" s="213"/>
      <c r="AX33" s="631" t="s">
        <v>323</v>
      </c>
      <c r="AY33" s="632"/>
      <c r="AZ33" s="632"/>
      <c r="BA33" s="632"/>
      <c r="BB33" s="632"/>
      <c r="BC33" s="632"/>
      <c r="BD33" s="632"/>
      <c r="BE33" s="632"/>
      <c r="BF33" s="633"/>
      <c r="BG33" s="668">
        <v>97.9</v>
      </c>
      <c r="BH33" s="669"/>
      <c r="BI33" s="669"/>
      <c r="BJ33" s="669"/>
      <c r="BK33" s="669"/>
      <c r="BL33" s="669"/>
      <c r="BM33" s="670">
        <v>96.9</v>
      </c>
      <c r="BN33" s="669"/>
      <c r="BO33" s="669"/>
      <c r="BP33" s="669"/>
      <c r="BQ33" s="671"/>
      <c r="BR33" s="668">
        <v>99.5</v>
      </c>
      <c r="BS33" s="669"/>
      <c r="BT33" s="669"/>
      <c r="BU33" s="669"/>
      <c r="BV33" s="669"/>
      <c r="BW33" s="669"/>
      <c r="BX33" s="670">
        <v>98.7</v>
      </c>
      <c r="BY33" s="669"/>
      <c r="BZ33" s="669"/>
      <c r="CA33" s="669"/>
      <c r="CB33" s="671"/>
      <c r="CD33" s="607" t="s">
        <v>324</v>
      </c>
      <c r="CE33" s="608"/>
      <c r="CF33" s="608"/>
      <c r="CG33" s="608"/>
      <c r="CH33" s="608"/>
      <c r="CI33" s="608"/>
      <c r="CJ33" s="608"/>
      <c r="CK33" s="608"/>
      <c r="CL33" s="608"/>
      <c r="CM33" s="608"/>
      <c r="CN33" s="608"/>
      <c r="CO33" s="608"/>
      <c r="CP33" s="608"/>
      <c r="CQ33" s="609"/>
      <c r="CR33" s="610">
        <v>1895295</v>
      </c>
      <c r="CS33" s="640"/>
      <c r="CT33" s="640"/>
      <c r="CU33" s="640"/>
      <c r="CV33" s="640"/>
      <c r="CW33" s="640"/>
      <c r="CX33" s="640"/>
      <c r="CY33" s="641"/>
      <c r="CZ33" s="615">
        <v>51.7</v>
      </c>
      <c r="DA33" s="642"/>
      <c r="DB33" s="642"/>
      <c r="DC33" s="645"/>
      <c r="DD33" s="619">
        <v>1356250</v>
      </c>
      <c r="DE33" s="640"/>
      <c r="DF33" s="640"/>
      <c r="DG33" s="640"/>
      <c r="DH33" s="640"/>
      <c r="DI33" s="640"/>
      <c r="DJ33" s="640"/>
      <c r="DK33" s="641"/>
      <c r="DL33" s="619">
        <v>854674</v>
      </c>
      <c r="DM33" s="640"/>
      <c r="DN33" s="640"/>
      <c r="DO33" s="640"/>
      <c r="DP33" s="640"/>
      <c r="DQ33" s="640"/>
      <c r="DR33" s="640"/>
      <c r="DS33" s="640"/>
      <c r="DT33" s="640"/>
      <c r="DU33" s="640"/>
      <c r="DV33" s="641"/>
      <c r="DW33" s="615">
        <v>37.4</v>
      </c>
      <c r="DX33" s="642"/>
      <c r="DY33" s="642"/>
      <c r="DZ33" s="642"/>
      <c r="EA33" s="642"/>
      <c r="EB33" s="642"/>
      <c r="EC33" s="643"/>
    </row>
    <row r="34" spans="2:133" ht="11.25" customHeight="1" x14ac:dyDescent="0.25">
      <c r="B34" s="607" t="s">
        <v>325</v>
      </c>
      <c r="C34" s="608"/>
      <c r="D34" s="608"/>
      <c r="E34" s="608"/>
      <c r="F34" s="608"/>
      <c r="G34" s="608"/>
      <c r="H34" s="608"/>
      <c r="I34" s="608"/>
      <c r="J34" s="608"/>
      <c r="K34" s="608"/>
      <c r="L34" s="608"/>
      <c r="M34" s="608"/>
      <c r="N34" s="608"/>
      <c r="O34" s="608"/>
      <c r="P34" s="608"/>
      <c r="Q34" s="609"/>
      <c r="R34" s="610">
        <v>18106</v>
      </c>
      <c r="S34" s="611"/>
      <c r="T34" s="611"/>
      <c r="U34" s="611"/>
      <c r="V34" s="611"/>
      <c r="W34" s="611"/>
      <c r="X34" s="611"/>
      <c r="Y34" s="612"/>
      <c r="Z34" s="613">
        <v>0.5</v>
      </c>
      <c r="AA34" s="613"/>
      <c r="AB34" s="613"/>
      <c r="AC34" s="613"/>
      <c r="AD34" s="614" t="s">
        <v>248</v>
      </c>
      <c r="AE34" s="614"/>
      <c r="AF34" s="614"/>
      <c r="AG34" s="614"/>
      <c r="AH34" s="614"/>
      <c r="AI34" s="614"/>
      <c r="AJ34" s="614"/>
      <c r="AK34" s="614"/>
      <c r="AL34" s="615" t="s">
        <v>248</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326</v>
      </c>
      <c r="CE34" s="608"/>
      <c r="CF34" s="608"/>
      <c r="CG34" s="608"/>
      <c r="CH34" s="608"/>
      <c r="CI34" s="608"/>
      <c r="CJ34" s="608"/>
      <c r="CK34" s="608"/>
      <c r="CL34" s="608"/>
      <c r="CM34" s="608"/>
      <c r="CN34" s="608"/>
      <c r="CO34" s="608"/>
      <c r="CP34" s="608"/>
      <c r="CQ34" s="609"/>
      <c r="CR34" s="610">
        <v>633489</v>
      </c>
      <c r="CS34" s="611"/>
      <c r="CT34" s="611"/>
      <c r="CU34" s="611"/>
      <c r="CV34" s="611"/>
      <c r="CW34" s="611"/>
      <c r="CX34" s="611"/>
      <c r="CY34" s="612"/>
      <c r="CZ34" s="615">
        <v>17.3</v>
      </c>
      <c r="DA34" s="642"/>
      <c r="DB34" s="642"/>
      <c r="DC34" s="645"/>
      <c r="DD34" s="619">
        <v>323684</v>
      </c>
      <c r="DE34" s="611"/>
      <c r="DF34" s="611"/>
      <c r="DG34" s="611"/>
      <c r="DH34" s="611"/>
      <c r="DI34" s="611"/>
      <c r="DJ34" s="611"/>
      <c r="DK34" s="612"/>
      <c r="DL34" s="619">
        <v>235140</v>
      </c>
      <c r="DM34" s="611"/>
      <c r="DN34" s="611"/>
      <c r="DO34" s="611"/>
      <c r="DP34" s="611"/>
      <c r="DQ34" s="611"/>
      <c r="DR34" s="611"/>
      <c r="DS34" s="611"/>
      <c r="DT34" s="611"/>
      <c r="DU34" s="611"/>
      <c r="DV34" s="612"/>
      <c r="DW34" s="615">
        <v>10.3</v>
      </c>
      <c r="DX34" s="642"/>
      <c r="DY34" s="642"/>
      <c r="DZ34" s="642"/>
      <c r="EA34" s="642"/>
      <c r="EB34" s="642"/>
      <c r="EC34" s="643"/>
    </row>
    <row r="35" spans="2:133" ht="11.25" customHeight="1" x14ac:dyDescent="0.25">
      <c r="B35" s="607" t="s">
        <v>327</v>
      </c>
      <c r="C35" s="608"/>
      <c r="D35" s="608"/>
      <c r="E35" s="608"/>
      <c r="F35" s="608"/>
      <c r="G35" s="608"/>
      <c r="H35" s="608"/>
      <c r="I35" s="608"/>
      <c r="J35" s="608"/>
      <c r="K35" s="608"/>
      <c r="L35" s="608"/>
      <c r="M35" s="608"/>
      <c r="N35" s="608"/>
      <c r="O35" s="608"/>
      <c r="P35" s="608"/>
      <c r="Q35" s="609"/>
      <c r="R35" s="610">
        <v>48426</v>
      </c>
      <c r="S35" s="611"/>
      <c r="T35" s="611"/>
      <c r="U35" s="611"/>
      <c r="V35" s="611"/>
      <c r="W35" s="611"/>
      <c r="X35" s="611"/>
      <c r="Y35" s="612"/>
      <c r="Z35" s="613">
        <v>1.3</v>
      </c>
      <c r="AA35" s="613"/>
      <c r="AB35" s="613"/>
      <c r="AC35" s="613"/>
      <c r="AD35" s="614" t="s">
        <v>248</v>
      </c>
      <c r="AE35" s="614"/>
      <c r="AF35" s="614"/>
      <c r="AG35" s="614"/>
      <c r="AH35" s="614"/>
      <c r="AI35" s="614"/>
      <c r="AJ35" s="614"/>
      <c r="AK35" s="614"/>
      <c r="AL35" s="615" t="s">
        <v>248</v>
      </c>
      <c r="AM35" s="616"/>
      <c r="AN35" s="616"/>
      <c r="AO35" s="617"/>
      <c r="AP35" s="218"/>
      <c r="AQ35" s="592" t="s">
        <v>328</v>
      </c>
      <c r="AR35" s="593"/>
      <c r="AS35" s="593"/>
      <c r="AT35" s="593"/>
      <c r="AU35" s="593"/>
      <c r="AV35" s="593"/>
      <c r="AW35" s="593"/>
      <c r="AX35" s="593"/>
      <c r="AY35" s="593"/>
      <c r="AZ35" s="593"/>
      <c r="BA35" s="593"/>
      <c r="BB35" s="593"/>
      <c r="BC35" s="593"/>
      <c r="BD35" s="593"/>
      <c r="BE35" s="593"/>
      <c r="BF35" s="594"/>
      <c r="BG35" s="592" t="s">
        <v>329</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330</v>
      </c>
      <c r="CE35" s="608"/>
      <c r="CF35" s="608"/>
      <c r="CG35" s="608"/>
      <c r="CH35" s="608"/>
      <c r="CI35" s="608"/>
      <c r="CJ35" s="608"/>
      <c r="CK35" s="608"/>
      <c r="CL35" s="608"/>
      <c r="CM35" s="608"/>
      <c r="CN35" s="608"/>
      <c r="CO35" s="608"/>
      <c r="CP35" s="608"/>
      <c r="CQ35" s="609"/>
      <c r="CR35" s="610">
        <v>75049</v>
      </c>
      <c r="CS35" s="640"/>
      <c r="CT35" s="640"/>
      <c r="CU35" s="640"/>
      <c r="CV35" s="640"/>
      <c r="CW35" s="640"/>
      <c r="CX35" s="640"/>
      <c r="CY35" s="641"/>
      <c r="CZ35" s="615">
        <v>2</v>
      </c>
      <c r="DA35" s="642"/>
      <c r="DB35" s="642"/>
      <c r="DC35" s="645"/>
      <c r="DD35" s="619">
        <v>61072</v>
      </c>
      <c r="DE35" s="640"/>
      <c r="DF35" s="640"/>
      <c r="DG35" s="640"/>
      <c r="DH35" s="640"/>
      <c r="DI35" s="640"/>
      <c r="DJ35" s="640"/>
      <c r="DK35" s="641"/>
      <c r="DL35" s="619">
        <v>56574</v>
      </c>
      <c r="DM35" s="640"/>
      <c r="DN35" s="640"/>
      <c r="DO35" s="640"/>
      <c r="DP35" s="640"/>
      <c r="DQ35" s="640"/>
      <c r="DR35" s="640"/>
      <c r="DS35" s="640"/>
      <c r="DT35" s="640"/>
      <c r="DU35" s="640"/>
      <c r="DV35" s="641"/>
      <c r="DW35" s="615">
        <v>2.5</v>
      </c>
      <c r="DX35" s="642"/>
      <c r="DY35" s="642"/>
      <c r="DZ35" s="642"/>
      <c r="EA35" s="642"/>
      <c r="EB35" s="642"/>
      <c r="EC35" s="643"/>
    </row>
    <row r="36" spans="2:133" ht="11.25" customHeight="1" x14ac:dyDescent="0.25">
      <c r="B36" s="607" t="s">
        <v>331</v>
      </c>
      <c r="C36" s="608"/>
      <c r="D36" s="608"/>
      <c r="E36" s="608"/>
      <c r="F36" s="608"/>
      <c r="G36" s="608"/>
      <c r="H36" s="608"/>
      <c r="I36" s="608"/>
      <c r="J36" s="608"/>
      <c r="K36" s="608"/>
      <c r="L36" s="608"/>
      <c r="M36" s="608"/>
      <c r="N36" s="608"/>
      <c r="O36" s="608"/>
      <c r="P36" s="608"/>
      <c r="Q36" s="609"/>
      <c r="R36" s="610">
        <v>155317</v>
      </c>
      <c r="S36" s="611"/>
      <c r="T36" s="611"/>
      <c r="U36" s="611"/>
      <c r="V36" s="611"/>
      <c r="W36" s="611"/>
      <c r="X36" s="611"/>
      <c r="Y36" s="612"/>
      <c r="Z36" s="613">
        <v>4.0999999999999996</v>
      </c>
      <c r="AA36" s="613"/>
      <c r="AB36" s="613"/>
      <c r="AC36" s="613"/>
      <c r="AD36" s="614" t="s">
        <v>248</v>
      </c>
      <c r="AE36" s="614"/>
      <c r="AF36" s="614"/>
      <c r="AG36" s="614"/>
      <c r="AH36" s="614"/>
      <c r="AI36" s="614"/>
      <c r="AJ36" s="614"/>
      <c r="AK36" s="614"/>
      <c r="AL36" s="615" t="s">
        <v>248</v>
      </c>
      <c r="AM36" s="616"/>
      <c r="AN36" s="616"/>
      <c r="AO36" s="617"/>
      <c r="AP36" s="218"/>
      <c r="AQ36" s="672" t="s">
        <v>332</v>
      </c>
      <c r="AR36" s="673"/>
      <c r="AS36" s="673"/>
      <c r="AT36" s="673"/>
      <c r="AU36" s="673"/>
      <c r="AV36" s="673"/>
      <c r="AW36" s="673"/>
      <c r="AX36" s="673"/>
      <c r="AY36" s="674"/>
      <c r="AZ36" s="599">
        <v>442537</v>
      </c>
      <c r="BA36" s="600"/>
      <c r="BB36" s="600"/>
      <c r="BC36" s="600"/>
      <c r="BD36" s="600"/>
      <c r="BE36" s="600"/>
      <c r="BF36" s="675"/>
      <c r="BG36" s="596" t="s">
        <v>333</v>
      </c>
      <c r="BH36" s="597"/>
      <c r="BI36" s="597"/>
      <c r="BJ36" s="597"/>
      <c r="BK36" s="597"/>
      <c r="BL36" s="597"/>
      <c r="BM36" s="597"/>
      <c r="BN36" s="597"/>
      <c r="BO36" s="597"/>
      <c r="BP36" s="597"/>
      <c r="BQ36" s="597"/>
      <c r="BR36" s="597"/>
      <c r="BS36" s="597"/>
      <c r="BT36" s="597"/>
      <c r="BU36" s="598"/>
      <c r="BV36" s="599">
        <v>37540</v>
      </c>
      <c r="BW36" s="600"/>
      <c r="BX36" s="600"/>
      <c r="BY36" s="600"/>
      <c r="BZ36" s="600"/>
      <c r="CA36" s="600"/>
      <c r="CB36" s="675"/>
      <c r="CD36" s="607" t="s">
        <v>334</v>
      </c>
      <c r="CE36" s="608"/>
      <c r="CF36" s="608"/>
      <c r="CG36" s="608"/>
      <c r="CH36" s="608"/>
      <c r="CI36" s="608"/>
      <c r="CJ36" s="608"/>
      <c r="CK36" s="608"/>
      <c r="CL36" s="608"/>
      <c r="CM36" s="608"/>
      <c r="CN36" s="608"/>
      <c r="CO36" s="608"/>
      <c r="CP36" s="608"/>
      <c r="CQ36" s="609"/>
      <c r="CR36" s="610">
        <v>570517</v>
      </c>
      <c r="CS36" s="611"/>
      <c r="CT36" s="611"/>
      <c r="CU36" s="611"/>
      <c r="CV36" s="611"/>
      <c r="CW36" s="611"/>
      <c r="CX36" s="611"/>
      <c r="CY36" s="612"/>
      <c r="CZ36" s="615">
        <v>15.6</v>
      </c>
      <c r="DA36" s="642"/>
      <c r="DB36" s="642"/>
      <c r="DC36" s="645"/>
      <c r="DD36" s="619">
        <v>439341</v>
      </c>
      <c r="DE36" s="611"/>
      <c r="DF36" s="611"/>
      <c r="DG36" s="611"/>
      <c r="DH36" s="611"/>
      <c r="DI36" s="611"/>
      <c r="DJ36" s="611"/>
      <c r="DK36" s="612"/>
      <c r="DL36" s="619">
        <v>263413</v>
      </c>
      <c r="DM36" s="611"/>
      <c r="DN36" s="611"/>
      <c r="DO36" s="611"/>
      <c r="DP36" s="611"/>
      <c r="DQ36" s="611"/>
      <c r="DR36" s="611"/>
      <c r="DS36" s="611"/>
      <c r="DT36" s="611"/>
      <c r="DU36" s="611"/>
      <c r="DV36" s="612"/>
      <c r="DW36" s="615">
        <v>11.5</v>
      </c>
      <c r="DX36" s="642"/>
      <c r="DY36" s="642"/>
      <c r="DZ36" s="642"/>
      <c r="EA36" s="642"/>
      <c r="EB36" s="642"/>
      <c r="EC36" s="643"/>
    </row>
    <row r="37" spans="2:133" ht="11.25" customHeight="1" x14ac:dyDescent="0.25">
      <c r="B37" s="607" t="s">
        <v>335</v>
      </c>
      <c r="C37" s="608"/>
      <c r="D37" s="608"/>
      <c r="E37" s="608"/>
      <c r="F37" s="608"/>
      <c r="G37" s="608"/>
      <c r="H37" s="608"/>
      <c r="I37" s="608"/>
      <c r="J37" s="608"/>
      <c r="K37" s="608"/>
      <c r="L37" s="608"/>
      <c r="M37" s="608"/>
      <c r="N37" s="608"/>
      <c r="O37" s="608"/>
      <c r="P37" s="608"/>
      <c r="Q37" s="609"/>
      <c r="R37" s="610">
        <v>121769</v>
      </c>
      <c r="S37" s="611"/>
      <c r="T37" s="611"/>
      <c r="U37" s="611"/>
      <c r="V37" s="611"/>
      <c r="W37" s="611"/>
      <c r="X37" s="611"/>
      <c r="Y37" s="612"/>
      <c r="Z37" s="613">
        <v>3.2</v>
      </c>
      <c r="AA37" s="613"/>
      <c r="AB37" s="613"/>
      <c r="AC37" s="613"/>
      <c r="AD37" s="614">
        <v>113</v>
      </c>
      <c r="AE37" s="614"/>
      <c r="AF37" s="614"/>
      <c r="AG37" s="614"/>
      <c r="AH37" s="614"/>
      <c r="AI37" s="614"/>
      <c r="AJ37" s="614"/>
      <c r="AK37" s="614"/>
      <c r="AL37" s="615">
        <v>0</v>
      </c>
      <c r="AM37" s="616"/>
      <c r="AN37" s="616"/>
      <c r="AO37" s="617"/>
      <c r="AQ37" s="676" t="s">
        <v>336</v>
      </c>
      <c r="AR37" s="677"/>
      <c r="AS37" s="677"/>
      <c r="AT37" s="677"/>
      <c r="AU37" s="677"/>
      <c r="AV37" s="677"/>
      <c r="AW37" s="677"/>
      <c r="AX37" s="677"/>
      <c r="AY37" s="678"/>
      <c r="AZ37" s="610">
        <v>174146</v>
      </c>
      <c r="BA37" s="611"/>
      <c r="BB37" s="611"/>
      <c r="BC37" s="611"/>
      <c r="BD37" s="640"/>
      <c r="BE37" s="640"/>
      <c r="BF37" s="656"/>
      <c r="BG37" s="607" t="s">
        <v>337</v>
      </c>
      <c r="BH37" s="608"/>
      <c r="BI37" s="608"/>
      <c r="BJ37" s="608"/>
      <c r="BK37" s="608"/>
      <c r="BL37" s="608"/>
      <c r="BM37" s="608"/>
      <c r="BN37" s="608"/>
      <c r="BO37" s="608"/>
      <c r="BP37" s="608"/>
      <c r="BQ37" s="608"/>
      <c r="BR37" s="608"/>
      <c r="BS37" s="608"/>
      <c r="BT37" s="608"/>
      <c r="BU37" s="609"/>
      <c r="BV37" s="610">
        <v>31404</v>
      </c>
      <c r="BW37" s="611"/>
      <c r="BX37" s="611"/>
      <c r="BY37" s="611"/>
      <c r="BZ37" s="611"/>
      <c r="CA37" s="611"/>
      <c r="CB37" s="620"/>
      <c r="CD37" s="607" t="s">
        <v>338</v>
      </c>
      <c r="CE37" s="608"/>
      <c r="CF37" s="608"/>
      <c r="CG37" s="608"/>
      <c r="CH37" s="608"/>
      <c r="CI37" s="608"/>
      <c r="CJ37" s="608"/>
      <c r="CK37" s="608"/>
      <c r="CL37" s="608"/>
      <c r="CM37" s="608"/>
      <c r="CN37" s="608"/>
      <c r="CO37" s="608"/>
      <c r="CP37" s="608"/>
      <c r="CQ37" s="609"/>
      <c r="CR37" s="610">
        <v>7983</v>
      </c>
      <c r="CS37" s="640"/>
      <c r="CT37" s="640"/>
      <c r="CU37" s="640"/>
      <c r="CV37" s="640"/>
      <c r="CW37" s="640"/>
      <c r="CX37" s="640"/>
      <c r="CY37" s="641"/>
      <c r="CZ37" s="615">
        <v>0.2</v>
      </c>
      <c r="DA37" s="642"/>
      <c r="DB37" s="642"/>
      <c r="DC37" s="645"/>
      <c r="DD37" s="619">
        <v>7983</v>
      </c>
      <c r="DE37" s="640"/>
      <c r="DF37" s="640"/>
      <c r="DG37" s="640"/>
      <c r="DH37" s="640"/>
      <c r="DI37" s="640"/>
      <c r="DJ37" s="640"/>
      <c r="DK37" s="641"/>
      <c r="DL37" s="619">
        <v>7909</v>
      </c>
      <c r="DM37" s="640"/>
      <c r="DN37" s="640"/>
      <c r="DO37" s="640"/>
      <c r="DP37" s="640"/>
      <c r="DQ37" s="640"/>
      <c r="DR37" s="640"/>
      <c r="DS37" s="640"/>
      <c r="DT37" s="640"/>
      <c r="DU37" s="640"/>
      <c r="DV37" s="641"/>
      <c r="DW37" s="615">
        <v>0.3</v>
      </c>
      <c r="DX37" s="642"/>
      <c r="DY37" s="642"/>
      <c r="DZ37" s="642"/>
      <c r="EA37" s="642"/>
      <c r="EB37" s="642"/>
      <c r="EC37" s="643"/>
    </row>
    <row r="38" spans="2:133" ht="11.25" customHeight="1" x14ac:dyDescent="0.25">
      <c r="B38" s="607" t="s">
        <v>339</v>
      </c>
      <c r="C38" s="608"/>
      <c r="D38" s="608"/>
      <c r="E38" s="608"/>
      <c r="F38" s="608"/>
      <c r="G38" s="608"/>
      <c r="H38" s="608"/>
      <c r="I38" s="608"/>
      <c r="J38" s="608"/>
      <c r="K38" s="608"/>
      <c r="L38" s="608"/>
      <c r="M38" s="608"/>
      <c r="N38" s="608"/>
      <c r="O38" s="608"/>
      <c r="P38" s="608"/>
      <c r="Q38" s="609"/>
      <c r="R38" s="610">
        <v>140978</v>
      </c>
      <c r="S38" s="611"/>
      <c r="T38" s="611"/>
      <c r="U38" s="611"/>
      <c r="V38" s="611"/>
      <c r="W38" s="611"/>
      <c r="X38" s="611"/>
      <c r="Y38" s="612"/>
      <c r="Z38" s="613">
        <v>3.7</v>
      </c>
      <c r="AA38" s="613"/>
      <c r="AB38" s="613"/>
      <c r="AC38" s="613"/>
      <c r="AD38" s="614" t="s">
        <v>139</v>
      </c>
      <c r="AE38" s="614"/>
      <c r="AF38" s="614"/>
      <c r="AG38" s="614"/>
      <c r="AH38" s="614"/>
      <c r="AI38" s="614"/>
      <c r="AJ38" s="614"/>
      <c r="AK38" s="614"/>
      <c r="AL38" s="615" t="s">
        <v>248</v>
      </c>
      <c r="AM38" s="616"/>
      <c r="AN38" s="616"/>
      <c r="AO38" s="617"/>
      <c r="AQ38" s="676" t="s">
        <v>340</v>
      </c>
      <c r="AR38" s="677"/>
      <c r="AS38" s="677"/>
      <c r="AT38" s="677"/>
      <c r="AU38" s="677"/>
      <c r="AV38" s="677"/>
      <c r="AW38" s="677"/>
      <c r="AX38" s="677"/>
      <c r="AY38" s="678"/>
      <c r="AZ38" s="610">
        <v>19552</v>
      </c>
      <c r="BA38" s="611"/>
      <c r="BB38" s="611"/>
      <c r="BC38" s="611"/>
      <c r="BD38" s="640"/>
      <c r="BE38" s="640"/>
      <c r="BF38" s="656"/>
      <c r="BG38" s="607" t="s">
        <v>341</v>
      </c>
      <c r="BH38" s="608"/>
      <c r="BI38" s="608"/>
      <c r="BJ38" s="608"/>
      <c r="BK38" s="608"/>
      <c r="BL38" s="608"/>
      <c r="BM38" s="608"/>
      <c r="BN38" s="608"/>
      <c r="BO38" s="608"/>
      <c r="BP38" s="608"/>
      <c r="BQ38" s="608"/>
      <c r="BR38" s="608"/>
      <c r="BS38" s="608"/>
      <c r="BT38" s="608"/>
      <c r="BU38" s="609"/>
      <c r="BV38" s="610">
        <v>631</v>
      </c>
      <c r="BW38" s="611"/>
      <c r="BX38" s="611"/>
      <c r="BY38" s="611"/>
      <c r="BZ38" s="611"/>
      <c r="CA38" s="611"/>
      <c r="CB38" s="620"/>
      <c r="CD38" s="607" t="s">
        <v>342</v>
      </c>
      <c r="CE38" s="608"/>
      <c r="CF38" s="608"/>
      <c r="CG38" s="608"/>
      <c r="CH38" s="608"/>
      <c r="CI38" s="608"/>
      <c r="CJ38" s="608"/>
      <c r="CK38" s="608"/>
      <c r="CL38" s="608"/>
      <c r="CM38" s="608"/>
      <c r="CN38" s="608"/>
      <c r="CO38" s="608"/>
      <c r="CP38" s="608"/>
      <c r="CQ38" s="609"/>
      <c r="CR38" s="610">
        <v>442537</v>
      </c>
      <c r="CS38" s="611"/>
      <c r="CT38" s="611"/>
      <c r="CU38" s="611"/>
      <c r="CV38" s="611"/>
      <c r="CW38" s="611"/>
      <c r="CX38" s="611"/>
      <c r="CY38" s="612"/>
      <c r="CZ38" s="615">
        <v>12.1</v>
      </c>
      <c r="DA38" s="642"/>
      <c r="DB38" s="642"/>
      <c r="DC38" s="645"/>
      <c r="DD38" s="619">
        <v>404748</v>
      </c>
      <c r="DE38" s="611"/>
      <c r="DF38" s="611"/>
      <c r="DG38" s="611"/>
      <c r="DH38" s="611"/>
      <c r="DI38" s="611"/>
      <c r="DJ38" s="611"/>
      <c r="DK38" s="612"/>
      <c r="DL38" s="619">
        <v>299547</v>
      </c>
      <c r="DM38" s="611"/>
      <c r="DN38" s="611"/>
      <c r="DO38" s="611"/>
      <c r="DP38" s="611"/>
      <c r="DQ38" s="611"/>
      <c r="DR38" s="611"/>
      <c r="DS38" s="611"/>
      <c r="DT38" s="611"/>
      <c r="DU38" s="611"/>
      <c r="DV38" s="612"/>
      <c r="DW38" s="615">
        <v>13.1</v>
      </c>
      <c r="DX38" s="642"/>
      <c r="DY38" s="642"/>
      <c r="DZ38" s="642"/>
      <c r="EA38" s="642"/>
      <c r="EB38" s="642"/>
      <c r="EC38" s="643"/>
    </row>
    <row r="39" spans="2:133" ht="11.25" customHeight="1" x14ac:dyDescent="0.25">
      <c r="B39" s="607" t="s">
        <v>343</v>
      </c>
      <c r="C39" s="608"/>
      <c r="D39" s="608"/>
      <c r="E39" s="608"/>
      <c r="F39" s="608"/>
      <c r="G39" s="608"/>
      <c r="H39" s="608"/>
      <c r="I39" s="608"/>
      <c r="J39" s="608"/>
      <c r="K39" s="608"/>
      <c r="L39" s="608"/>
      <c r="M39" s="608"/>
      <c r="N39" s="608"/>
      <c r="O39" s="608"/>
      <c r="P39" s="608"/>
      <c r="Q39" s="609"/>
      <c r="R39" s="610" t="s">
        <v>248</v>
      </c>
      <c r="S39" s="611"/>
      <c r="T39" s="611"/>
      <c r="U39" s="611"/>
      <c r="V39" s="611"/>
      <c r="W39" s="611"/>
      <c r="X39" s="611"/>
      <c r="Y39" s="612"/>
      <c r="Z39" s="613" t="s">
        <v>248</v>
      </c>
      <c r="AA39" s="613"/>
      <c r="AB39" s="613"/>
      <c r="AC39" s="613"/>
      <c r="AD39" s="614" t="s">
        <v>139</v>
      </c>
      <c r="AE39" s="614"/>
      <c r="AF39" s="614"/>
      <c r="AG39" s="614"/>
      <c r="AH39" s="614"/>
      <c r="AI39" s="614"/>
      <c r="AJ39" s="614"/>
      <c r="AK39" s="614"/>
      <c r="AL39" s="615" t="s">
        <v>148</v>
      </c>
      <c r="AM39" s="616"/>
      <c r="AN39" s="616"/>
      <c r="AO39" s="617"/>
      <c r="AQ39" s="676" t="s">
        <v>344</v>
      </c>
      <c r="AR39" s="677"/>
      <c r="AS39" s="677"/>
      <c r="AT39" s="677"/>
      <c r="AU39" s="677"/>
      <c r="AV39" s="677"/>
      <c r="AW39" s="677"/>
      <c r="AX39" s="677"/>
      <c r="AY39" s="678"/>
      <c r="AZ39" s="610">
        <v>12935</v>
      </c>
      <c r="BA39" s="611"/>
      <c r="BB39" s="611"/>
      <c r="BC39" s="611"/>
      <c r="BD39" s="640"/>
      <c r="BE39" s="640"/>
      <c r="BF39" s="656"/>
      <c r="BG39" s="607" t="s">
        <v>345</v>
      </c>
      <c r="BH39" s="608"/>
      <c r="BI39" s="608"/>
      <c r="BJ39" s="608"/>
      <c r="BK39" s="608"/>
      <c r="BL39" s="608"/>
      <c r="BM39" s="608"/>
      <c r="BN39" s="608"/>
      <c r="BO39" s="608"/>
      <c r="BP39" s="608"/>
      <c r="BQ39" s="608"/>
      <c r="BR39" s="608"/>
      <c r="BS39" s="608"/>
      <c r="BT39" s="608"/>
      <c r="BU39" s="609"/>
      <c r="BV39" s="610">
        <v>940</v>
      </c>
      <c r="BW39" s="611"/>
      <c r="BX39" s="611"/>
      <c r="BY39" s="611"/>
      <c r="BZ39" s="611"/>
      <c r="CA39" s="611"/>
      <c r="CB39" s="620"/>
      <c r="CD39" s="607" t="s">
        <v>346</v>
      </c>
      <c r="CE39" s="608"/>
      <c r="CF39" s="608"/>
      <c r="CG39" s="608"/>
      <c r="CH39" s="608"/>
      <c r="CI39" s="608"/>
      <c r="CJ39" s="608"/>
      <c r="CK39" s="608"/>
      <c r="CL39" s="608"/>
      <c r="CM39" s="608"/>
      <c r="CN39" s="608"/>
      <c r="CO39" s="608"/>
      <c r="CP39" s="608"/>
      <c r="CQ39" s="609"/>
      <c r="CR39" s="610">
        <v>145303</v>
      </c>
      <c r="CS39" s="640"/>
      <c r="CT39" s="640"/>
      <c r="CU39" s="640"/>
      <c r="CV39" s="640"/>
      <c r="CW39" s="640"/>
      <c r="CX39" s="640"/>
      <c r="CY39" s="641"/>
      <c r="CZ39" s="615">
        <v>4</v>
      </c>
      <c r="DA39" s="642"/>
      <c r="DB39" s="642"/>
      <c r="DC39" s="645"/>
      <c r="DD39" s="619">
        <v>127405</v>
      </c>
      <c r="DE39" s="640"/>
      <c r="DF39" s="640"/>
      <c r="DG39" s="640"/>
      <c r="DH39" s="640"/>
      <c r="DI39" s="640"/>
      <c r="DJ39" s="640"/>
      <c r="DK39" s="641"/>
      <c r="DL39" s="619" t="s">
        <v>148</v>
      </c>
      <c r="DM39" s="640"/>
      <c r="DN39" s="640"/>
      <c r="DO39" s="640"/>
      <c r="DP39" s="640"/>
      <c r="DQ39" s="640"/>
      <c r="DR39" s="640"/>
      <c r="DS39" s="640"/>
      <c r="DT39" s="640"/>
      <c r="DU39" s="640"/>
      <c r="DV39" s="641"/>
      <c r="DW39" s="615" t="s">
        <v>248</v>
      </c>
      <c r="DX39" s="642"/>
      <c r="DY39" s="642"/>
      <c r="DZ39" s="642"/>
      <c r="EA39" s="642"/>
      <c r="EB39" s="642"/>
      <c r="EC39" s="643"/>
    </row>
    <row r="40" spans="2:133" ht="11.25" customHeight="1" x14ac:dyDescent="0.25">
      <c r="B40" s="607" t="s">
        <v>347</v>
      </c>
      <c r="C40" s="608"/>
      <c r="D40" s="608"/>
      <c r="E40" s="608"/>
      <c r="F40" s="608"/>
      <c r="G40" s="608"/>
      <c r="H40" s="608"/>
      <c r="I40" s="608"/>
      <c r="J40" s="608"/>
      <c r="K40" s="608"/>
      <c r="L40" s="608"/>
      <c r="M40" s="608"/>
      <c r="N40" s="608"/>
      <c r="O40" s="608"/>
      <c r="P40" s="608"/>
      <c r="Q40" s="609"/>
      <c r="R40" s="610">
        <v>21578</v>
      </c>
      <c r="S40" s="611"/>
      <c r="T40" s="611"/>
      <c r="U40" s="611"/>
      <c r="V40" s="611"/>
      <c r="W40" s="611"/>
      <c r="X40" s="611"/>
      <c r="Y40" s="612"/>
      <c r="Z40" s="613">
        <v>0.6</v>
      </c>
      <c r="AA40" s="613"/>
      <c r="AB40" s="613"/>
      <c r="AC40" s="613"/>
      <c r="AD40" s="614" t="s">
        <v>139</v>
      </c>
      <c r="AE40" s="614"/>
      <c r="AF40" s="614"/>
      <c r="AG40" s="614"/>
      <c r="AH40" s="614"/>
      <c r="AI40" s="614"/>
      <c r="AJ40" s="614"/>
      <c r="AK40" s="614"/>
      <c r="AL40" s="615" t="s">
        <v>248</v>
      </c>
      <c r="AM40" s="616"/>
      <c r="AN40" s="616"/>
      <c r="AO40" s="617"/>
      <c r="AQ40" s="676" t="s">
        <v>348</v>
      </c>
      <c r="AR40" s="677"/>
      <c r="AS40" s="677"/>
      <c r="AT40" s="677"/>
      <c r="AU40" s="677"/>
      <c r="AV40" s="677"/>
      <c r="AW40" s="677"/>
      <c r="AX40" s="677"/>
      <c r="AY40" s="678"/>
      <c r="AZ40" s="610" t="s">
        <v>139</v>
      </c>
      <c r="BA40" s="611"/>
      <c r="BB40" s="611"/>
      <c r="BC40" s="611"/>
      <c r="BD40" s="640"/>
      <c r="BE40" s="640"/>
      <c r="BF40" s="656"/>
      <c r="BG40" s="660" t="s">
        <v>349</v>
      </c>
      <c r="BH40" s="661"/>
      <c r="BI40" s="661"/>
      <c r="BJ40" s="661"/>
      <c r="BK40" s="661"/>
      <c r="BL40" s="214"/>
      <c r="BM40" s="608" t="s">
        <v>350</v>
      </c>
      <c r="BN40" s="608"/>
      <c r="BO40" s="608"/>
      <c r="BP40" s="608"/>
      <c r="BQ40" s="608"/>
      <c r="BR40" s="608"/>
      <c r="BS40" s="608"/>
      <c r="BT40" s="608"/>
      <c r="BU40" s="609"/>
      <c r="BV40" s="610">
        <v>91</v>
      </c>
      <c r="BW40" s="611"/>
      <c r="BX40" s="611"/>
      <c r="BY40" s="611"/>
      <c r="BZ40" s="611"/>
      <c r="CA40" s="611"/>
      <c r="CB40" s="620"/>
      <c r="CD40" s="607" t="s">
        <v>351</v>
      </c>
      <c r="CE40" s="608"/>
      <c r="CF40" s="608"/>
      <c r="CG40" s="608"/>
      <c r="CH40" s="608"/>
      <c r="CI40" s="608"/>
      <c r="CJ40" s="608"/>
      <c r="CK40" s="608"/>
      <c r="CL40" s="608"/>
      <c r="CM40" s="608"/>
      <c r="CN40" s="608"/>
      <c r="CO40" s="608"/>
      <c r="CP40" s="608"/>
      <c r="CQ40" s="609"/>
      <c r="CR40" s="610">
        <v>28400</v>
      </c>
      <c r="CS40" s="611"/>
      <c r="CT40" s="611"/>
      <c r="CU40" s="611"/>
      <c r="CV40" s="611"/>
      <c r="CW40" s="611"/>
      <c r="CX40" s="611"/>
      <c r="CY40" s="612"/>
      <c r="CZ40" s="615">
        <v>0.8</v>
      </c>
      <c r="DA40" s="642"/>
      <c r="DB40" s="642"/>
      <c r="DC40" s="645"/>
      <c r="DD40" s="619" t="s">
        <v>139</v>
      </c>
      <c r="DE40" s="611"/>
      <c r="DF40" s="611"/>
      <c r="DG40" s="611"/>
      <c r="DH40" s="611"/>
      <c r="DI40" s="611"/>
      <c r="DJ40" s="611"/>
      <c r="DK40" s="612"/>
      <c r="DL40" s="619" t="s">
        <v>248</v>
      </c>
      <c r="DM40" s="611"/>
      <c r="DN40" s="611"/>
      <c r="DO40" s="611"/>
      <c r="DP40" s="611"/>
      <c r="DQ40" s="611"/>
      <c r="DR40" s="611"/>
      <c r="DS40" s="611"/>
      <c r="DT40" s="611"/>
      <c r="DU40" s="611"/>
      <c r="DV40" s="612"/>
      <c r="DW40" s="615" t="s">
        <v>139</v>
      </c>
      <c r="DX40" s="642"/>
      <c r="DY40" s="642"/>
      <c r="DZ40" s="642"/>
      <c r="EA40" s="642"/>
      <c r="EB40" s="642"/>
      <c r="EC40" s="643"/>
    </row>
    <row r="41" spans="2:133" ht="11.25" customHeight="1" x14ac:dyDescent="0.25">
      <c r="B41" s="631" t="s">
        <v>352</v>
      </c>
      <c r="C41" s="632"/>
      <c r="D41" s="632"/>
      <c r="E41" s="632"/>
      <c r="F41" s="632"/>
      <c r="G41" s="632"/>
      <c r="H41" s="632"/>
      <c r="I41" s="632"/>
      <c r="J41" s="632"/>
      <c r="K41" s="632"/>
      <c r="L41" s="632"/>
      <c r="M41" s="632"/>
      <c r="N41" s="632"/>
      <c r="O41" s="632"/>
      <c r="P41" s="632"/>
      <c r="Q41" s="633"/>
      <c r="R41" s="685">
        <v>3830872</v>
      </c>
      <c r="S41" s="686"/>
      <c r="T41" s="686"/>
      <c r="U41" s="686"/>
      <c r="V41" s="686"/>
      <c r="W41" s="686"/>
      <c r="X41" s="686"/>
      <c r="Y41" s="687"/>
      <c r="Z41" s="688">
        <v>100</v>
      </c>
      <c r="AA41" s="688"/>
      <c r="AB41" s="688"/>
      <c r="AC41" s="688"/>
      <c r="AD41" s="689">
        <v>2265776</v>
      </c>
      <c r="AE41" s="689"/>
      <c r="AF41" s="689"/>
      <c r="AG41" s="689"/>
      <c r="AH41" s="689"/>
      <c r="AI41" s="689"/>
      <c r="AJ41" s="689"/>
      <c r="AK41" s="689"/>
      <c r="AL41" s="690">
        <v>100</v>
      </c>
      <c r="AM41" s="670"/>
      <c r="AN41" s="670"/>
      <c r="AO41" s="691"/>
      <c r="AQ41" s="676" t="s">
        <v>353</v>
      </c>
      <c r="AR41" s="677"/>
      <c r="AS41" s="677"/>
      <c r="AT41" s="677"/>
      <c r="AU41" s="677"/>
      <c r="AV41" s="677"/>
      <c r="AW41" s="677"/>
      <c r="AX41" s="677"/>
      <c r="AY41" s="678"/>
      <c r="AZ41" s="610">
        <v>49918</v>
      </c>
      <c r="BA41" s="611"/>
      <c r="BB41" s="611"/>
      <c r="BC41" s="611"/>
      <c r="BD41" s="640"/>
      <c r="BE41" s="640"/>
      <c r="BF41" s="656"/>
      <c r="BG41" s="660"/>
      <c r="BH41" s="661"/>
      <c r="BI41" s="661"/>
      <c r="BJ41" s="661"/>
      <c r="BK41" s="661"/>
      <c r="BL41" s="214"/>
      <c r="BM41" s="608" t="s">
        <v>354</v>
      </c>
      <c r="BN41" s="608"/>
      <c r="BO41" s="608"/>
      <c r="BP41" s="608"/>
      <c r="BQ41" s="608"/>
      <c r="BR41" s="608"/>
      <c r="BS41" s="608"/>
      <c r="BT41" s="608"/>
      <c r="BU41" s="609"/>
      <c r="BV41" s="610" t="s">
        <v>139</v>
      </c>
      <c r="BW41" s="611"/>
      <c r="BX41" s="611"/>
      <c r="BY41" s="611"/>
      <c r="BZ41" s="611"/>
      <c r="CA41" s="611"/>
      <c r="CB41" s="620"/>
      <c r="CD41" s="607" t="s">
        <v>355</v>
      </c>
      <c r="CE41" s="608"/>
      <c r="CF41" s="608"/>
      <c r="CG41" s="608"/>
      <c r="CH41" s="608"/>
      <c r="CI41" s="608"/>
      <c r="CJ41" s="608"/>
      <c r="CK41" s="608"/>
      <c r="CL41" s="608"/>
      <c r="CM41" s="608"/>
      <c r="CN41" s="608"/>
      <c r="CO41" s="608"/>
      <c r="CP41" s="608"/>
      <c r="CQ41" s="609"/>
      <c r="CR41" s="610" t="s">
        <v>248</v>
      </c>
      <c r="CS41" s="640"/>
      <c r="CT41" s="640"/>
      <c r="CU41" s="640"/>
      <c r="CV41" s="640"/>
      <c r="CW41" s="640"/>
      <c r="CX41" s="640"/>
      <c r="CY41" s="641"/>
      <c r="CZ41" s="615" t="s">
        <v>139</v>
      </c>
      <c r="DA41" s="642"/>
      <c r="DB41" s="642"/>
      <c r="DC41" s="645"/>
      <c r="DD41" s="619" t="s">
        <v>248</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5">
      <c r="AQ42" s="692" t="s">
        <v>356</v>
      </c>
      <c r="AR42" s="693"/>
      <c r="AS42" s="693"/>
      <c r="AT42" s="693"/>
      <c r="AU42" s="693"/>
      <c r="AV42" s="693"/>
      <c r="AW42" s="693"/>
      <c r="AX42" s="693"/>
      <c r="AY42" s="694"/>
      <c r="AZ42" s="685">
        <v>185986</v>
      </c>
      <c r="BA42" s="686"/>
      <c r="BB42" s="686"/>
      <c r="BC42" s="686"/>
      <c r="BD42" s="669"/>
      <c r="BE42" s="669"/>
      <c r="BF42" s="671"/>
      <c r="BG42" s="662"/>
      <c r="BH42" s="663"/>
      <c r="BI42" s="663"/>
      <c r="BJ42" s="663"/>
      <c r="BK42" s="663"/>
      <c r="BL42" s="215"/>
      <c r="BM42" s="632" t="s">
        <v>357</v>
      </c>
      <c r="BN42" s="632"/>
      <c r="BO42" s="632"/>
      <c r="BP42" s="632"/>
      <c r="BQ42" s="632"/>
      <c r="BR42" s="632"/>
      <c r="BS42" s="632"/>
      <c r="BT42" s="632"/>
      <c r="BU42" s="633"/>
      <c r="BV42" s="685">
        <v>363</v>
      </c>
      <c r="BW42" s="686"/>
      <c r="BX42" s="686"/>
      <c r="BY42" s="686"/>
      <c r="BZ42" s="686"/>
      <c r="CA42" s="686"/>
      <c r="CB42" s="695"/>
      <c r="CD42" s="607" t="s">
        <v>358</v>
      </c>
      <c r="CE42" s="608"/>
      <c r="CF42" s="608"/>
      <c r="CG42" s="608"/>
      <c r="CH42" s="608"/>
      <c r="CI42" s="608"/>
      <c r="CJ42" s="608"/>
      <c r="CK42" s="608"/>
      <c r="CL42" s="608"/>
      <c r="CM42" s="608"/>
      <c r="CN42" s="608"/>
      <c r="CO42" s="608"/>
      <c r="CP42" s="608"/>
      <c r="CQ42" s="609"/>
      <c r="CR42" s="610">
        <v>276743</v>
      </c>
      <c r="CS42" s="640"/>
      <c r="CT42" s="640"/>
      <c r="CU42" s="640"/>
      <c r="CV42" s="640"/>
      <c r="CW42" s="640"/>
      <c r="CX42" s="640"/>
      <c r="CY42" s="641"/>
      <c r="CZ42" s="615">
        <v>7.5</v>
      </c>
      <c r="DA42" s="642"/>
      <c r="DB42" s="642"/>
      <c r="DC42" s="645"/>
      <c r="DD42" s="619">
        <v>107822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5">
      <c r="B43" s="208" t="s">
        <v>359</v>
      </c>
      <c r="CD43" s="607" t="s">
        <v>360</v>
      </c>
      <c r="CE43" s="608"/>
      <c r="CF43" s="608"/>
      <c r="CG43" s="608"/>
      <c r="CH43" s="608"/>
      <c r="CI43" s="608"/>
      <c r="CJ43" s="608"/>
      <c r="CK43" s="608"/>
      <c r="CL43" s="608"/>
      <c r="CM43" s="608"/>
      <c r="CN43" s="608"/>
      <c r="CO43" s="608"/>
      <c r="CP43" s="608"/>
      <c r="CQ43" s="609"/>
      <c r="CR43" s="610" t="s">
        <v>139</v>
      </c>
      <c r="CS43" s="640"/>
      <c r="CT43" s="640"/>
      <c r="CU43" s="640"/>
      <c r="CV43" s="640"/>
      <c r="CW43" s="640"/>
      <c r="CX43" s="640"/>
      <c r="CY43" s="641"/>
      <c r="CZ43" s="615" t="s">
        <v>139</v>
      </c>
      <c r="DA43" s="642"/>
      <c r="DB43" s="642"/>
      <c r="DC43" s="645"/>
      <c r="DD43" s="619" t="s">
        <v>248</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5">
      <c r="B44" s="696" t="s">
        <v>361</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308</v>
      </c>
      <c r="CE44" s="649"/>
      <c r="CF44" s="607" t="s">
        <v>362</v>
      </c>
      <c r="CG44" s="608"/>
      <c r="CH44" s="608"/>
      <c r="CI44" s="608"/>
      <c r="CJ44" s="608"/>
      <c r="CK44" s="608"/>
      <c r="CL44" s="608"/>
      <c r="CM44" s="608"/>
      <c r="CN44" s="608"/>
      <c r="CO44" s="608"/>
      <c r="CP44" s="608"/>
      <c r="CQ44" s="609"/>
      <c r="CR44" s="610">
        <v>276743</v>
      </c>
      <c r="CS44" s="611"/>
      <c r="CT44" s="611"/>
      <c r="CU44" s="611"/>
      <c r="CV44" s="611"/>
      <c r="CW44" s="611"/>
      <c r="CX44" s="611"/>
      <c r="CY44" s="612"/>
      <c r="CZ44" s="615">
        <v>7.5</v>
      </c>
      <c r="DA44" s="616"/>
      <c r="DB44" s="616"/>
      <c r="DC44" s="622"/>
      <c r="DD44" s="619">
        <v>107822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5">
      <c r="B45" s="696" t="s">
        <v>363</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364</v>
      </c>
      <c r="CG45" s="608"/>
      <c r="CH45" s="608"/>
      <c r="CI45" s="608"/>
      <c r="CJ45" s="608"/>
      <c r="CK45" s="608"/>
      <c r="CL45" s="608"/>
      <c r="CM45" s="608"/>
      <c r="CN45" s="608"/>
      <c r="CO45" s="608"/>
      <c r="CP45" s="608"/>
      <c r="CQ45" s="609"/>
      <c r="CR45" s="610">
        <v>119710</v>
      </c>
      <c r="CS45" s="640"/>
      <c r="CT45" s="640"/>
      <c r="CU45" s="640"/>
      <c r="CV45" s="640"/>
      <c r="CW45" s="640"/>
      <c r="CX45" s="640"/>
      <c r="CY45" s="641"/>
      <c r="CZ45" s="615">
        <v>3.3</v>
      </c>
      <c r="DA45" s="642"/>
      <c r="DB45" s="642"/>
      <c r="DC45" s="645"/>
      <c r="DD45" s="619">
        <v>18874</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5">
      <c r="B46" s="219"/>
      <c r="CD46" s="650"/>
      <c r="CE46" s="651"/>
      <c r="CF46" s="607" t="s">
        <v>365</v>
      </c>
      <c r="CG46" s="608"/>
      <c r="CH46" s="608"/>
      <c r="CI46" s="608"/>
      <c r="CJ46" s="608"/>
      <c r="CK46" s="608"/>
      <c r="CL46" s="608"/>
      <c r="CM46" s="608"/>
      <c r="CN46" s="608"/>
      <c r="CO46" s="608"/>
      <c r="CP46" s="608"/>
      <c r="CQ46" s="609"/>
      <c r="CR46" s="610">
        <v>147868</v>
      </c>
      <c r="CS46" s="611"/>
      <c r="CT46" s="611"/>
      <c r="CU46" s="611"/>
      <c r="CV46" s="611"/>
      <c r="CW46" s="611"/>
      <c r="CX46" s="611"/>
      <c r="CY46" s="612"/>
      <c r="CZ46" s="615">
        <v>4</v>
      </c>
      <c r="DA46" s="616"/>
      <c r="DB46" s="616"/>
      <c r="DC46" s="622"/>
      <c r="DD46" s="619">
        <v>88588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5">
      <c r="B47" s="219"/>
      <c r="CD47" s="650"/>
      <c r="CE47" s="651"/>
      <c r="CF47" s="607" t="s">
        <v>366</v>
      </c>
      <c r="CG47" s="608"/>
      <c r="CH47" s="608"/>
      <c r="CI47" s="608"/>
      <c r="CJ47" s="608"/>
      <c r="CK47" s="608"/>
      <c r="CL47" s="608"/>
      <c r="CM47" s="608"/>
      <c r="CN47" s="608"/>
      <c r="CO47" s="608"/>
      <c r="CP47" s="608"/>
      <c r="CQ47" s="609"/>
      <c r="CR47" s="610" t="s">
        <v>139</v>
      </c>
      <c r="CS47" s="640"/>
      <c r="CT47" s="640"/>
      <c r="CU47" s="640"/>
      <c r="CV47" s="640"/>
      <c r="CW47" s="640"/>
      <c r="CX47" s="640"/>
      <c r="CY47" s="641"/>
      <c r="CZ47" s="615" t="s">
        <v>139</v>
      </c>
      <c r="DA47" s="642"/>
      <c r="DB47" s="642"/>
      <c r="DC47" s="645"/>
      <c r="DD47" s="619" t="s">
        <v>248</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5" x14ac:dyDescent="0.25">
      <c r="B48" s="219"/>
      <c r="CD48" s="652"/>
      <c r="CE48" s="653"/>
      <c r="CF48" s="607" t="s">
        <v>367</v>
      </c>
      <c r="CG48" s="608"/>
      <c r="CH48" s="608"/>
      <c r="CI48" s="608"/>
      <c r="CJ48" s="608"/>
      <c r="CK48" s="608"/>
      <c r="CL48" s="608"/>
      <c r="CM48" s="608"/>
      <c r="CN48" s="608"/>
      <c r="CO48" s="608"/>
      <c r="CP48" s="608"/>
      <c r="CQ48" s="609"/>
      <c r="CR48" s="610" t="s">
        <v>248</v>
      </c>
      <c r="CS48" s="611"/>
      <c r="CT48" s="611"/>
      <c r="CU48" s="611"/>
      <c r="CV48" s="611"/>
      <c r="CW48" s="611"/>
      <c r="CX48" s="611"/>
      <c r="CY48" s="612"/>
      <c r="CZ48" s="615" t="s">
        <v>248</v>
      </c>
      <c r="DA48" s="616"/>
      <c r="DB48" s="616"/>
      <c r="DC48" s="622"/>
      <c r="DD48" s="619" t="s">
        <v>148</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5">
      <c r="B49" s="219"/>
      <c r="CD49" s="631" t="s">
        <v>368</v>
      </c>
      <c r="CE49" s="632"/>
      <c r="CF49" s="632"/>
      <c r="CG49" s="632"/>
      <c r="CH49" s="632"/>
      <c r="CI49" s="632"/>
      <c r="CJ49" s="632"/>
      <c r="CK49" s="632"/>
      <c r="CL49" s="632"/>
      <c r="CM49" s="632"/>
      <c r="CN49" s="632"/>
      <c r="CO49" s="632"/>
      <c r="CP49" s="632"/>
      <c r="CQ49" s="633"/>
      <c r="CR49" s="685">
        <v>3666645</v>
      </c>
      <c r="CS49" s="669"/>
      <c r="CT49" s="669"/>
      <c r="CU49" s="669"/>
      <c r="CV49" s="669"/>
      <c r="CW49" s="669"/>
      <c r="CX49" s="669"/>
      <c r="CY49" s="698"/>
      <c r="CZ49" s="690">
        <v>100</v>
      </c>
      <c r="DA49" s="699"/>
      <c r="DB49" s="699"/>
      <c r="DC49" s="700"/>
      <c r="DD49" s="701">
        <v>2634473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z4fqjToeKisv7QAMafDtXvWhhzgHG7BR2EsuWKO/Il+8YJW/qFLrA6JD8ZCNJZvv5ZVXFluLrJq4tSQxh25pw==" saltValue="+vbE6V1ihqRaEB8L8o8c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08" t="s">
        <v>369</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370</v>
      </c>
      <c r="DK2" s="710"/>
      <c r="DL2" s="710"/>
      <c r="DM2" s="710"/>
      <c r="DN2" s="710"/>
      <c r="DO2" s="711"/>
      <c r="DP2" s="222"/>
      <c r="DQ2" s="709" t="s">
        <v>371</v>
      </c>
      <c r="DR2" s="710"/>
      <c r="DS2" s="710"/>
      <c r="DT2" s="710"/>
      <c r="DU2" s="710"/>
      <c r="DV2" s="710"/>
      <c r="DW2" s="710"/>
      <c r="DX2" s="710"/>
      <c r="DY2" s="710"/>
      <c r="DZ2" s="711"/>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712" t="s">
        <v>372</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373</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5">
      <c r="A5" s="714" t="s">
        <v>374</v>
      </c>
      <c r="B5" s="715"/>
      <c r="C5" s="715"/>
      <c r="D5" s="715"/>
      <c r="E5" s="715"/>
      <c r="F5" s="715"/>
      <c r="G5" s="715"/>
      <c r="H5" s="715"/>
      <c r="I5" s="715"/>
      <c r="J5" s="715"/>
      <c r="K5" s="715"/>
      <c r="L5" s="715"/>
      <c r="M5" s="715"/>
      <c r="N5" s="715"/>
      <c r="O5" s="715"/>
      <c r="P5" s="716"/>
      <c r="Q5" s="720" t="s">
        <v>375</v>
      </c>
      <c r="R5" s="721"/>
      <c r="S5" s="721"/>
      <c r="T5" s="721"/>
      <c r="U5" s="722"/>
      <c r="V5" s="720" t="s">
        <v>376</v>
      </c>
      <c r="W5" s="721"/>
      <c r="X5" s="721"/>
      <c r="Y5" s="721"/>
      <c r="Z5" s="722"/>
      <c r="AA5" s="720" t="s">
        <v>377</v>
      </c>
      <c r="AB5" s="721"/>
      <c r="AC5" s="721"/>
      <c r="AD5" s="721"/>
      <c r="AE5" s="721"/>
      <c r="AF5" s="726" t="s">
        <v>378</v>
      </c>
      <c r="AG5" s="721"/>
      <c r="AH5" s="721"/>
      <c r="AI5" s="721"/>
      <c r="AJ5" s="727"/>
      <c r="AK5" s="721" t="s">
        <v>379</v>
      </c>
      <c r="AL5" s="721"/>
      <c r="AM5" s="721"/>
      <c r="AN5" s="721"/>
      <c r="AO5" s="722"/>
      <c r="AP5" s="720" t="s">
        <v>380</v>
      </c>
      <c r="AQ5" s="721"/>
      <c r="AR5" s="721"/>
      <c r="AS5" s="721"/>
      <c r="AT5" s="722"/>
      <c r="AU5" s="720" t="s">
        <v>381</v>
      </c>
      <c r="AV5" s="721"/>
      <c r="AW5" s="721"/>
      <c r="AX5" s="721"/>
      <c r="AY5" s="727"/>
      <c r="AZ5" s="226"/>
      <c r="BA5" s="226"/>
      <c r="BB5" s="226"/>
      <c r="BC5" s="226"/>
      <c r="BD5" s="226"/>
      <c r="BE5" s="227"/>
      <c r="BF5" s="227"/>
      <c r="BG5" s="227"/>
      <c r="BH5" s="227"/>
      <c r="BI5" s="227"/>
      <c r="BJ5" s="227"/>
      <c r="BK5" s="227"/>
      <c r="BL5" s="227"/>
      <c r="BM5" s="227"/>
      <c r="BN5" s="227"/>
      <c r="BO5" s="227"/>
      <c r="BP5" s="227"/>
      <c r="BQ5" s="714" t="s">
        <v>382</v>
      </c>
      <c r="BR5" s="715"/>
      <c r="BS5" s="715"/>
      <c r="BT5" s="715"/>
      <c r="BU5" s="715"/>
      <c r="BV5" s="715"/>
      <c r="BW5" s="715"/>
      <c r="BX5" s="715"/>
      <c r="BY5" s="715"/>
      <c r="BZ5" s="715"/>
      <c r="CA5" s="715"/>
      <c r="CB5" s="715"/>
      <c r="CC5" s="715"/>
      <c r="CD5" s="715"/>
      <c r="CE5" s="715"/>
      <c r="CF5" s="715"/>
      <c r="CG5" s="716"/>
      <c r="CH5" s="720" t="s">
        <v>383</v>
      </c>
      <c r="CI5" s="721"/>
      <c r="CJ5" s="721"/>
      <c r="CK5" s="721"/>
      <c r="CL5" s="722"/>
      <c r="CM5" s="720" t="s">
        <v>384</v>
      </c>
      <c r="CN5" s="721"/>
      <c r="CO5" s="721"/>
      <c r="CP5" s="721"/>
      <c r="CQ5" s="722"/>
      <c r="CR5" s="720" t="s">
        <v>385</v>
      </c>
      <c r="CS5" s="721"/>
      <c r="CT5" s="721"/>
      <c r="CU5" s="721"/>
      <c r="CV5" s="722"/>
      <c r="CW5" s="720" t="s">
        <v>386</v>
      </c>
      <c r="CX5" s="721"/>
      <c r="CY5" s="721"/>
      <c r="CZ5" s="721"/>
      <c r="DA5" s="722"/>
      <c r="DB5" s="720" t="s">
        <v>387</v>
      </c>
      <c r="DC5" s="721"/>
      <c r="DD5" s="721"/>
      <c r="DE5" s="721"/>
      <c r="DF5" s="722"/>
      <c r="DG5" s="750" t="s">
        <v>388</v>
      </c>
      <c r="DH5" s="751"/>
      <c r="DI5" s="751"/>
      <c r="DJ5" s="751"/>
      <c r="DK5" s="752"/>
      <c r="DL5" s="750" t="s">
        <v>389</v>
      </c>
      <c r="DM5" s="751"/>
      <c r="DN5" s="751"/>
      <c r="DO5" s="751"/>
      <c r="DP5" s="752"/>
      <c r="DQ5" s="720" t="s">
        <v>390</v>
      </c>
      <c r="DR5" s="721"/>
      <c r="DS5" s="721"/>
      <c r="DT5" s="721"/>
      <c r="DU5" s="722"/>
      <c r="DV5" s="720" t="s">
        <v>381</v>
      </c>
      <c r="DW5" s="721"/>
      <c r="DX5" s="721"/>
      <c r="DY5" s="721"/>
      <c r="DZ5" s="727"/>
      <c r="EA5" s="229"/>
    </row>
    <row r="6" spans="1:131" s="230"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5">
      <c r="A7" s="231">
        <v>1</v>
      </c>
      <c r="B7" s="736" t="s">
        <v>391</v>
      </c>
      <c r="C7" s="737"/>
      <c r="D7" s="737"/>
      <c r="E7" s="737"/>
      <c r="F7" s="737"/>
      <c r="G7" s="737"/>
      <c r="H7" s="737"/>
      <c r="I7" s="737"/>
      <c r="J7" s="737"/>
      <c r="K7" s="737"/>
      <c r="L7" s="737"/>
      <c r="M7" s="737"/>
      <c r="N7" s="737"/>
      <c r="O7" s="737"/>
      <c r="P7" s="738"/>
      <c r="Q7" s="739">
        <v>3831</v>
      </c>
      <c r="R7" s="740"/>
      <c r="S7" s="740"/>
      <c r="T7" s="740"/>
      <c r="U7" s="740"/>
      <c r="V7" s="740">
        <v>3667</v>
      </c>
      <c r="W7" s="740"/>
      <c r="X7" s="740"/>
      <c r="Y7" s="740"/>
      <c r="Z7" s="740"/>
      <c r="AA7" s="740">
        <v>164</v>
      </c>
      <c r="AB7" s="740"/>
      <c r="AC7" s="740"/>
      <c r="AD7" s="740"/>
      <c r="AE7" s="741"/>
      <c r="AF7" s="742">
        <v>139</v>
      </c>
      <c r="AG7" s="743"/>
      <c r="AH7" s="743"/>
      <c r="AI7" s="743"/>
      <c r="AJ7" s="744"/>
      <c r="AK7" s="745">
        <v>48</v>
      </c>
      <c r="AL7" s="746"/>
      <c r="AM7" s="746"/>
      <c r="AN7" s="746"/>
      <c r="AO7" s="746"/>
      <c r="AP7" s="746">
        <v>2783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2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3">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392</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3">
      <c r="A23" s="235" t="s">
        <v>393</v>
      </c>
      <c r="B23" s="776" t="s">
        <v>394</v>
      </c>
      <c r="C23" s="777"/>
      <c r="D23" s="777"/>
      <c r="E23" s="777"/>
      <c r="F23" s="777"/>
      <c r="G23" s="777"/>
      <c r="H23" s="777"/>
      <c r="I23" s="777"/>
      <c r="J23" s="777"/>
      <c r="K23" s="777"/>
      <c r="L23" s="777"/>
      <c r="M23" s="777"/>
      <c r="N23" s="777"/>
      <c r="O23" s="777"/>
      <c r="P23" s="778"/>
      <c r="Q23" s="779">
        <v>3831</v>
      </c>
      <c r="R23" s="780"/>
      <c r="S23" s="780"/>
      <c r="T23" s="780"/>
      <c r="U23" s="780"/>
      <c r="V23" s="780">
        <v>3667</v>
      </c>
      <c r="W23" s="780"/>
      <c r="X23" s="780"/>
      <c r="Y23" s="780"/>
      <c r="Z23" s="780"/>
      <c r="AA23" s="780">
        <v>164</v>
      </c>
      <c r="AB23" s="780"/>
      <c r="AC23" s="780"/>
      <c r="AD23" s="780"/>
      <c r="AE23" s="781"/>
      <c r="AF23" s="782">
        <v>139</v>
      </c>
      <c r="AG23" s="780"/>
      <c r="AH23" s="780"/>
      <c r="AI23" s="780"/>
      <c r="AJ23" s="783"/>
      <c r="AK23" s="784"/>
      <c r="AL23" s="785"/>
      <c r="AM23" s="785"/>
      <c r="AN23" s="785"/>
      <c r="AO23" s="785"/>
      <c r="AP23" s="780">
        <v>2783</v>
      </c>
      <c r="AQ23" s="780"/>
      <c r="AR23" s="780"/>
      <c r="AS23" s="780"/>
      <c r="AT23" s="780"/>
      <c r="AU23" s="796"/>
      <c r="AV23" s="796"/>
      <c r="AW23" s="796"/>
      <c r="AX23" s="796"/>
      <c r="AY23" s="797"/>
      <c r="AZ23" s="798" t="s">
        <v>139</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5">
      <c r="A24" s="795" t="s">
        <v>395</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3">
      <c r="A25" s="712" t="s">
        <v>396</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5">
      <c r="A26" s="714" t="s">
        <v>374</v>
      </c>
      <c r="B26" s="715"/>
      <c r="C26" s="715"/>
      <c r="D26" s="715"/>
      <c r="E26" s="715"/>
      <c r="F26" s="715"/>
      <c r="G26" s="715"/>
      <c r="H26" s="715"/>
      <c r="I26" s="715"/>
      <c r="J26" s="715"/>
      <c r="K26" s="715"/>
      <c r="L26" s="715"/>
      <c r="M26" s="715"/>
      <c r="N26" s="715"/>
      <c r="O26" s="715"/>
      <c r="P26" s="716"/>
      <c r="Q26" s="720" t="s">
        <v>397</v>
      </c>
      <c r="R26" s="721"/>
      <c r="S26" s="721"/>
      <c r="T26" s="721"/>
      <c r="U26" s="722"/>
      <c r="V26" s="720" t="s">
        <v>398</v>
      </c>
      <c r="W26" s="721"/>
      <c r="X26" s="721"/>
      <c r="Y26" s="721"/>
      <c r="Z26" s="722"/>
      <c r="AA26" s="720" t="s">
        <v>399</v>
      </c>
      <c r="AB26" s="721"/>
      <c r="AC26" s="721"/>
      <c r="AD26" s="721"/>
      <c r="AE26" s="721"/>
      <c r="AF26" s="801" t="s">
        <v>400</v>
      </c>
      <c r="AG26" s="802"/>
      <c r="AH26" s="802"/>
      <c r="AI26" s="802"/>
      <c r="AJ26" s="803"/>
      <c r="AK26" s="721" t="s">
        <v>401</v>
      </c>
      <c r="AL26" s="721"/>
      <c r="AM26" s="721"/>
      <c r="AN26" s="721"/>
      <c r="AO26" s="722"/>
      <c r="AP26" s="720" t="s">
        <v>402</v>
      </c>
      <c r="AQ26" s="721"/>
      <c r="AR26" s="721"/>
      <c r="AS26" s="721"/>
      <c r="AT26" s="722"/>
      <c r="AU26" s="720" t="s">
        <v>403</v>
      </c>
      <c r="AV26" s="721"/>
      <c r="AW26" s="721"/>
      <c r="AX26" s="721"/>
      <c r="AY26" s="722"/>
      <c r="AZ26" s="720" t="s">
        <v>404</v>
      </c>
      <c r="BA26" s="721"/>
      <c r="BB26" s="721"/>
      <c r="BC26" s="721"/>
      <c r="BD26" s="722"/>
      <c r="BE26" s="720" t="s">
        <v>381</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5">
      <c r="A28" s="237">
        <v>1</v>
      </c>
      <c r="B28" s="736" t="s">
        <v>405</v>
      </c>
      <c r="C28" s="737"/>
      <c r="D28" s="737"/>
      <c r="E28" s="737"/>
      <c r="F28" s="737"/>
      <c r="G28" s="737"/>
      <c r="H28" s="737"/>
      <c r="I28" s="737"/>
      <c r="J28" s="737"/>
      <c r="K28" s="737"/>
      <c r="L28" s="737"/>
      <c r="M28" s="737"/>
      <c r="N28" s="737"/>
      <c r="O28" s="737"/>
      <c r="P28" s="738"/>
      <c r="Q28" s="809">
        <v>530</v>
      </c>
      <c r="R28" s="810"/>
      <c r="S28" s="810"/>
      <c r="T28" s="810"/>
      <c r="U28" s="810"/>
      <c r="V28" s="810">
        <v>492</v>
      </c>
      <c r="W28" s="810"/>
      <c r="X28" s="810"/>
      <c r="Y28" s="810"/>
      <c r="Z28" s="810"/>
      <c r="AA28" s="810">
        <v>38</v>
      </c>
      <c r="AB28" s="810"/>
      <c r="AC28" s="810"/>
      <c r="AD28" s="810"/>
      <c r="AE28" s="811"/>
      <c r="AF28" s="812">
        <v>38</v>
      </c>
      <c r="AG28" s="810"/>
      <c r="AH28" s="810"/>
      <c r="AI28" s="810"/>
      <c r="AJ28" s="813"/>
      <c r="AK28" s="814">
        <v>50</v>
      </c>
      <c r="AL28" s="815"/>
      <c r="AM28" s="815"/>
      <c r="AN28" s="815"/>
      <c r="AO28" s="815"/>
      <c r="AP28" s="815" t="s">
        <v>508</v>
      </c>
      <c r="AQ28" s="815"/>
      <c r="AR28" s="815"/>
      <c r="AS28" s="815"/>
      <c r="AT28" s="815"/>
      <c r="AU28" s="815" t="s">
        <v>508</v>
      </c>
      <c r="AV28" s="815"/>
      <c r="AW28" s="815"/>
      <c r="AX28" s="815"/>
      <c r="AY28" s="815"/>
      <c r="AZ28" s="816" t="s">
        <v>508</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5">
      <c r="A29" s="237">
        <v>2</v>
      </c>
      <c r="B29" s="767" t="s">
        <v>406</v>
      </c>
      <c r="C29" s="768"/>
      <c r="D29" s="768"/>
      <c r="E29" s="768"/>
      <c r="F29" s="768"/>
      <c r="G29" s="768"/>
      <c r="H29" s="768"/>
      <c r="I29" s="768"/>
      <c r="J29" s="768"/>
      <c r="K29" s="768"/>
      <c r="L29" s="768"/>
      <c r="M29" s="768"/>
      <c r="N29" s="768"/>
      <c r="O29" s="768"/>
      <c r="P29" s="769"/>
      <c r="Q29" s="770">
        <v>695</v>
      </c>
      <c r="R29" s="771"/>
      <c r="S29" s="771"/>
      <c r="T29" s="771"/>
      <c r="U29" s="771"/>
      <c r="V29" s="771">
        <v>648</v>
      </c>
      <c r="W29" s="771"/>
      <c r="X29" s="771"/>
      <c r="Y29" s="771"/>
      <c r="Z29" s="771"/>
      <c r="AA29" s="771">
        <v>47</v>
      </c>
      <c r="AB29" s="771"/>
      <c r="AC29" s="771"/>
      <c r="AD29" s="771"/>
      <c r="AE29" s="772"/>
      <c r="AF29" s="773">
        <v>47</v>
      </c>
      <c r="AG29" s="774"/>
      <c r="AH29" s="774"/>
      <c r="AI29" s="774"/>
      <c r="AJ29" s="775"/>
      <c r="AK29" s="821">
        <v>108</v>
      </c>
      <c r="AL29" s="817"/>
      <c r="AM29" s="817"/>
      <c r="AN29" s="817"/>
      <c r="AO29" s="817"/>
      <c r="AP29" s="817" t="s">
        <v>508</v>
      </c>
      <c r="AQ29" s="817"/>
      <c r="AR29" s="817"/>
      <c r="AS29" s="817"/>
      <c r="AT29" s="817"/>
      <c r="AU29" s="817" t="s">
        <v>508</v>
      </c>
      <c r="AV29" s="817"/>
      <c r="AW29" s="817"/>
      <c r="AX29" s="817"/>
      <c r="AY29" s="817"/>
      <c r="AZ29" s="818" t="s">
        <v>508</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5">
      <c r="A30" s="237">
        <v>3</v>
      </c>
      <c r="B30" s="767" t="s">
        <v>407</v>
      </c>
      <c r="C30" s="768"/>
      <c r="D30" s="768"/>
      <c r="E30" s="768"/>
      <c r="F30" s="768"/>
      <c r="G30" s="768"/>
      <c r="H30" s="768"/>
      <c r="I30" s="768"/>
      <c r="J30" s="768"/>
      <c r="K30" s="768"/>
      <c r="L30" s="768"/>
      <c r="M30" s="768"/>
      <c r="N30" s="768"/>
      <c r="O30" s="768"/>
      <c r="P30" s="769"/>
      <c r="Q30" s="770">
        <v>64</v>
      </c>
      <c r="R30" s="771"/>
      <c r="S30" s="771"/>
      <c r="T30" s="771"/>
      <c r="U30" s="771"/>
      <c r="V30" s="771">
        <v>63</v>
      </c>
      <c r="W30" s="771"/>
      <c r="X30" s="771"/>
      <c r="Y30" s="771"/>
      <c r="Z30" s="771"/>
      <c r="AA30" s="771">
        <v>1</v>
      </c>
      <c r="AB30" s="771"/>
      <c r="AC30" s="771"/>
      <c r="AD30" s="771"/>
      <c r="AE30" s="772"/>
      <c r="AF30" s="773">
        <v>1</v>
      </c>
      <c r="AG30" s="774"/>
      <c r="AH30" s="774"/>
      <c r="AI30" s="774"/>
      <c r="AJ30" s="775"/>
      <c r="AK30" s="821">
        <v>20</v>
      </c>
      <c r="AL30" s="817"/>
      <c r="AM30" s="817"/>
      <c r="AN30" s="817"/>
      <c r="AO30" s="817"/>
      <c r="AP30" s="817" t="s">
        <v>508</v>
      </c>
      <c r="AQ30" s="817"/>
      <c r="AR30" s="817"/>
      <c r="AS30" s="817"/>
      <c r="AT30" s="817"/>
      <c r="AU30" s="817" t="s">
        <v>508</v>
      </c>
      <c r="AV30" s="817"/>
      <c r="AW30" s="817"/>
      <c r="AX30" s="817"/>
      <c r="AY30" s="817"/>
      <c r="AZ30" s="818" t="s">
        <v>508</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5">
      <c r="A31" s="237">
        <v>4</v>
      </c>
      <c r="B31" s="767" t="s">
        <v>408</v>
      </c>
      <c r="C31" s="768"/>
      <c r="D31" s="768"/>
      <c r="E31" s="768"/>
      <c r="F31" s="768"/>
      <c r="G31" s="768"/>
      <c r="H31" s="768"/>
      <c r="I31" s="768"/>
      <c r="J31" s="768"/>
      <c r="K31" s="768"/>
      <c r="L31" s="768"/>
      <c r="M31" s="768"/>
      <c r="N31" s="768"/>
      <c r="O31" s="768"/>
      <c r="P31" s="769"/>
      <c r="Q31" s="770">
        <v>214</v>
      </c>
      <c r="R31" s="771"/>
      <c r="S31" s="771"/>
      <c r="T31" s="771"/>
      <c r="U31" s="771"/>
      <c r="V31" s="771">
        <v>207</v>
      </c>
      <c r="W31" s="771"/>
      <c r="X31" s="771"/>
      <c r="Y31" s="771"/>
      <c r="Z31" s="771"/>
      <c r="AA31" s="771">
        <v>7</v>
      </c>
      <c r="AB31" s="771"/>
      <c r="AC31" s="771"/>
      <c r="AD31" s="771"/>
      <c r="AE31" s="772"/>
      <c r="AF31" s="773">
        <v>7</v>
      </c>
      <c r="AG31" s="774"/>
      <c r="AH31" s="774"/>
      <c r="AI31" s="774"/>
      <c r="AJ31" s="775"/>
      <c r="AK31" s="821">
        <v>17</v>
      </c>
      <c r="AL31" s="817"/>
      <c r="AM31" s="817"/>
      <c r="AN31" s="817"/>
      <c r="AO31" s="817"/>
      <c r="AP31" s="817">
        <v>530</v>
      </c>
      <c r="AQ31" s="817"/>
      <c r="AR31" s="817"/>
      <c r="AS31" s="817"/>
      <c r="AT31" s="817"/>
      <c r="AU31" s="817">
        <v>152</v>
      </c>
      <c r="AV31" s="817"/>
      <c r="AW31" s="817"/>
      <c r="AX31" s="817"/>
      <c r="AY31" s="817"/>
      <c r="AZ31" s="818" t="s">
        <v>508</v>
      </c>
      <c r="BA31" s="818"/>
      <c r="BB31" s="818"/>
      <c r="BC31" s="818"/>
      <c r="BD31" s="818"/>
      <c r="BE31" s="819" t="s">
        <v>571</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5">
      <c r="A32" s="237">
        <v>5</v>
      </c>
      <c r="B32" s="767" t="s">
        <v>409</v>
      </c>
      <c r="C32" s="768"/>
      <c r="D32" s="768"/>
      <c r="E32" s="768"/>
      <c r="F32" s="768"/>
      <c r="G32" s="768"/>
      <c r="H32" s="768"/>
      <c r="I32" s="768"/>
      <c r="J32" s="768"/>
      <c r="K32" s="768"/>
      <c r="L32" s="768"/>
      <c r="M32" s="768"/>
      <c r="N32" s="768"/>
      <c r="O32" s="768"/>
      <c r="P32" s="769"/>
      <c r="Q32" s="770">
        <v>13</v>
      </c>
      <c r="R32" s="771"/>
      <c r="S32" s="771"/>
      <c r="T32" s="771"/>
      <c r="U32" s="771"/>
      <c r="V32" s="771">
        <v>11</v>
      </c>
      <c r="W32" s="771"/>
      <c r="X32" s="771"/>
      <c r="Y32" s="771"/>
      <c r="Z32" s="771"/>
      <c r="AA32" s="771">
        <v>1</v>
      </c>
      <c r="AB32" s="771"/>
      <c r="AC32" s="771"/>
      <c r="AD32" s="771"/>
      <c r="AE32" s="772"/>
      <c r="AF32" s="773">
        <v>1</v>
      </c>
      <c r="AG32" s="774"/>
      <c r="AH32" s="774"/>
      <c r="AI32" s="774"/>
      <c r="AJ32" s="775"/>
      <c r="AK32" s="821">
        <v>4</v>
      </c>
      <c r="AL32" s="817"/>
      <c r="AM32" s="817"/>
      <c r="AN32" s="817"/>
      <c r="AO32" s="817"/>
      <c r="AP32" s="817">
        <v>19</v>
      </c>
      <c r="AQ32" s="817"/>
      <c r="AR32" s="817"/>
      <c r="AS32" s="817"/>
      <c r="AT32" s="817"/>
      <c r="AU32" s="817">
        <v>16</v>
      </c>
      <c r="AV32" s="817"/>
      <c r="AW32" s="817"/>
      <c r="AX32" s="817"/>
      <c r="AY32" s="817"/>
      <c r="AZ32" s="818" t="s">
        <v>508</v>
      </c>
      <c r="BA32" s="818"/>
      <c r="BB32" s="818"/>
      <c r="BC32" s="818"/>
      <c r="BD32" s="818"/>
      <c r="BE32" s="819" t="s">
        <v>571</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5">
      <c r="A33" s="237">
        <v>6</v>
      </c>
      <c r="B33" s="767" t="s">
        <v>410</v>
      </c>
      <c r="C33" s="768"/>
      <c r="D33" s="768"/>
      <c r="E33" s="768"/>
      <c r="F33" s="768"/>
      <c r="G33" s="768"/>
      <c r="H33" s="768"/>
      <c r="I33" s="768"/>
      <c r="J33" s="768"/>
      <c r="K33" s="768"/>
      <c r="L33" s="768"/>
      <c r="M33" s="768"/>
      <c r="N33" s="768"/>
      <c r="O33" s="768"/>
      <c r="P33" s="769"/>
      <c r="Q33" s="770">
        <v>130</v>
      </c>
      <c r="R33" s="771"/>
      <c r="S33" s="771"/>
      <c r="T33" s="771"/>
      <c r="U33" s="771"/>
      <c r="V33" s="771">
        <v>124</v>
      </c>
      <c r="W33" s="771"/>
      <c r="X33" s="771"/>
      <c r="Y33" s="771"/>
      <c r="Z33" s="771"/>
      <c r="AA33" s="771">
        <v>6</v>
      </c>
      <c r="AB33" s="771"/>
      <c r="AC33" s="771"/>
      <c r="AD33" s="771"/>
      <c r="AE33" s="772"/>
      <c r="AF33" s="773">
        <v>6</v>
      </c>
      <c r="AG33" s="774"/>
      <c r="AH33" s="774"/>
      <c r="AI33" s="774"/>
      <c r="AJ33" s="775"/>
      <c r="AK33" s="821">
        <v>55</v>
      </c>
      <c r="AL33" s="817"/>
      <c r="AM33" s="817"/>
      <c r="AN33" s="817"/>
      <c r="AO33" s="817"/>
      <c r="AP33" s="817">
        <v>258</v>
      </c>
      <c r="AQ33" s="817"/>
      <c r="AR33" s="817"/>
      <c r="AS33" s="817"/>
      <c r="AT33" s="817"/>
      <c r="AU33" s="817">
        <v>222</v>
      </c>
      <c r="AV33" s="817"/>
      <c r="AW33" s="817"/>
      <c r="AX33" s="817"/>
      <c r="AY33" s="817"/>
      <c r="AZ33" s="818" t="s">
        <v>508</v>
      </c>
      <c r="BA33" s="818"/>
      <c r="BB33" s="818"/>
      <c r="BC33" s="818"/>
      <c r="BD33" s="818"/>
      <c r="BE33" s="819" t="s">
        <v>571</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5">
      <c r="A34" s="237">
        <v>7</v>
      </c>
      <c r="B34" s="767" t="s">
        <v>411</v>
      </c>
      <c r="C34" s="768"/>
      <c r="D34" s="768"/>
      <c r="E34" s="768"/>
      <c r="F34" s="768"/>
      <c r="G34" s="768"/>
      <c r="H34" s="768"/>
      <c r="I34" s="768"/>
      <c r="J34" s="768"/>
      <c r="K34" s="768"/>
      <c r="L34" s="768"/>
      <c r="M34" s="768"/>
      <c r="N34" s="768"/>
      <c r="O34" s="768"/>
      <c r="P34" s="769"/>
      <c r="Q34" s="770">
        <v>224</v>
      </c>
      <c r="R34" s="771"/>
      <c r="S34" s="771"/>
      <c r="T34" s="771"/>
      <c r="U34" s="771"/>
      <c r="V34" s="771">
        <v>216</v>
      </c>
      <c r="W34" s="771"/>
      <c r="X34" s="771"/>
      <c r="Y34" s="771"/>
      <c r="Z34" s="771"/>
      <c r="AA34" s="771">
        <v>8</v>
      </c>
      <c r="AB34" s="771"/>
      <c r="AC34" s="771"/>
      <c r="AD34" s="771"/>
      <c r="AE34" s="772"/>
      <c r="AF34" s="773">
        <v>6</v>
      </c>
      <c r="AG34" s="774"/>
      <c r="AH34" s="774"/>
      <c r="AI34" s="774"/>
      <c r="AJ34" s="775"/>
      <c r="AK34" s="821">
        <v>115</v>
      </c>
      <c r="AL34" s="817"/>
      <c r="AM34" s="817"/>
      <c r="AN34" s="817"/>
      <c r="AO34" s="817"/>
      <c r="AP34" s="817">
        <v>503</v>
      </c>
      <c r="AQ34" s="817"/>
      <c r="AR34" s="817"/>
      <c r="AS34" s="817"/>
      <c r="AT34" s="817"/>
      <c r="AU34" s="817">
        <v>438</v>
      </c>
      <c r="AV34" s="817"/>
      <c r="AW34" s="817"/>
      <c r="AX34" s="817"/>
      <c r="AY34" s="817"/>
      <c r="AZ34" s="818" t="s">
        <v>508</v>
      </c>
      <c r="BA34" s="818"/>
      <c r="BB34" s="818"/>
      <c r="BC34" s="818"/>
      <c r="BD34" s="818"/>
      <c r="BE34" s="819" t="s">
        <v>571</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5">
      <c r="A35" s="237">
        <v>8</v>
      </c>
      <c r="B35" s="767" t="s">
        <v>412</v>
      </c>
      <c r="C35" s="768"/>
      <c r="D35" s="768"/>
      <c r="E35" s="768"/>
      <c r="F35" s="768"/>
      <c r="G35" s="768"/>
      <c r="H35" s="768"/>
      <c r="I35" s="768"/>
      <c r="J35" s="768"/>
      <c r="K35" s="768"/>
      <c r="L35" s="768"/>
      <c r="M35" s="768"/>
      <c r="N35" s="768"/>
      <c r="O35" s="768"/>
      <c r="P35" s="769"/>
      <c r="Q35" s="770">
        <v>20</v>
      </c>
      <c r="R35" s="771"/>
      <c r="S35" s="771"/>
      <c r="T35" s="771"/>
      <c r="U35" s="771"/>
      <c r="V35" s="771">
        <v>11</v>
      </c>
      <c r="W35" s="771"/>
      <c r="X35" s="771"/>
      <c r="Y35" s="771"/>
      <c r="Z35" s="771"/>
      <c r="AA35" s="771">
        <v>9</v>
      </c>
      <c r="AB35" s="771"/>
      <c r="AC35" s="771"/>
      <c r="AD35" s="771"/>
      <c r="AE35" s="772"/>
      <c r="AF35" s="773">
        <v>0</v>
      </c>
      <c r="AG35" s="774"/>
      <c r="AH35" s="774"/>
      <c r="AI35" s="774"/>
      <c r="AJ35" s="775"/>
      <c r="AK35" s="821">
        <v>20</v>
      </c>
      <c r="AL35" s="817"/>
      <c r="AM35" s="817"/>
      <c r="AN35" s="817"/>
      <c r="AO35" s="817"/>
      <c r="AP35" s="817" t="s">
        <v>508</v>
      </c>
      <c r="AQ35" s="817"/>
      <c r="AR35" s="817"/>
      <c r="AS35" s="817"/>
      <c r="AT35" s="817"/>
      <c r="AU35" s="817" t="s">
        <v>508</v>
      </c>
      <c r="AV35" s="817"/>
      <c r="AW35" s="817"/>
      <c r="AX35" s="817"/>
      <c r="AY35" s="817"/>
      <c r="AZ35" s="818" t="s">
        <v>508</v>
      </c>
      <c r="BA35" s="818"/>
      <c r="BB35" s="818"/>
      <c r="BC35" s="818"/>
      <c r="BD35" s="818"/>
      <c r="BE35" s="819" t="s">
        <v>571</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3">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413</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3">
      <c r="A63" s="235" t="s">
        <v>393</v>
      </c>
      <c r="B63" s="776" t="s">
        <v>414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107</v>
      </c>
      <c r="AG63" s="831"/>
      <c r="AH63" s="831"/>
      <c r="AI63" s="831"/>
      <c r="AJ63" s="832"/>
      <c r="AK63" s="833"/>
      <c r="AL63" s="828"/>
      <c r="AM63" s="828"/>
      <c r="AN63" s="828"/>
      <c r="AO63" s="828"/>
      <c r="AP63" s="831">
        <v>1310</v>
      </c>
      <c r="AQ63" s="831"/>
      <c r="AR63" s="831"/>
      <c r="AS63" s="831"/>
      <c r="AT63" s="831"/>
      <c r="AU63" s="831">
        <v>828</v>
      </c>
      <c r="AV63" s="831"/>
      <c r="AW63" s="831"/>
      <c r="AX63" s="831"/>
      <c r="AY63" s="831"/>
      <c r="AZ63" s="835"/>
      <c r="BA63" s="835"/>
      <c r="BB63" s="835"/>
      <c r="BC63" s="835"/>
      <c r="BD63" s="835"/>
      <c r="BE63" s="836"/>
      <c r="BF63" s="836"/>
      <c r="BG63" s="836"/>
      <c r="BH63" s="836"/>
      <c r="BI63" s="837"/>
      <c r="BJ63" s="838" t="s">
        <v>139</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3">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5">
      <c r="A66" s="714" t="s">
        <v>416</v>
      </c>
      <c r="B66" s="715"/>
      <c r="C66" s="715"/>
      <c r="D66" s="715"/>
      <c r="E66" s="715"/>
      <c r="F66" s="715"/>
      <c r="G66" s="715"/>
      <c r="H66" s="715"/>
      <c r="I66" s="715"/>
      <c r="J66" s="715"/>
      <c r="K66" s="715"/>
      <c r="L66" s="715"/>
      <c r="M66" s="715"/>
      <c r="N66" s="715"/>
      <c r="O66" s="715"/>
      <c r="P66" s="716"/>
      <c r="Q66" s="720" t="s">
        <v>397</v>
      </c>
      <c r="R66" s="721"/>
      <c r="S66" s="721"/>
      <c r="T66" s="721"/>
      <c r="U66" s="722"/>
      <c r="V66" s="720" t="s">
        <v>398</v>
      </c>
      <c r="W66" s="721"/>
      <c r="X66" s="721"/>
      <c r="Y66" s="721"/>
      <c r="Z66" s="722"/>
      <c r="AA66" s="720" t="s">
        <v>399</v>
      </c>
      <c r="AB66" s="721"/>
      <c r="AC66" s="721"/>
      <c r="AD66" s="721"/>
      <c r="AE66" s="722"/>
      <c r="AF66" s="841" t="s">
        <v>400</v>
      </c>
      <c r="AG66" s="802"/>
      <c r="AH66" s="802"/>
      <c r="AI66" s="802"/>
      <c r="AJ66" s="842"/>
      <c r="AK66" s="720" t="s">
        <v>401</v>
      </c>
      <c r="AL66" s="715"/>
      <c r="AM66" s="715"/>
      <c r="AN66" s="715"/>
      <c r="AO66" s="716"/>
      <c r="AP66" s="720" t="s">
        <v>417</v>
      </c>
      <c r="AQ66" s="721"/>
      <c r="AR66" s="721"/>
      <c r="AS66" s="721"/>
      <c r="AT66" s="722"/>
      <c r="AU66" s="720" t="s">
        <v>418</v>
      </c>
      <c r="AV66" s="721"/>
      <c r="AW66" s="721"/>
      <c r="AX66" s="721"/>
      <c r="AY66" s="722"/>
      <c r="AZ66" s="720" t="s">
        <v>381</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5">
      <c r="A68" s="231">
        <v>1</v>
      </c>
      <c r="B68" s="856" t="s">
        <v>572</v>
      </c>
      <c r="C68" s="857"/>
      <c r="D68" s="857"/>
      <c r="E68" s="857"/>
      <c r="F68" s="857"/>
      <c r="G68" s="857"/>
      <c r="H68" s="857"/>
      <c r="I68" s="857"/>
      <c r="J68" s="857"/>
      <c r="K68" s="857"/>
      <c r="L68" s="857"/>
      <c r="M68" s="857"/>
      <c r="N68" s="857"/>
      <c r="O68" s="857"/>
      <c r="P68" s="858"/>
      <c r="Q68" s="859">
        <v>707</v>
      </c>
      <c r="R68" s="853"/>
      <c r="S68" s="853"/>
      <c r="T68" s="853"/>
      <c r="U68" s="853"/>
      <c r="V68" s="853">
        <v>598</v>
      </c>
      <c r="W68" s="853"/>
      <c r="X68" s="853"/>
      <c r="Y68" s="853"/>
      <c r="Z68" s="853"/>
      <c r="AA68" s="853">
        <v>109</v>
      </c>
      <c r="AB68" s="853"/>
      <c r="AC68" s="853"/>
      <c r="AD68" s="853"/>
      <c r="AE68" s="853"/>
      <c r="AF68" s="853">
        <v>109</v>
      </c>
      <c r="AG68" s="853"/>
      <c r="AH68" s="853"/>
      <c r="AI68" s="853"/>
      <c r="AJ68" s="853"/>
      <c r="AK68" s="853">
        <v>143</v>
      </c>
      <c r="AL68" s="853"/>
      <c r="AM68" s="853"/>
      <c r="AN68" s="853"/>
      <c r="AO68" s="853"/>
      <c r="AP68" s="853" t="s">
        <v>573</v>
      </c>
      <c r="AQ68" s="853"/>
      <c r="AR68" s="853"/>
      <c r="AS68" s="853"/>
      <c r="AT68" s="853"/>
      <c r="AU68" s="853"/>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5">
      <c r="A69" s="233">
        <v>2</v>
      </c>
      <c r="B69" s="860" t="s">
        <v>574</v>
      </c>
      <c r="C69" s="861"/>
      <c r="D69" s="861"/>
      <c r="E69" s="861"/>
      <c r="F69" s="861"/>
      <c r="G69" s="861"/>
      <c r="H69" s="861"/>
      <c r="I69" s="861"/>
      <c r="J69" s="861"/>
      <c r="K69" s="861"/>
      <c r="L69" s="861"/>
      <c r="M69" s="861"/>
      <c r="N69" s="861"/>
      <c r="O69" s="861"/>
      <c r="P69" s="862"/>
      <c r="Q69" s="863">
        <v>5739</v>
      </c>
      <c r="R69" s="817"/>
      <c r="S69" s="817"/>
      <c r="T69" s="817"/>
      <c r="U69" s="817"/>
      <c r="V69" s="817">
        <v>5207</v>
      </c>
      <c r="W69" s="817"/>
      <c r="X69" s="817"/>
      <c r="Y69" s="817"/>
      <c r="Z69" s="817"/>
      <c r="AA69" s="817">
        <v>532</v>
      </c>
      <c r="AB69" s="817"/>
      <c r="AC69" s="817"/>
      <c r="AD69" s="817"/>
      <c r="AE69" s="817"/>
      <c r="AF69" s="817">
        <v>532</v>
      </c>
      <c r="AG69" s="817"/>
      <c r="AH69" s="817"/>
      <c r="AI69" s="817"/>
      <c r="AJ69" s="817"/>
      <c r="AK69" s="817" t="s">
        <v>508</v>
      </c>
      <c r="AL69" s="817"/>
      <c r="AM69" s="817"/>
      <c r="AN69" s="817"/>
      <c r="AO69" s="817"/>
      <c r="AP69" s="817" t="s">
        <v>573</v>
      </c>
      <c r="AQ69" s="817"/>
      <c r="AR69" s="817"/>
      <c r="AS69" s="817"/>
      <c r="AT69" s="817"/>
      <c r="AU69" s="817"/>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5">
      <c r="A70" s="233">
        <v>3</v>
      </c>
      <c r="B70" s="860" t="s">
        <v>575</v>
      </c>
      <c r="C70" s="861"/>
      <c r="D70" s="861"/>
      <c r="E70" s="861"/>
      <c r="F70" s="861"/>
      <c r="G70" s="861"/>
      <c r="H70" s="861"/>
      <c r="I70" s="861"/>
      <c r="J70" s="861"/>
      <c r="K70" s="861"/>
      <c r="L70" s="861"/>
      <c r="M70" s="861"/>
      <c r="N70" s="861"/>
      <c r="O70" s="861"/>
      <c r="P70" s="862"/>
      <c r="Q70" s="863">
        <v>1560</v>
      </c>
      <c r="R70" s="817"/>
      <c r="S70" s="817"/>
      <c r="T70" s="817"/>
      <c r="U70" s="817"/>
      <c r="V70" s="817">
        <v>1556</v>
      </c>
      <c r="W70" s="817"/>
      <c r="X70" s="817"/>
      <c r="Y70" s="817"/>
      <c r="Z70" s="817"/>
      <c r="AA70" s="817">
        <v>4</v>
      </c>
      <c r="AB70" s="817"/>
      <c r="AC70" s="817"/>
      <c r="AD70" s="817"/>
      <c r="AE70" s="817"/>
      <c r="AF70" s="817">
        <v>4</v>
      </c>
      <c r="AG70" s="817"/>
      <c r="AH70" s="817"/>
      <c r="AI70" s="817"/>
      <c r="AJ70" s="817"/>
      <c r="AK70" s="817">
        <v>38</v>
      </c>
      <c r="AL70" s="817"/>
      <c r="AM70" s="817"/>
      <c r="AN70" s="817"/>
      <c r="AO70" s="817"/>
      <c r="AP70" s="817" t="s">
        <v>573</v>
      </c>
      <c r="AQ70" s="817"/>
      <c r="AR70" s="817"/>
      <c r="AS70" s="817"/>
      <c r="AT70" s="817"/>
      <c r="AU70" s="817"/>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5">
      <c r="A71" s="233">
        <v>4</v>
      </c>
      <c r="B71" s="860" t="s">
        <v>576</v>
      </c>
      <c r="C71" s="861"/>
      <c r="D71" s="861"/>
      <c r="E71" s="861"/>
      <c r="F71" s="861"/>
      <c r="G71" s="861"/>
      <c r="H71" s="861"/>
      <c r="I71" s="861"/>
      <c r="J71" s="861"/>
      <c r="K71" s="861"/>
      <c r="L71" s="861"/>
      <c r="M71" s="861"/>
      <c r="N71" s="861"/>
      <c r="O71" s="861"/>
      <c r="P71" s="862"/>
      <c r="Q71" s="863">
        <v>3</v>
      </c>
      <c r="R71" s="817"/>
      <c r="S71" s="817"/>
      <c r="T71" s="817"/>
      <c r="U71" s="817"/>
      <c r="V71" s="817">
        <v>2</v>
      </c>
      <c r="W71" s="817"/>
      <c r="X71" s="817"/>
      <c r="Y71" s="817"/>
      <c r="Z71" s="817"/>
      <c r="AA71" s="817">
        <v>1</v>
      </c>
      <c r="AB71" s="817"/>
      <c r="AC71" s="817"/>
      <c r="AD71" s="817"/>
      <c r="AE71" s="817"/>
      <c r="AF71" s="817">
        <v>1</v>
      </c>
      <c r="AG71" s="817"/>
      <c r="AH71" s="817"/>
      <c r="AI71" s="817"/>
      <c r="AJ71" s="817"/>
      <c r="AK71" s="817" t="s">
        <v>573</v>
      </c>
      <c r="AL71" s="817"/>
      <c r="AM71" s="817"/>
      <c r="AN71" s="817"/>
      <c r="AO71" s="817"/>
      <c r="AP71" s="817" t="s">
        <v>573</v>
      </c>
      <c r="AQ71" s="817"/>
      <c r="AR71" s="817"/>
      <c r="AS71" s="817"/>
      <c r="AT71" s="817"/>
      <c r="AU71" s="817"/>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5">
      <c r="A72" s="233">
        <v>5</v>
      </c>
      <c r="B72" s="860" t="s">
        <v>577</v>
      </c>
      <c r="C72" s="861"/>
      <c r="D72" s="861"/>
      <c r="E72" s="861"/>
      <c r="F72" s="861"/>
      <c r="G72" s="861"/>
      <c r="H72" s="861"/>
      <c r="I72" s="861"/>
      <c r="J72" s="861"/>
      <c r="K72" s="861"/>
      <c r="L72" s="861"/>
      <c r="M72" s="861"/>
      <c r="N72" s="861"/>
      <c r="O72" s="861"/>
      <c r="P72" s="862"/>
      <c r="Q72" s="863">
        <v>19</v>
      </c>
      <c r="R72" s="817"/>
      <c r="S72" s="817"/>
      <c r="T72" s="817"/>
      <c r="U72" s="817"/>
      <c r="V72" s="817">
        <v>16</v>
      </c>
      <c r="W72" s="817"/>
      <c r="X72" s="817"/>
      <c r="Y72" s="817"/>
      <c r="Z72" s="817"/>
      <c r="AA72" s="817">
        <v>3</v>
      </c>
      <c r="AB72" s="817"/>
      <c r="AC72" s="817"/>
      <c r="AD72" s="817"/>
      <c r="AE72" s="817"/>
      <c r="AF72" s="817">
        <v>3</v>
      </c>
      <c r="AG72" s="817"/>
      <c r="AH72" s="817"/>
      <c r="AI72" s="817"/>
      <c r="AJ72" s="817"/>
      <c r="AK72" s="817">
        <v>8</v>
      </c>
      <c r="AL72" s="817"/>
      <c r="AM72" s="817"/>
      <c r="AN72" s="817"/>
      <c r="AO72" s="817"/>
      <c r="AP72" s="817" t="s">
        <v>573</v>
      </c>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5">
      <c r="A73" s="233">
        <v>6</v>
      </c>
      <c r="B73" s="860" t="s">
        <v>578</v>
      </c>
      <c r="C73" s="861"/>
      <c r="D73" s="861"/>
      <c r="E73" s="861"/>
      <c r="F73" s="861"/>
      <c r="G73" s="861"/>
      <c r="H73" s="861"/>
      <c r="I73" s="861"/>
      <c r="J73" s="861"/>
      <c r="K73" s="861"/>
      <c r="L73" s="861"/>
      <c r="M73" s="861"/>
      <c r="N73" s="861"/>
      <c r="O73" s="861"/>
      <c r="P73" s="862"/>
      <c r="Q73" s="863">
        <v>944</v>
      </c>
      <c r="R73" s="817"/>
      <c r="S73" s="817"/>
      <c r="T73" s="817"/>
      <c r="U73" s="817"/>
      <c r="V73" s="817">
        <v>884</v>
      </c>
      <c r="W73" s="817"/>
      <c r="X73" s="817"/>
      <c r="Y73" s="817"/>
      <c r="Z73" s="817"/>
      <c r="AA73" s="817">
        <v>60</v>
      </c>
      <c r="AB73" s="817"/>
      <c r="AC73" s="817"/>
      <c r="AD73" s="817"/>
      <c r="AE73" s="817"/>
      <c r="AF73" s="817">
        <v>60</v>
      </c>
      <c r="AG73" s="817"/>
      <c r="AH73" s="817"/>
      <c r="AI73" s="817"/>
      <c r="AJ73" s="817"/>
      <c r="AK73" s="817">
        <v>461</v>
      </c>
      <c r="AL73" s="817"/>
      <c r="AM73" s="817"/>
      <c r="AN73" s="817"/>
      <c r="AO73" s="817"/>
      <c r="AP73" s="817" t="s">
        <v>573</v>
      </c>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5">
      <c r="A74" s="233">
        <v>7</v>
      </c>
      <c r="B74" s="860" t="s">
        <v>579</v>
      </c>
      <c r="C74" s="861"/>
      <c r="D74" s="861"/>
      <c r="E74" s="861"/>
      <c r="F74" s="861"/>
      <c r="G74" s="861"/>
      <c r="H74" s="861"/>
      <c r="I74" s="861"/>
      <c r="J74" s="861"/>
      <c r="K74" s="861"/>
      <c r="L74" s="861"/>
      <c r="M74" s="861"/>
      <c r="N74" s="861"/>
      <c r="O74" s="861"/>
      <c r="P74" s="862"/>
      <c r="Q74" s="863">
        <v>1095</v>
      </c>
      <c r="R74" s="817"/>
      <c r="S74" s="817"/>
      <c r="T74" s="817"/>
      <c r="U74" s="817"/>
      <c r="V74" s="817">
        <v>1056</v>
      </c>
      <c r="W74" s="817"/>
      <c r="X74" s="817"/>
      <c r="Y74" s="817"/>
      <c r="Z74" s="817"/>
      <c r="AA74" s="817">
        <v>39</v>
      </c>
      <c r="AB74" s="817"/>
      <c r="AC74" s="817"/>
      <c r="AD74" s="817"/>
      <c r="AE74" s="817"/>
      <c r="AF74" s="817">
        <v>39</v>
      </c>
      <c r="AG74" s="817"/>
      <c r="AH74" s="817"/>
      <c r="AI74" s="817"/>
      <c r="AJ74" s="817"/>
      <c r="AK74" s="817" t="s">
        <v>508</v>
      </c>
      <c r="AL74" s="817"/>
      <c r="AM74" s="817"/>
      <c r="AN74" s="817"/>
      <c r="AO74" s="817"/>
      <c r="AP74" s="817" t="s">
        <v>573</v>
      </c>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5">
      <c r="A75" s="233">
        <v>8</v>
      </c>
      <c r="B75" s="860" t="s">
        <v>580</v>
      </c>
      <c r="C75" s="861"/>
      <c r="D75" s="861"/>
      <c r="E75" s="861"/>
      <c r="F75" s="861"/>
      <c r="G75" s="861"/>
      <c r="H75" s="861"/>
      <c r="I75" s="861"/>
      <c r="J75" s="861"/>
      <c r="K75" s="861"/>
      <c r="L75" s="861"/>
      <c r="M75" s="861"/>
      <c r="N75" s="861"/>
      <c r="O75" s="861"/>
      <c r="P75" s="862"/>
      <c r="Q75" s="864">
        <v>279741</v>
      </c>
      <c r="R75" s="865"/>
      <c r="S75" s="865"/>
      <c r="T75" s="865"/>
      <c r="U75" s="821"/>
      <c r="V75" s="866">
        <v>276725</v>
      </c>
      <c r="W75" s="865"/>
      <c r="X75" s="865"/>
      <c r="Y75" s="865"/>
      <c r="Z75" s="821"/>
      <c r="AA75" s="866">
        <v>3016</v>
      </c>
      <c r="AB75" s="865"/>
      <c r="AC75" s="865"/>
      <c r="AD75" s="865"/>
      <c r="AE75" s="821"/>
      <c r="AF75" s="866">
        <v>3016</v>
      </c>
      <c r="AG75" s="865"/>
      <c r="AH75" s="865"/>
      <c r="AI75" s="865"/>
      <c r="AJ75" s="821"/>
      <c r="AK75" s="866">
        <v>1373</v>
      </c>
      <c r="AL75" s="865"/>
      <c r="AM75" s="865"/>
      <c r="AN75" s="865"/>
      <c r="AO75" s="821"/>
      <c r="AP75" s="866" t="s">
        <v>573</v>
      </c>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5">
      <c r="A76" s="233">
        <v>9</v>
      </c>
      <c r="B76" s="860" t="s">
        <v>581</v>
      </c>
      <c r="C76" s="861"/>
      <c r="D76" s="861"/>
      <c r="E76" s="861"/>
      <c r="F76" s="861"/>
      <c r="G76" s="861"/>
      <c r="H76" s="861"/>
      <c r="I76" s="861"/>
      <c r="J76" s="861"/>
      <c r="K76" s="861"/>
      <c r="L76" s="861"/>
      <c r="M76" s="861"/>
      <c r="N76" s="861"/>
      <c r="O76" s="861"/>
      <c r="P76" s="862"/>
      <c r="Q76" s="864">
        <v>195</v>
      </c>
      <c r="R76" s="865"/>
      <c r="S76" s="865"/>
      <c r="T76" s="865"/>
      <c r="U76" s="821"/>
      <c r="V76" s="866">
        <v>187</v>
      </c>
      <c r="W76" s="865"/>
      <c r="X76" s="865"/>
      <c r="Y76" s="865"/>
      <c r="Z76" s="821"/>
      <c r="AA76" s="866">
        <v>8</v>
      </c>
      <c r="AB76" s="865"/>
      <c r="AC76" s="865"/>
      <c r="AD76" s="865"/>
      <c r="AE76" s="821"/>
      <c r="AF76" s="866">
        <v>8</v>
      </c>
      <c r="AG76" s="865"/>
      <c r="AH76" s="865"/>
      <c r="AI76" s="865"/>
      <c r="AJ76" s="821"/>
      <c r="AK76" s="866">
        <v>6</v>
      </c>
      <c r="AL76" s="865"/>
      <c r="AM76" s="865"/>
      <c r="AN76" s="865"/>
      <c r="AO76" s="821"/>
      <c r="AP76" s="866" t="s">
        <v>573</v>
      </c>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3">
      <c r="A88" s="235" t="s">
        <v>393</v>
      </c>
      <c r="B88" s="776" t="s">
        <v>419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3772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393</v>
      </c>
      <c r="BR102" s="776" t="s">
        <v>420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421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422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04" t="s">
        <v>425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5">
      <c r="A109" s="899" t="s">
        <v>427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428</v>
      </c>
      <c r="AB109" s="880"/>
      <c r="AC109" s="880"/>
      <c r="AD109" s="880"/>
      <c r="AE109" s="881"/>
      <c r="AF109" s="879" t="s">
        <v>429</v>
      </c>
      <c r="AG109" s="880"/>
      <c r="AH109" s="880"/>
      <c r="AI109" s="880"/>
      <c r="AJ109" s="881"/>
      <c r="AK109" s="879" t="s">
        <v>311</v>
      </c>
      <c r="AL109" s="880"/>
      <c r="AM109" s="880"/>
      <c r="AN109" s="880"/>
      <c r="AO109" s="881"/>
      <c r="AP109" s="879" t="s">
        <v>430</v>
      </c>
      <c r="AQ109" s="880"/>
      <c r="AR109" s="880"/>
      <c r="AS109" s="880"/>
      <c r="AT109" s="882"/>
      <c r="AU109" s="899" t="s">
        <v>427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428</v>
      </c>
      <c r="BR109" s="880"/>
      <c r="BS109" s="880"/>
      <c r="BT109" s="880"/>
      <c r="BU109" s="881"/>
      <c r="BV109" s="879" t="s">
        <v>429</v>
      </c>
      <c r="BW109" s="880"/>
      <c r="BX109" s="880"/>
      <c r="BY109" s="880"/>
      <c r="BZ109" s="881"/>
      <c r="CA109" s="879" t="s">
        <v>311</v>
      </c>
      <c r="CB109" s="880"/>
      <c r="CC109" s="880"/>
      <c r="CD109" s="880"/>
      <c r="CE109" s="881"/>
      <c r="CF109" s="900" t="s">
        <v>430</v>
      </c>
      <c r="CG109" s="900"/>
      <c r="CH109" s="900"/>
      <c r="CI109" s="900"/>
      <c r="CJ109" s="900"/>
      <c r="CK109" s="879" t="s">
        <v>431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428</v>
      </c>
      <c r="DH109" s="880"/>
      <c r="DI109" s="880"/>
      <c r="DJ109" s="880"/>
      <c r="DK109" s="881"/>
      <c r="DL109" s="879" t="s">
        <v>429</v>
      </c>
      <c r="DM109" s="880"/>
      <c r="DN109" s="880"/>
      <c r="DO109" s="880"/>
      <c r="DP109" s="881"/>
      <c r="DQ109" s="879" t="s">
        <v>311</v>
      </c>
      <c r="DR109" s="880"/>
      <c r="DS109" s="880"/>
      <c r="DT109" s="880"/>
      <c r="DU109" s="881"/>
      <c r="DV109" s="879" t="s">
        <v>430</v>
      </c>
      <c r="DW109" s="880"/>
      <c r="DX109" s="880"/>
      <c r="DY109" s="880"/>
      <c r="DZ109" s="882"/>
    </row>
    <row r="110" spans="1:131" s="224" customFormat="1" ht="26.25" customHeight="1" x14ac:dyDescent="0.25">
      <c r="A110" s="883" t="s">
        <v>432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417903</v>
      </c>
      <c r="AB110" s="887"/>
      <c r="AC110" s="887"/>
      <c r="AD110" s="887"/>
      <c r="AE110" s="888"/>
      <c r="AF110" s="889">
        <v>394932</v>
      </c>
      <c r="AG110" s="887"/>
      <c r="AH110" s="887"/>
      <c r="AI110" s="887"/>
      <c r="AJ110" s="888"/>
      <c r="AK110" s="889">
        <v>392926</v>
      </c>
      <c r="AL110" s="887"/>
      <c r="AM110" s="887"/>
      <c r="AN110" s="887"/>
      <c r="AO110" s="888"/>
      <c r="AP110" s="890">
        <v>20.3</v>
      </c>
      <c r="AQ110" s="891"/>
      <c r="AR110" s="891"/>
      <c r="AS110" s="891"/>
      <c r="AT110" s="892"/>
      <c r="AU110" s="893" t="s">
        <v>76</v>
      </c>
      <c r="AV110" s="894"/>
      <c r="AW110" s="894"/>
      <c r="AX110" s="894"/>
      <c r="AY110" s="894"/>
      <c r="AZ110" s="916" t="s">
        <v>433</v>
      </c>
      <c r="BA110" s="884"/>
      <c r="BB110" s="884"/>
      <c r="BC110" s="884"/>
      <c r="BD110" s="884"/>
      <c r="BE110" s="884"/>
      <c r="BF110" s="884"/>
      <c r="BG110" s="884"/>
      <c r="BH110" s="884"/>
      <c r="BI110" s="884"/>
      <c r="BJ110" s="884"/>
      <c r="BK110" s="884"/>
      <c r="BL110" s="884"/>
      <c r="BM110" s="884"/>
      <c r="BN110" s="884"/>
      <c r="BO110" s="884"/>
      <c r="BP110" s="885"/>
      <c r="BQ110" s="917">
        <v>3198436</v>
      </c>
      <c r="BR110" s="918"/>
      <c r="BS110" s="918"/>
      <c r="BT110" s="918"/>
      <c r="BU110" s="918"/>
      <c r="BV110" s="918">
        <v>3027473</v>
      </c>
      <c r="BW110" s="918"/>
      <c r="BX110" s="918"/>
      <c r="BY110" s="918"/>
      <c r="BZ110" s="918"/>
      <c r="CA110" s="918">
        <v>2782843</v>
      </c>
      <c r="CB110" s="918"/>
      <c r="CC110" s="918"/>
      <c r="CD110" s="918"/>
      <c r="CE110" s="918"/>
      <c r="CF110" s="931">
        <v>144</v>
      </c>
      <c r="CG110" s="932"/>
      <c r="CH110" s="932"/>
      <c r="CI110" s="932"/>
      <c r="CJ110" s="932"/>
      <c r="CK110" s="933" t="s">
        <v>434</v>
      </c>
      <c r="CL110" s="934"/>
      <c r="CM110" s="916" t="s">
        <v>435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139</v>
      </c>
      <c r="DH110" s="918"/>
      <c r="DI110" s="918"/>
      <c r="DJ110" s="918"/>
      <c r="DK110" s="918"/>
      <c r="DL110" s="918" t="s">
        <v>139</v>
      </c>
      <c r="DM110" s="918"/>
      <c r="DN110" s="918"/>
      <c r="DO110" s="918"/>
      <c r="DP110" s="918"/>
      <c r="DQ110" s="918" t="s">
        <v>139</v>
      </c>
      <c r="DR110" s="918"/>
      <c r="DS110" s="918"/>
      <c r="DT110" s="918"/>
      <c r="DU110" s="918"/>
      <c r="DV110" s="919" t="s">
        <v>139</v>
      </c>
      <c r="DW110" s="919"/>
      <c r="DX110" s="919"/>
      <c r="DY110" s="919"/>
      <c r="DZ110" s="920"/>
    </row>
    <row r="111" spans="1:131" s="224" customFormat="1" ht="26.25" customHeight="1" x14ac:dyDescent="0.25">
      <c r="A111" s="921" t="s">
        <v>436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139</v>
      </c>
      <c r="AB111" s="925"/>
      <c r="AC111" s="925"/>
      <c r="AD111" s="925"/>
      <c r="AE111" s="926"/>
      <c r="AF111" s="927" t="s">
        <v>139</v>
      </c>
      <c r="AG111" s="925"/>
      <c r="AH111" s="925"/>
      <c r="AI111" s="925"/>
      <c r="AJ111" s="926"/>
      <c r="AK111" s="927" t="s">
        <v>139</v>
      </c>
      <c r="AL111" s="925"/>
      <c r="AM111" s="925"/>
      <c r="AN111" s="925"/>
      <c r="AO111" s="926"/>
      <c r="AP111" s="928" t="s">
        <v>139</v>
      </c>
      <c r="AQ111" s="929"/>
      <c r="AR111" s="929"/>
      <c r="AS111" s="929"/>
      <c r="AT111" s="930"/>
      <c r="AU111" s="895"/>
      <c r="AV111" s="896"/>
      <c r="AW111" s="896"/>
      <c r="AX111" s="896"/>
      <c r="AY111" s="896"/>
      <c r="AZ111" s="909" t="s">
        <v>437</v>
      </c>
      <c r="BA111" s="910"/>
      <c r="BB111" s="910"/>
      <c r="BC111" s="910"/>
      <c r="BD111" s="910"/>
      <c r="BE111" s="910"/>
      <c r="BF111" s="910"/>
      <c r="BG111" s="910"/>
      <c r="BH111" s="910"/>
      <c r="BI111" s="910"/>
      <c r="BJ111" s="910"/>
      <c r="BK111" s="910"/>
      <c r="BL111" s="910"/>
      <c r="BM111" s="910"/>
      <c r="BN111" s="910"/>
      <c r="BO111" s="910"/>
      <c r="BP111" s="911"/>
      <c r="BQ111" s="912">
        <v>2151</v>
      </c>
      <c r="BR111" s="913"/>
      <c r="BS111" s="913"/>
      <c r="BT111" s="913"/>
      <c r="BU111" s="913"/>
      <c r="BV111" s="913">
        <v>1434</v>
      </c>
      <c r="BW111" s="913"/>
      <c r="BX111" s="913"/>
      <c r="BY111" s="913"/>
      <c r="BZ111" s="913"/>
      <c r="CA111" s="913">
        <v>716</v>
      </c>
      <c r="CB111" s="913"/>
      <c r="CC111" s="913"/>
      <c r="CD111" s="913"/>
      <c r="CE111" s="913"/>
      <c r="CF111" s="907">
        <v>0</v>
      </c>
      <c r="CG111" s="908"/>
      <c r="CH111" s="908"/>
      <c r="CI111" s="908"/>
      <c r="CJ111" s="908"/>
      <c r="CK111" s="935"/>
      <c r="CL111" s="936"/>
      <c r="CM111" s="909" t="s">
        <v>438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139</v>
      </c>
      <c r="DH111" s="913"/>
      <c r="DI111" s="913"/>
      <c r="DJ111" s="913"/>
      <c r="DK111" s="913"/>
      <c r="DL111" s="913" t="s">
        <v>139</v>
      </c>
      <c r="DM111" s="913"/>
      <c r="DN111" s="913"/>
      <c r="DO111" s="913"/>
      <c r="DP111" s="913"/>
      <c r="DQ111" s="913" t="s">
        <v>139</v>
      </c>
      <c r="DR111" s="913"/>
      <c r="DS111" s="913"/>
      <c r="DT111" s="913"/>
      <c r="DU111" s="913"/>
      <c r="DV111" s="914" t="s">
        <v>139</v>
      </c>
      <c r="DW111" s="914"/>
      <c r="DX111" s="914"/>
      <c r="DY111" s="914"/>
      <c r="DZ111" s="915"/>
    </row>
    <row r="112" spans="1:131" s="224" customFormat="1" ht="26.25" customHeight="1" x14ac:dyDescent="0.25">
      <c r="A112" s="939" t="s">
        <v>439</v>
      </c>
      <c r="B112" s="940"/>
      <c r="C112" s="910" t="s">
        <v>440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139</v>
      </c>
      <c r="AB112" s="946"/>
      <c r="AC112" s="946"/>
      <c r="AD112" s="946"/>
      <c r="AE112" s="947"/>
      <c r="AF112" s="948" t="s">
        <v>139</v>
      </c>
      <c r="AG112" s="946"/>
      <c r="AH112" s="946"/>
      <c r="AI112" s="946"/>
      <c r="AJ112" s="947"/>
      <c r="AK112" s="948" t="s">
        <v>139</v>
      </c>
      <c r="AL112" s="946"/>
      <c r="AM112" s="946"/>
      <c r="AN112" s="946"/>
      <c r="AO112" s="947"/>
      <c r="AP112" s="949" t="s">
        <v>139</v>
      </c>
      <c r="AQ112" s="950"/>
      <c r="AR112" s="950"/>
      <c r="AS112" s="950"/>
      <c r="AT112" s="951"/>
      <c r="AU112" s="895"/>
      <c r="AV112" s="896"/>
      <c r="AW112" s="896"/>
      <c r="AX112" s="896"/>
      <c r="AY112" s="896"/>
      <c r="AZ112" s="909" t="s">
        <v>441</v>
      </c>
      <c r="BA112" s="910"/>
      <c r="BB112" s="910"/>
      <c r="BC112" s="910"/>
      <c r="BD112" s="910"/>
      <c r="BE112" s="910"/>
      <c r="BF112" s="910"/>
      <c r="BG112" s="910"/>
      <c r="BH112" s="910"/>
      <c r="BI112" s="910"/>
      <c r="BJ112" s="910"/>
      <c r="BK112" s="910"/>
      <c r="BL112" s="910"/>
      <c r="BM112" s="910"/>
      <c r="BN112" s="910"/>
      <c r="BO112" s="910"/>
      <c r="BP112" s="911"/>
      <c r="BQ112" s="912">
        <v>981783</v>
      </c>
      <c r="BR112" s="913"/>
      <c r="BS112" s="913"/>
      <c r="BT112" s="913"/>
      <c r="BU112" s="913"/>
      <c r="BV112" s="913">
        <v>901534</v>
      </c>
      <c r="BW112" s="913"/>
      <c r="BX112" s="913"/>
      <c r="BY112" s="913"/>
      <c r="BZ112" s="913"/>
      <c r="CA112" s="913">
        <v>827313</v>
      </c>
      <c r="CB112" s="913"/>
      <c r="CC112" s="913"/>
      <c r="CD112" s="913"/>
      <c r="CE112" s="913"/>
      <c r="CF112" s="907">
        <v>42.8</v>
      </c>
      <c r="CG112" s="908"/>
      <c r="CH112" s="908"/>
      <c r="CI112" s="908"/>
      <c r="CJ112" s="908"/>
      <c r="CK112" s="935"/>
      <c r="CL112" s="936"/>
      <c r="CM112" s="909" t="s">
        <v>442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139</v>
      </c>
      <c r="DH112" s="913"/>
      <c r="DI112" s="913"/>
      <c r="DJ112" s="913"/>
      <c r="DK112" s="913"/>
      <c r="DL112" s="913" t="s">
        <v>139</v>
      </c>
      <c r="DM112" s="913"/>
      <c r="DN112" s="913"/>
      <c r="DO112" s="913"/>
      <c r="DP112" s="913"/>
      <c r="DQ112" s="913" t="s">
        <v>139</v>
      </c>
      <c r="DR112" s="913"/>
      <c r="DS112" s="913"/>
      <c r="DT112" s="913"/>
      <c r="DU112" s="913"/>
      <c r="DV112" s="914" t="s">
        <v>139</v>
      </c>
      <c r="DW112" s="914"/>
      <c r="DX112" s="914"/>
      <c r="DY112" s="914"/>
      <c r="DZ112" s="915"/>
    </row>
    <row r="113" spans="1:130" s="224" customFormat="1" ht="26.25" customHeight="1" x14ac:dyDescent="0.25">
      <c r="A113" s="941"/>
      <c r="B113" s="942"/>
      <c r="C113" s="910" t="s">
        <v>443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156014</v>
      </c>
      <c r="AB113" s="925"/>
      <c r="AC113" s="925"/>
      <c r="AD113" s="925"/>
      <c r="AE113" s="926"/>
      <c r="AF113" s="927">
        <v>155625</v>
      </c>
      <c r="AG113" s="925"/>
      <c r="AH113" s="925"/>
      <c r="AI113" s="925"/>
      <c r="AJ113" s="926"/>
      <c r="AK113" s="927">
        <v>148190</v>
      </c>
      <c r="AL113" s="925"/>
      <c r="AM113" s="925"/>
      <c r="AN113" s="925"/>
      <c r="AO113" s="926"/>
      <c r="AP113" s="928">
        <v>7.7</v>
      </c>
      <c r="AQ113" s="929"/>
      <c r="AR113" s="929"/>
      <c r="AS113" s="929"/>
      <c r="AT113" s="930"/>
      <c r="AU113" s="895"/>
      <c r="AV113" s="896"/>
      <c r="AW113" s="896"/>
      <c r="AX113" s="896"/>
      <c r="AY113" s="896"/>
      <c r="AZ113" s="909" t="s">
        <v>444</v>
      </c>
      <c r="BA113" s="910"/>
      <c r="BB113" s="910"/>
      <c r="BC113" s="910"/>
      <c r="BD113" s="910"/>
      <c r="BE113" s="910"/>
      <c r="BF113" s="910"/>
      <c r="BG113" s="910"/>
      <c r="BH113" s="910"/>
      <c r="BI113" s="910"/>
      <c r="BJ113" s="910"/>
      <c r="BK113" s="910"/>
      <c r="BL113" s="910"/>
      <c r="BM113" s="910"/>
      <c r="BN113" s="910"/>
      <c r="BO113" s="910"/>
      <c r="BP113" s="911"/>
      <c r="BQ113" s="912" t="s">
        <v>139</v>
      </c>
      <c r="BR113" s="913"/>
      <c r="BS113" s="913"/>
      <c r="BT113" s="913"/>
      <c r="BU113" s="913"/>
      <c r="BV113" s="913" t="s">
        <v>139</v>
      </c>
      <c r="BW113" s="913"/>
      <c r="BX113" s="913"/>
      <c r="BY113" s="913"/>
      <c r="BZ113" s="913"/>
      <c r="CA113" s="913" t="s">
        <v>139</v>
      </c>
      <c r="CB113" s="913"/>
      <c r="CC113" s="913"/>
      <c r="CD113" s="913"/>
      <c r="CE113" s="913"/>
      <c r="CF113" s="907" t="s">
        <v>139</v>
      </c>
      <c r="CG113" s="908"/>
      <c r="CH113" s="908"/>
      <c r="CI113" s="908"/>
      <c r="CJ113" s="908"/>
      <c r="CK113" s="935"/>
      <c r="CL113" s="936"/>
      <c r="CM113" s="909" t="s">
        <v>445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139</v>
      </c>
      <c r="DH113" s="946"/>
      <c r="DI113" s="946"/>
      <c r="DJ113" s="946"/>
      <c r="DK113" s="947"/>
      <c r="DL113" s="948" t="s">
        <v>139</v>
      </c>
      <c r="DM113" s="946"/>
      <c r="DN113" s="946"/>
      <c r="DO113" s="946"/>
      <c r="DP113" s="947"/>
      <c r="DQ113" s="948" t="s">
        <v>139</v>
      </c>
      <c r="DR113" s="946"/>
      <c r="DS113" s="946"/>
      <c r="DT113" s="946"/>
      <c r="DU113" s="947"/>
      <c r="DV113" s="949" t="s">
        <v>139</v>
      </c>
      <c r="DW113" s="950"/>
      <c r="DX113" s="950"/>
      <c r="DY113" s="950"/>
      <c r="DZ113" s="951"/>
    </row>
    <row r="114" spans="1:130" s="224" customFormat="1" ht="26.25" customHeight="1" x14ac:dyDescent="0.25">
      <c r="A114" s="941"/>
      <c r="B114" s="942"/>
      <c r="C114" s="910" t="s">
        <v>446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139</v>
      </c>
      <c r="AB114" s="946"/>
      <c r="AC114" s="946"/>
      <c r="AD114" s="946"/>
      <c r="AE114" s="947"/>
      <c r="AF114" s="948" t="s">
        <v>139</v>
      </c>
      <c r="AG114" s="946"/>
      <c r="AH114" s="946"/>
      <c r="AI114" s="946"/>
      <c r="AJ114" s="947"/>
      <c r="AK114" s="948" t="s">
        <v>139</v>
      </c>
      <c r="AL114" s="946"/>
      <c r="AM114" s="946"/>
      <c r="AN114" s="946"/>
      <c r="AO114" s="947"/>
      <c r="AP114" s="949" t="s">
        <v>139</v>
      </c>
      <c r="AQ114" s="950"/>
      <c r="AR114" s="950"/>
      <c r="AS114" s="950"/>
      <c r="AT114" s="951"/>
      <c r="AU114" s="895"/>
      <c r="AV114" s="896"/>
      <c r="AW114" s="896"/>
      <c r="AX114" s="896"/>
      <c r="AY114" s="896"/>
      <c r="AZ114" s="909" t="s">
        <v>447</v>
      </c>
      <c r="BA114" s="910"/>
      <c r="BB114" s="910"/>
      <c r="BC114" s="910"/>
      <c r="BD114" s="910"/>
      <c r="BE114" s="910"/>
      <c r="BF114" s="910"/>
      <c r="BG114" s="910"/>
      <c r="BH114" s="910"/>
      <c r="BI114" s="910"/>
      <c r="BJ114" s="910"/>
      <c r="BK114" s="910"/>
      <c r="BL114" s="910"/>
      <c r="BM114" s="910"/>
      <c r="BN114" s="910"/>
      <c r="BO114" s="910"/>
      <c r="BP114" s="911"/>
      <c r="BQ114" s="912">
        <v>474109</v>
      </c>
      <c r="BR114" s="913"/>
      <c r="BS114" s="913"/>
      <c r="BT114" s="913"/>
      <c r="BU114" s="913"/>
      <c r="BV114" s="913">
        <v>405168</v>
      </c>
      <c r="BW114" s="913"/>
      <c r="BX114" s="913"/>
      <c r="BY114" s="913"/>
      <c r="BZ114" s="913"/>
      <c r="CA114" s="913">
        <v>308142</v>
      </c>
      <c r="CB114" s="913"/>
      <c r="CC114" s="913"/>
      <c r="CD114" s="913"/>
      <c r="CE114" s="913"/>
      <c r="CF114" s="907">
        <v>15.9</v>
      </c>
      <c r="CG114" s="908"/>
      <c r="CH114" s="908"/>
      <c r="CI114" s="908"/>
      <c r="CJ114" s="908"/>
      <c r="CK114" s="935"/>
      <c r="CL114" s="936"/>
      <c r="CM114" s="909" t="s">
        <v>448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139</v>
      </c>
      <c r="DH114" s="946"/>
      <c r="DI114" s="946"/>
      <c r="DJ114" s="946"/>
      <c r="DK114" s="947"/>
      <c r="DL114" s="948" t="s">
        <v>139</v>
      </c>
      <c r="DM114" s="946"/>
      <c r="DN114" s="946"/>
      <c r="DO114" s="946"/>
      <c r="DP114" s="947"/>
      <c r="DQ114" s="948" t="s">
        <v>139</v>
      </c>
      <c r="DR114" s="946"/>
      <c r="DS114" s="946"/>
      <c r="DT114" s="946"/>
      <c r="DU114" s="947"/>
      <c r="DV114" s="949" t="s">
        <v>139</v>
      </c>
      <c r="DW114" s="950"/>
      <c r="DX114" s="950"/>
      <c r="DY114" s="950"/>
      <c r="DZ114" s="951"/>
    </row>
    <row r="115" spans="1:130" s="224" customFormat="1" ht="26.25" customHeight="1" x14ac:dyDescent="0.25">
      <c r="A115" s="941"/>
      <c r="B115" s="942"/>
      <c r="C115" s="910" t="s">
        <v>449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139</v>
      </c>
      <c r="AB115" s="925"/>
      <c r="AC115" s="925"/>
      <c r="AD115" s="925"/>
      <c r="AE115" s="926"/>
      <c r="AF115" s="927" t="s">
        <v>139</v>
      </c>
      <c r="AG115" s="925"/>
      <c r="AH115" s="925"/>
      <c r="AI115" s="925"/>
      <c r="AJ115" s="926"/>
      <c r="AK115" s="927" t="s">
        <v>139</v>
      </c>
      <c r="AL115" s="925"/>
      <c r="AM115" s="925"/>
      <c r="AN115" s="925"/>
      <c r="AO115" s="926"/>
      <c r="AP115" s="928" t="s">
        <v>139</v>
      </c>
      <c r="AQ115" s="929"/>
      <c r="AR115" s="929"/>
      <c r="AS115" s="929"/>
      <c r="AT115" s="930"/>
      <c r="AU115" s="895"/>
      <c r="AV115" s="896"/>
      <c r="AW115" s="896"/>
      <c r="AX115" s="896"/>
      <c r="AY115" s="896"/>
      <c r="AZ115" s="909" t="s">
        <v>450</v>
      </c>
      <c r="BA115" s="910"/>
      <c r="BB115" s="910"/>
      <c r="BC115" s="910"/>
      <c r="BD115" s="910"/>
      <c r="BE115" s="910"/>
      <c r="BF115" s="910"/>
      <c r="BG115" s="910"/>
      <c r="BH115" s="910"/>
      <c r="BI115" s="910"/>
      <c r="BJ115" s="910"/>
      <c r="BK115" s="910"/>
      <c r="BL115" s="910"/>
      <c r="BM115" s="910"/>
      <c r="BN115" s="910"/>
      <c r="BO115" s="910"/>
      <c r="BP115" s="911"/>
      <c r="BQ115" s="912" t="s">
        <v>139</v>
      </c>
      <c r="BR115" s="913"/>
      <c r="BS115" s="913"/>
      <c r="BT115" s="913"/>
      <c r="BU115" s="913"/>
      <c r="BV115" s="913" t="s">
        <v>139</v>
      </c>
      <c r="BW115" s="913"/>
      <c r="BX115" s="913"/>
      <c r="BY115" s="913"/>
      <c r="BZ115" s="913"/>
      <c r="CA115" s="913" t="s">
        <v>139</v>
      </c>
      <c r="CB115" s="913"/>
      <c r="CC115" s="913"/>
      <c r="CD115" s="913"/>
      <c r="CE115" s="913"/>
      <c r="CF115" s="907" t="s">
        <v>139</v>
      </c>
      <c r="CG115" s="908"/>
      <c r="CH115" s="908"/>
      <c r="CI115" s="908"/>
      <c r="CJ115" s="908"/>
      <c r="CK115" s="935"/>
      <c r="CL115" s="936"/>
      <c r="CM115" s="909" t="s">
        <v>451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139</v>
      </c>
      <c r="DH115" s="946"/>
      <c r="DI115" s="946"/>
      <c r="DJ115" s="946"/>
      <c r="DK115" s="947"/>
      <c r="DL115" s="948" t="s">
        <v>139</v>
      </c>
      <c r="DM115" s="946"/>
      <c r="DN115" s="946"/>
      <c r="DO115" s="946"/>
      <c r="DP115" s="947"/>
      <c r="DQ115" s="948" t="s">
        <v>139</v>
      </c>
      <c r="DR115" s="946"/>
      <c r="DS115" s="946"/>
      <c r="DT115" s="946"/>
      <c r="DU115" s="947"/>
      <c r="DV115" s="949" t="s">
        <v>139</v>
      </c>
      <c r="DW115" s="950"/>
      <c r="DX115" s="950"/>
      <c r="DY115" s="950"/>
      <c r="DZ115" s="951"/>
    </row>
    <row r="116" spans="1:130" s="224" customFormat="1" ht="26.25" customHeight="1" x14ac:dyDescent="0.25">
      <c r="A116" s="943"/>
      <c r="B116" s="944"/>
      <c r="C116" s="952" t="s">
        <v>452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139</v>
      </c>
      <c r="AB116" s="946"/>
      <c r="AC116" s="946"/>
      <c r="AD116" s="946"/>
      <c r="AE116" s="947"/>
      <c r="AF116" s="948" t="s">
        <v>139</v>
      </c>
      <c r="AG116" s="946"/>
      <c r="AH116" s="946"/>
      <c r="AI116" s="946"/>
      <c r="AJ116" s="947"/>
      <c r="AK116" s="948" t="s">
        <v>139</v>
      </c>
      <c r="AL116" s="946"/>
      <c r="AM116" s="946"/>
      <c r="AN116" s="946"/>
      <c r="AO116" s="947"/>
      <c r="AP116" s="949" t="s">
        <v>139</v>
      </c>
      <c r="AQ116" s="950"/>
      <c r="AR116" s="950"/>
      <c r="AS116" s="950"/>
      <c r="AT116" s="951"/>
      <c r="AU116" s="895"/>
      <c r="AV116" s="896"/>
      <c r="AW116" s="896"/>
      <c r="AX116" s="896"/>
      <c r="AY116" s="896"/>
      <c r="AZ116" s="954" t="s">
        <v>453</v>
      </c>
      <c r="BA116" s="955"/>
      <c r="BB116" s="955"/>
      <c r="BC116" s="955"/>
      <c r="BD116" s="955"/>
      <c r="BE116" s="955"/>
      <c r="BF116" s="955"/>
      <c r="BG116" s="955"/>
      <c r="BH116" s="955"/>
      <c r="BI116" s="955"/>
      <c r="BJ116" s="955"/>
      <c r="BK116" s="955"/>
      <c r="BL116" s="955"/>
      <c r="BM116" s="955"/>
      <c r="BN116" s="955"/>
      <c r="BO116" s="955"/>
      <c r="BP116" s="956"/>
      <c r="BQ116" s="912" t="s">
        <v>139</v>
      </c>
      <c r="BR116" s="913"/>
      <c r="BS116" s="913"/>
      <c r="BT116" s="913"/>
      <c r="BU116" s="913"/>
      <c r="BV116" s="913" t="s">
        <v>139</v>
      </c>
      <c r="BW116" s="913"/>
      <c r="BX116" s="913"/>
      <c r="BY116" s="913"/>
      <c r="BZ116" s="913"/>
      <c r="CA116" s="913" t="s">
        <v>139</v>
      </c>
      <c r="CB116" s="913"/>
      <c r="CC116" s="913"/>
      <c r="CD116" s="913"/>
      <c r="CE116" s="913"/>
      <c r="CF116" s="907" t="s">
        <v>139</v>
      </c>
      <c r="CG116" s="908"/>
      <c r="CH116" s="908"/>
      <c r="CI116" s="908"/>
      <c r="CJ116" s="908"/>
      <c r="CK116" s="935"/>
      <c r="CL116" s="936"/>
      <c r="CM116" s="909" t="s">
        <v>454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139</v>
      </c>
      <c r="DH116" s="946"/>
      <c r="DI116" s="946"/>
      <c r="DJ116" s="946"/>
      <c r="DK116" s="947"/>
      <c r="DL116" s="948" t="s">
        <v>139</v>
      </c>
      <c r="DM116" s="946"/>
      <c r="DN116" s="946"/>
      <c r="DO116" s="946"/>
      <c r="DP116" s="947"/>
      <c r="DQ116" s="948" t="s">
        <v>139</v>
      </c>
      <c r="DR116" s="946"/>
      <c r="DS116" s="946"/>
      <c r="DT116" s="946"/>
      <c r="DU116" s="947"/>
      <c r="DV116" s="949" t="s">
        <v>139</v>
      </c>
      <c r="DW116" s="950"/>
      <c r="DX116" s="950"/>
      <c r="DY116" s="950"/>
      <c r="DZ116" s="951"/>
    </row>
    <row r="117" spans="1:130" s="224" customFormat="1" ht="26.25" customHeight="1" x14ac:dyDescent="0.25">
      <c r="A117" s="899" t="s">
        <v>190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455</v>
      </c>
      <c r="Z117" s="881"/>
      <c r="AA117" s="965">
        <v>573917</v>
      </c>
      <c r="AB117" s="966"/>
      <c r="AC117" s="966"/>
      <c r="AD117" s="966"/>
      <c r="AE117" s="967"/>
      <c r="AF117" s="968">
        <v>550557</v>
      </c>
      <c r="AG117" s="966"/>
      <c r="AH117" s="966"/>
      <c r="AI117" s="966"/>
      <c r="AJ117" s="967"/>
      <c r="AK117" s="968">
        <v>541116</v>
      </c>
      <c r="AL117" s="966"/>
      <c r="AM117" s="966"/>
      <c r="AN117" s="966"/>
      <c r="AO117" s="967"/>
      <c r="AP117" s="969"/>
      <c r="AQ117" s="970"/>
      <c r="AR117" s="970"/>
      <c r="AS117" s="970"/>
      <c r="AT117" s="971"/>
      <c r="AU117" s="895"/>
      <c r="AV117" s="896"/>
      <c r="AW117" s="896"/>
      <c r="AX117" s="896"/>
      <c r="AY117" s="896"/>
      <c r="AZ117" s="961" t="s">
        <v>456</v>
      </c>
      <c r="BA117" s="962"/>
      <c r="BB117" s="962"/>
      <c r="BC117" s="962"/>
      <c r="BD117" s="962"/>
      <c r="BE117" s="962"/>
      <c r="BF117" s="962"/>
      <c r="BG117" s="962"/>
      <c r="BH117" s="962"/>
      <c r="BI117" s="962"/>
      <c r="BJ117" s="962"/>
      <c r="BK117" s="962"/>
      <c r="BL117" s="962"/>
      <c r="BM117" s="962"/>
      <c r="BN117" s="962"/>
      <c r="BO117" s="962"/>
      <c r="BP117" s="963"/>
      <c r="BQ117" s="912" t="s">
        <v>139</v>
      </c>
      <c r="BR117" s="913"/>
      <c r="BS117" s="913"/>
      <c r="BT117" s="913"/>
      <c r="BU117" s="913"/>
      <c r="BV117" s="913" t="s">
        <v>139</v>
      </c>
      <c r="BW117" s="913"/>
      <c r="BX117" s="913"/>
      <c r="BY117" s="913"/>
      <c r="BZ117" s="913"/>
      <c r="CA117" s="913" t="s">
        <v>139</v>
      </c>
      <c r="CB117" s="913"/>
      <c r="CC117" s="913"/>
      <c r="CD117" s="913"/>
      <c r="CE117" s="913"/>
      <c r="CF117" s="907" t="s">
        <v>139</v>
      </c>
      <c r="CG117" s="908"/>
      <c r="CH117" s="908"/>
      <c r="CI117" s="908"/>
      <c r="CJ117" s="908"/>
      <c r="CK117" s="935"/>
      <c r="CL117" s="936"/>
      <c r="CM117" s="909" t="s">
        <v>457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139</v>
      </c>
      <c r="DH117" s="946"/>
      <c r="DI117" s="946"/>
      <c r="DJ117" s="946"/>
      <c r="DK117" s="947"/>
      <c r="DL117" s="948" t="s">
        <v>139</v>
      </c>
      <c r="DM117" s="946"/>
      <c r="DN117" s="946"/>
      <c r="DO117" s="946"/>
      <c r="DP117" s="947"/>
      <c r="DQ117" s="948" t="s">
        <v>139</v>
      </c>
      <c r="DR117" s="946"/>
      <c r="DS117" s="946"/>
      <c r="DT117" s="946"/>
      <c r="DU117" s="947"/>
      <c r="DV117" s="949" t="s">
        <v>139</v>
      </c>
      <c r="DW117" s="950"/>
      <c r="DX117" s="950"/>
      <c r="DY117" s="950"/>
      <c r="DZ117" s="951"/>
    </row>
    <row r="118" spans="1:130" s="224" customFormat="1" ht="26.25" customHeight="1" x14ac:dyDescent="0.25">
      <c r="A118" s="899" t="s">
        <v>431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428</v>
      </c>
      <c r="AB118" s="880"/>
      <c r="AC118" s="880"/>
      <c r="AD118" s="880"/>
      <c r="AE118" s="881"/>
      <c r="AF118" s="879" t="s">
        <v>429</v>
      </c>
      <c r="AG118" s="880"/>
      <c r="AH118" s="880"/>
      <c r="AI118" s="880"/>
      <c r="AJ118" s="881"/>
      <c r="AK118" s="879" t="s">
        <v>311</v>
      </c>
      <c r="AL118" s="880"/>
      <c r="AM118" s="880"/>
      <c r="AN118" s="880"/>
      <c r="AO118" s="881"/>
      <c r="AP118" s="957" t="s">
        <v>430</v>
      </c>
      <c r="AQ118" s="958"/>
      <c r="AR118" s="958"/>
      <c r="AS118" s="958"/>
      <c r="AT118" s="959"/>
      <c r="AU118" s="895"/>
      <c r="AV118" s="896"/>
      <c r="AW118" s="896"/>
      <c r="AX118" s="896"/>
      <c r="AY118" s="896"/>
      <c r="AZ118" s="960" t="s">
        <v>458</v>
      </c>
      <c r="BA118" s="952"/>
      <c r="BB118" s="952"/>
      <c r="BC118" s="952"/>
      <c r="BD118" s="952"/>
      <c r="BE118" s="952"/>
      <c r="BF118" s="952"/>
      <c r="BG118" s="952"/>
      <c r="BH118" s="952"/>
      <c r="BI118" s="952"/>
      <c r="BJ118" s="952"/>
      <c r="BK118" s="952"/>
      <c r="BL118" s="952"/>
      <c r="BM118" s="952"/>
      <c r="BN118" s="952"/>
      <c r="BO118" s="952"/>
      <c r="BP118" s="953"/>
      <c r="BQ118" s="986" t="s">
        <v>139</v>
      </c>
      <c r="BR118" s="987"/>
      <c r="BS118" s="987"/>
      <c r="BT118" s="987"/>
      <c r="BU118" s="987"/>
      <c r="BV118" s="987" t="s">
        <v>139</v>
      </c>
      <c r="BW118" s="987"/>
      <c r="BX118" s="987"/>
      <c r="BY118" s="987"/>
      <c r="BZ118" s="987"/>
      <c r="CA118" s="987" t="s">
        <v>139</v>
      </c>
      <c r="CB118" s="987"/>
      <c r="CC118" s="987"/>
      <c r="CD118" s="987"/>
      <c r="CE118" s="987"/>
      <c r="CF118" s="907" t="s">
        <v>139</v>
      </c>
      <c r="CG118" s="908"/>
      <c r="CH118" s="908"/>
      <c r="CI118" s="908"/>
      <c r="CJ118" s="908"/>
      <c r="CK118" s="935"/>
      <c r="CL118" s="936"/>
      <c r="CM118" s="909" t="s">
        <v>459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v>2151</v>
      </c>
      <c r="DH118" s="946"/>
      <c r="DI118" s="946"/>
      <c r="DJ118" s="946"/>
      <c r="DK118" s="947"/>
      <c r="DL118" s="948">
        <v>1434</v>
      </c>
      <c r="DM118" s="946"/>
      <c r="DN118" s="946"/>
      <c r="DO118" s="946"/>
      <c r="DP118" s="947"/>
      <c r="DQ118" s="948">
        <v>716</v>
      </c>
      <c r="DR118" s="946"/>
      <c r="DS118" s="946"/>
      <c r="DT118" s="946"/>
      <c r="DU118" s="947"/>
      <c r="DV118" s="949">
        <v>0</v>
      </c>
      <c r="DW118" s="950"/>
      <c r="DX118" s="950"/>
      <c r="DY118" s="950"/>
      <c r="DZ118" s="951"/>
    </row>
    <row r="119" spans="1:130" s="224" customFormat="1" ht="26.25" customHeight="1" x14ac:dyDescent="0.25">
      <c r="A119" s="1044" t="s">
        <v>434</v>
      </c>
      <c r="B119" s="934"/>
      <c r="C119" s="916" t="s">
        <v>435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139</v>
      </c>
      <c r="AB119" s="887"/>
      <c r="AC119" s="887"/>
      <c r="AD119" s="887"/>
      <c r="AE119" s="888"/>
      <c r="AF119" s="889" t="s">
        <v>139</v>
      </c>
      <c r="AG119" s="887"/>
      <c r="AH119" s="887"/>
      <c r="AI119" s="887"/>
      <c r="AJ119" s="888"/>
      <c r="AK119" s="889" t="s">
        <v>139</v>
      </c>
      <c r="AL119" s="887"/>
      <c r="AM119" s="887"/>
      <c r="AN119" s="887"/>
      <c r="AO119" s="888"/>
      <c r="AP119" s="890" t="s">
        <v>139</v>
      </c>
      <c r="AQ119" s="891"/>
      <c r="AR119" s="891"/>
      <c r="AS119" s="891"/>
      <c r="AT119" s="892"/>
      <c r="AU119" s="897"/>
      <c r="AV119" s="898"/>
      <c r="AW119" s="898"/>
      <c r="AX119" s="898"/>
      <c r="AY119" s="898"/>
      <c r="AZ119" s="247" t="s">
        <v>190</v>
      </c>
      <c r="BA119" s="247"/>
      <c r="BB119" s="247"/>
      <c r="BC119" s="247"/>
      <c r="BD119" s="247"/>
      <c r="BE119" s="247"/>
      <c r="BF119" s="247"/>
      <c r="BG119" s="247"/>
      <c r="BH119" s="247"/>
      <c r="BI119" s="247"/>
      <c r="BJ119" s="247"/>
      <c r="BK119" s="247"/>
      <c r="BL119" s="247"/>
      <c r="BM119" s="247"/>
      <c r="BN119" s="247"/>
      <c r="BO119" s="964" t="s">
        <v>460</v>
      </c>
      <c r="BP119" s="992"/>
      <c r="BQ119" s="986">
        <v>4656479</v>
      </c>
      <c r="BR119" s="987"/>
      <c r="BS119" s="987"/>
      <c r="BT119" s="987"/>
      <c r="BU119" s="987"/>
      <c r="BV119" s="987">
        <v>4335609</v>
      </c>
      <c r="BW119" s="987"/>
      <c r="BX119" s="987"/>
      <c r="BY119" s="987"/>
      <c r="BZ119" s="987"/>
      <c r="CA119" s="987">
        <v>3919014</v>
      </c>
      <c r="CB119" s="987"/>
      <c r="CC119" s="987"/>
      <c r="CD119" s="987"/>
      <c r="CE119" s="987"/>
      <c r="CF119" s="988"/>
      <c r="CG119" s="989"/>
      <c r="CH119" s="989"/>
      <c r="CI119" s="989"/>
      <c r="CJ119" s="990"/>
      <c r="CK119" s="937"/>
      <c r="CL119" s="938"/>
      <c r="CM119" s="960" t="s">
        <v>461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139</v>
      </c>
      <c r="DH119" s="973"/>
      <c r="DI119" s="973"/>
      <c r="DJ119" s="973"/>
      <c r="DK119" s="974"/>
      <c r="DL119" s="972" t="s">
        <v>139</v>
      </c>
      <c r="DM119" s="973"/>
      <c r="DN119" s="973"/>
      <c r="DO119" s="973"/>
      <c r="DP119" s="974"/>
      <c r="DQ119" s="972" t="s">
        <v>139</v>
      </c>
      <c r="DR119" s="973"/>
      <c r="DS119" s="973"/>
      <c r="DT119" s="973"/>
      <c r="DU119" s="974"/>
      <c r="DV119" s="975" t="s">
        <v>139</v>
      </c>
      <c r="DW119" s="976"/>
      <c r="DX119" s="976"/>
      <c r="DY119" s="976"/>
      <c r="DZ119" s="977"/>
    </row>
    <row r="120" spans="1:130" s="224" customFormat="1" ht="26.25" customHeight="1" x14ac:dyDescent="0.25">
      <c r="A120" s="1045"/>
      <c r="B120" s="936"/>
      <c r="C120" s="909" t="s">
        <v>438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139</v>
      </c>
      <c r="AB120" s="946"/>
      <c r="AC120" s="946"/>
      <c r="AD120" s="946"/>
      <c r="AE120" s="947"/>
      <c r="AF120" s="948" t="s">
        <v>139</v>
      </c>
      <c r="AG120" s="946"/>
      <c r="AH120" s="946"/>
      <c r="AI120" s="946"/>
      <c r="AJ120" s="947"/>
      <c r="AK120" s="948" t="s">
        <v>139</v>
      </c>
      <c r="AL120" s="946"/>
      <c r="AM120" s="946"/>
      <c r="AN120" s="946"/>
      <c r="AO120" s="947"/>
      <c r="AP120" s="949" t="s">
        <v>139</v>
      </c>
      <c r="AQ120" s="950"/>
      <c r="AR120" s="950"/>
      <c r="AS120" s="950"/>
      <c r="AT120" s="951"/>
      <c r="AU120" s="978" t="s">
        <v>462</v>
      </c>
      <c r="AV120" s="979"/>
      <c r="AW120" s="979"/>
      <c r="AX120" s="979"/>
      <c r="AY120" s="980"/>
      <c r="AZ120" s="916" t="s">
        <v>463</v>
      </c>
      <c r="BA120" s="884"/>
      <c r="BB120" s="884"/>
      <c r="BC120" s="884"/>
      <c r="BD120" s="884"/>
      <c r="BE120" s="884"/>
      <c r="BF120" s="884"/>
      <c r="BG120" s="884"/>
      <c r="BH120" s="884"/>
      <c r="BI120" s="884"/>
      <c r="BJ120" s="884"/>
      <c r="BK120" s="884"/>
      <c r="BL120" s="884"/>
      <c r="BM120" s="884"/>
      <c r="BN120" s="884"/>
      <c r="BO120" s="884"/>
      <c r="BP120" s="885"/>
      <c r="BQ120" s="917">
        <v>2431887</v>
      </c>
      <c r="BR120" s="918"/>
      <c r="BS120" s="918"/>
      <c r="BT120" s="918"/>
      <c r="BU120" s="918"/>
      <c r="BV120" s="918">
        <v>2764860</v>
      </c>
      <c r="BW120" s="918"/>
      <c r="BX120" s="918"/>
      <c r="BY120" s="918"/>
      <c r="BZ120" s="918"/>
      <c r="CA120" s="918">
        <v>2866033</v>
      </c>
      <c r="CB120" s="918"/>
      <c r="CC120" s="918"/>
      <c r="CD120" s="918"/>
      <c r="CE120" s="918"/>
      <c r="CF120" s="931">
        <v>148.30000000000001</v>
      </c>
      <c r="CG120" s="932"/>
      <c r="CH120" s="932"/>
      <c r="CI120" s="932"/>
      <c r="CJ120" s="932"/>
      <c r="CK120" s="993" t="s">
        <v>464</v>
      </c>
      <c r="CL120" s="994"/>
      <c r="CM120" s="994"/>
      <c r="CN120" s="994"/>
      <c r="CO120" s="995"/>
      <c r="CP120" s="1001" t="s">
        <v>465</v>
      </c>
      <c r="CQ120" s="1002"/>
      <c r="CR120" s="1002"/>
      <c r="CS120" s="1002"/>
      <c r="CT120" s="1002"/>
      <c r="CU120" s="1002"/>
      <c r="CV120" s="1002"/>
      <c r="CW120" s="1002"/>
      <c r="CX120" s="1002"/>
      <c r="CY120" s="1002"/>
      <c r="CZ120" s="1002"/>
      <c r="DA120" s="1002"/>
      <c r="DB120" s="1002"/>
      <c r="DC120" s="1002"/>
      <c r="DD120" s="1002"/>
      <c r="DE120" s="1002"/>
      <c r="DF120" s="1003"/>
      <c r="DG120" s="917">
        <v>519236</v>
      </c>
      <c r="DH120" s="918"/>
      <c r="DI120" s="918"/>
      <c r="DJ120" s="918"/>
      <c r="DK120" s="918"/>
      <c r="DL120" s="918">
        <v>485679</v>
      </c>
      <c r="DM120" s="918"/>
      <c r="DN120" s="918"/>
      <c r="DO120" s="918"/>
      <c r="DP120" s="918"/>
      <c r="DQ120" s="918">
        <v>438018</v>
      </c>
      <c r="DR120" s="918"/>
      <c r="DS120" s="918"/>
      <c r="DT120" s="918"/>
      <c r="DU120" s="918"/>
      <c r="DV120" s="919">
        <v>22.7</v>
      </c>
      <c r="DW120" s="919"/>
      <c r="DX120" s="919"/>
      <c r="DY120" s="919"/>
      <c r="DZ120" s="920"/>
    </row>
    <row r="121" spans="1:130" s="224" customFormat="1" ht="26.25" customHeight="1" x14ac:dyDescent="0.25">
      <c r="A121" s="1045"/>
      <c r="B121" s="936"/>
      <c r="C121" s="961" t="s">
        <v>466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139</v>
      </c>
      <c r="AB121" s="946"/>
      <c r="AC121" s="946"/>
      <c r="AD121" s="946"/>
      <c r="AE121" s="947"/>
      <c r="AF121" s="948" t="s">
        <v>139</v>
      </c>
      <c r="AG121" s="946"/>
      <c r="AH121" s="946"/>
      <c r="AI121" s="946"/>
      <c r="AJ121" s="947"/>
      <c r="AK121" s="948" t="s">
        <v>139</v>
      </c>
      <c r="AL121" s="946"/>
      <c r="AM121" s="946"/>
      <c r="AN121" s="946"/>
      <c r="AO121" s="947"/>
      <c r="AP121" s="949" t="s">
        <v>139</v>
      </c>
      <c r="AQ121" s="950"/>
      <c r="AR121" s="950"/>
      <c r="AS121" s="950"/>
      <c r="AT121" s="951"/>
      <c r="AU121" s="981"/>
      <c r="AV121" s="982"/>
      <c r="AW121" s="982"/>
      <c r="AX121" s="982"/>
      <c r="AY121" s="983"/>
      <c r="AZ121" s="909" t="s">
        <v>467</v>
      </c>
      <c r="BA121" s="910"/>
      <c r="BB121" s="910"/>
      <c r="BC121" s="910"/>
      <c r="BD121" s="910"/>
      <c r="BE121" s="910"/>
      <c r="BF121" s="910"/>
      <c r="BG121" s="910"/>
      <c r="BH121" s="910"/>
      <c r="BI121" s="910"/>
      <c r="BJ121" s="910"/>
      <c r="BK121" s="910"/>
      <c r="BL121" s="910"/>
      <c r="BM121" s="910"/>
      <c r="BN121" s="910"/>
      <c r="BO121" s="910"/>
      <c r="BP121" s="911"/>
      <c r="BQ121" s="912" t="s">
        <v>139</v>
      </c>
      <c r="BR121" s="913"/>
      <c r="BS121" s="913"/>
      <c r="BT121" s="913"/>
      <c r="BU121" s="913"/>
      <c r="BV121" s="913" t="s">
        <v>139</v>
      </c>
      <c r="BW121" s="913"/>
      <c r="BX121" s="913"/>
      <c r="BY121" s="913"/>
      <c r="BZ121" s="913"/>
      <c r="CA121" s="913" t="s">
        <v>139</v>
      </c>
      <c r="CB121" s="913"/>
      <c r="CC121" s="913"/>
      <c r="CD121" s="913"/>
      <c r="CE121" s="913"/>
      <c r="CF121" s="907" t="s">
        <v>139</v>
      </c>
      <c r="CG121" s="908"/>
      <c r="CH121" s="908"/>
      <c r="CI121" s="908"/>
      <c r="CJ121" s="908"/>
      <c r="CK121" s="996"/>
      <c r="CL121" s="997"/>
      <c r="CM121" s="997"/>
      <c r="CN121" s="997"/>
      <c r="CO121" s="998"/>
      <c r="CP121" s="1006" t="s">
        <v>410</v>
      </c>
      <c r="CQ121" s="1007"/>
      <c r="CR121" s="1007"/>
      <c r="CS121" s="1007"/>
      <c r="CT121" s="1007"/>
      <c r="CU121" s="1007"/>
      <c r="CV121" s="1007"/>
      <c r="CW121" s="1007"/>
      <c r="CX121" s="1007"/>
      <c r="CY121" s="1007"/>
      <c r="CZ121" s="1007"/>
      <c r="DA121" s="1007"/>
      <c r="DB121" s="1007"/>
      <c r="DC121" s="1007"/>
      <c r="DD121" s="1007"/>
      <c r="DE121" s="1007"/>
      <c r="DF121" s="1008"/>
      <c r="DG121" s="912">
        <v>282509</v>
      </c>
      <c r="DH121" s="913"/>
      <c r="DI121" s="913"/>
      <c r="DJ121" s="913"/>
      <c r="DK121" s="913"/>
      <c r="DL121" s="913">
        <v>249070</v>
      </c>
      <c r="DM121" s="913"/>
      <c r="DN121" s="913"/>
      <c r="DO121" s="913"/>
      <c r="DP121" s="913"/>
      <c r="DQ121" s="913">
        <v>221786</v>
      </c>
      <c r="DR121" s="913"/>
      <c r="DS121" s="913"/>
      <c r="DT121" s="913"/>
      <c r="DU121" s="913"/>
      <c r="DV121" s="914">
        <v>11.5</v>
      </c>
      <c r="DW121" s="914"/>
      <c r="DX121" s="914"/>
      <c r="DY121" s="914"/>
      <c r="DZ121" s="915"/>
    </row>
    <row r="122" spans="1:130" s="224" customFormat="1" ht="26.25" customHeight="1" x14ac:dyDescent="0.25">
      <c r="A122" s="1045"/>
      <c r="B122" s="936"/>
      <c r="C122" s="909" t="s">
        <v>448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139</v>
      </c>
      <c r="AB122" s="946"/>
      <c r="AC122" s="946"/>
      <c r="AD122" s="946"/>
      <c r="AE122" s="947"/>
      <c r="AF122" s="948" t="s">
        <v>139</v>
      </c>
      <c r="AG122" s="946"/>
      <c r="AH122" s="946"/>
      <c r="AI122" s="946"/>
      <c r="AJ122" s="947"/>
      <c r="AK122" s="948" t="s">
        <v>139</v>
      </c>
      <c r="AL122" s="946"/>
      <c r="AM122" s="946"/>
      <c r="AN122" s="946"/>
      <c r="AO122" s="947"/>
      <c r="AP122" s="949" t="s">
        <v>139</v>
      </c>
      <c r="AQ122" s="950"/>
      <c r="AR122" s="950"/>
      <c r="AS122" s="950"/>
      <c r="AT122" s="951"/>
      <c r="AU122" s="981"/>
      <c r="AV122" s="982"/>
      <c r="AW122" s="982"/>
      <c r="AX122" s="982"/>
      <c r="AY122" s="983"/>
      <c r="AZ122" s="960" t="s">
        <v>468</v>
      </c>
      <c r="BA122" s="952"/>
      <c r="BB122" s="952"/>
      <c r="BC122" s="952"/>
      <c r="BD122" s="952"/>
      <c r="BE122" s="952"/>
      <c r="BF122" s="952"/>
      <c r="BG122" s="952"/>
      <c r="BH122" s="952"/>
      <c r="BI122" s="952"/>
      <c r="BJ122" s="952"/>
      <c r="BK122" s="952"/>
      <c r="BL122" s="952"/>
      <c r="BM122" s="952"/>
      <c r="BN122" s="952"/>
      <c r="BO122" s="952"/>
      <c r="BP122" s="953"/>
      <c r="BQ122" s="986">
        <v>3242294</v>
      </c>
      <c r="BR122" s="987"/>
      <c r="BS122" s="987"/>
      <c r="BT122" s="987"/>
      <c r="BU122" s="987"/>
      <c r="BV122" s="987">
        <v>3060864</v>
      </c>
      <c r="BW122" s="987"/>
      <c r="BX122" s="987"/>
      <c r="BY122" s="987"/>
      <c r="BZ122" s="987"/>
      <c r="CA122" s="987">
        <v>2849382</v>
      </c>
      <c r="CB122" s="987"/>
      <c r="CC122" s="987"/>
      <c r="CD122" s="987"/>
      <c r="CE122" s="987"/>
      <c r="CF122" s="1004">
        <v>147.4</v>
      </c>
      <c r="CG122" s="1005"/>
      <c r="CH122" s="1005"/>
      <c r="CI122" s="1005"/>
      <c r="CJ122" s="1005"/>
      <c r="CK122" s="996"/>
      <c r="CL122" s="997"/>
      <c r="CM122" s="997"/>
      <c r="CN122" s="997"/>
      <c r="CO122" s="998"/>
      <c r="CP122" s="1006" t="s">
        <v>408</v>
      </c>
      <c r="CQ122" s="1007"/>
      <c r="CR122" s="1007"/>
      <c r="CS122" s="1007"/>
      <c r="CT122" s="1007"/>
      <c r="CU122" s="1007"/>
      <c r="CV122" s="1007"/>
      <c r="CW122" s="1007"/>
      <c r="CX122" s="1007"/>
      <c r="CY122" s="1007"/>
      <c r="CZ122" s="1007"/>
      <c r="DA122" s="1007"/>
      <c r="DB122" s="1007"/>
      <c r="DC122" s="1007"/>
      <c r="DD122" s="1007"/>
      <c r="DE122" s="1007"/>
      <c r="DF122" s="1008"/>
      <c r="DG122" s="912">
        <v>159644</v>
      </c>
      <c r="DH122" s="913"/>
      <c r="DI122" s="913"/>
      <c r="DJ122" s="913"/>
      <c r="DK122" s="913"/>
      <c r="DL122" s="913">
        <v>148630</v>
      </c>
      <c r="DM122" s="913"/>
      <c r="DN122" s="913"/>
      <c r="DO122" s="913"/>
      <c r="DP122" s="913"/>
      <c r="DQ122" s="913">
        <v>151997</v>
      </c>
      <c r="DR122" s="913"/>
      <c r="DS122" s="913"/>
      <c r="DT122" s="913"/>
      <c r="DU122" s="913"/>
      <c r="DV122" s="914">
        <v>7.9</v>
      </c>
      <c r="DW122" s="914"/>
      <c r="DX122" s="914"/>
      <c r="DY122" s="914"/>
      <c r="DZ122" s="915"/>
    </row>
    <row r="123" spans="1:130" s="224" customFormat="1" ht="26.25" customHeight="1" x14ac:dyDescent="0.25">
      <c r="A123" s="1045"/>
      <c r="B123" s="936"/>
      <c r="C123" s="909" t="s">
        <v>454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139</v>
      </c>
      <c r="AB123" s="946"/>
      <c r="AC123" s="946"/>
      <c r="AD123" s="946"/>
      <c r="AE123" s="947"/>
      <c r="AF123" s="948" t="s">
        <v>139</v>
      </c>
      <c r="AG123" s="946"/>
      <c r="AH123" s="946"/>
      <c r="AI123" s="946"/>
      <c r="AJ123" s="947"/>
      <c r="AK123" s="948" t="s">
        <v>139</v>
      </c>
      <c r="AL123" s="946"/>
      <c r="AM123" s="946"/>
      <c r="AN123" s="946"/>
      <c r="AO123" s="947"/>
      <c r="AP123" s="949" t="s">
        <v>139</v>
      </c>
      <c r="AQ123" s="950"/>
      <c r="AR123" s="950"/>
      <c r="AS123" s="950"/>
      <c r="AT123" s="951"/>
      <c r="AU123" s="984"/>
      <c r="AV123" s="985"/>
      <c r="AW123" s="985"/>
      <c r="AX123" s="985"/>
      <c r="AY123" s="985"/>
      <c r="AZ123" s="247" t="s">
        <v>190</v>
      </c>
      <c r="BA123" s="247"/>
      <c r="BB123" s="247"/>
      <c r="BC123" s="247"/>
      <c r="BD123" s="247"/>
      <c r="BE123" s="247"/>
      <c r="BF123" s="247"/>
      <c r="BG123" s="247"/>
      <c r="BH123" s="247"/>
      <c r="BI123" s="247"/>
      <c r="BJ123" s="247"/>
      <c r="BK123" s="247"/>
      <c r="BL123" s="247"/>
      <c r="BM123" s="247"/>
      <c r="BN123" s="247"/>
      <c r="BO123" s="964" t="s">
        <v>469</v>
      </c>
      <c r="BP123" s="992"/>
      <c r="BQ123" s="1051">
        <v>5674181</v>
      </c>
      <c r="BR123" s="1018"/>
      <c r="BS123" s="1018"/>
      <c r="BT123" s="1018"/>
      <c r="BU123" s="1018"/>
      <c r="BV123" s="1018">
        <v>5825724</v>
      </c>
      <c r="BW123" s="1018"/>
      <c r="BX123" s="1018"/>
      <c r="BY123" s="1018"/>
      <c r="BZ123" s="1018"/>
      <c r="CA123" s="1018">
        <v>5715415</v>
      </c>
      <c r="CB123" s="1018"/>
      <c r="CC123" s="1018"/>
      <c r="CD123" s="1018"/>
      <c r="CE123" s="1018"/>
      <c r="CF123" s="988"/>
      <c r="CG123" s="989"/>
      <c r="CH123" s="989"/>
      <c r="CI123" s="989"/>
      <c r="CJ123" s="990"/>
      <c r="CK123" s="996"/>
      <c r="CL123" s="997"/>
      <c r="CM123" s="997"/>
      <c r="CN123" s="997"/>
      <c r="CO123" s="998"/>
      <c r="CP123" s="1006" t="s">
        <v>470</v>
      </c>
      <c r="CQ123" s="1007"/>
      <c r="CR123" s="1007"/>
      <c r="CS123" s="1007"/>
      <c r="CT123" s="1007"/>
      <c r="CU123" s="1007"/>
      <c r="CV123" s="1007"/>
      <c r="CW123" s="1007"/>
      <c r="CX123" s="1007"/>
      <c r="CY123" s="1007"/>
      <c r="CZ123" s="1007"/>
      <c r="DA123" s="1007"/>
      <c r="DB123" s="1007"/>
      <c r="DC123" s="1007"/>
      <c r="DD123" s="1007"/>
      <c r="DE123" s="1007"/>
      <c r="DF123" s="1008"/>
      <c r="DG123" s="945">
        <v>20394</v>
      </c>
      <c r="DH123" s="946"/>
      <c r="DI123" s="946"/>
      <c r="DJ123" s="946"/>
      <c r="DK123" s="947"/>
      <c r="DL123" s="948">
        <v>18155</v>
      </c>
      <c r="DM123" s="946"/>
      <c r="DN123" s="946"/>
      <c r="DO123" s="946"/>
      <c r="DP123" s="947"/>
      <c r="DQ123" s="948">
        <v>15512</v>
      </c>
      <c r="DR123" s="946"/>
      <c r="DS123" s="946"/>
      <c r="DT123" s="946"/>
      <c r="DU123" s="947"/>
      <c r="DV123" s="949">
        <v>0.8</v>
      </c>
      <c r="DW123" s="950"/>
      <c r="DX123" s="950"/>
      <c r="DY123" s="950"/>
      <c r="DZ123" s="951"/>
    </row>
    <row r="124" spans="1:130" s="224" customFormat="1" ht="26.25" customHeight="1" thickBot="1" x14ac:dyDescent="0.3">
      <c r="A124" s="1045"/>
      <c r="B124" s="936"/>
      <c r="C124" s="909" t="s">
        <v>457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139</v>
      </c>
      <c r="AB124" s="946"/>
      <c r="AC124" s="946"/>
      <c r="AD124" s="946"/>
      <c r="AE124" s="947"/>
      <c r="AF124" s="948" t="s">
        <v>139</v>
      </c>
      <c r="AG124" s="946"/>
      <c r="AH124" s="946"/>
      <c r="AI124" s="946"/>
      <c r="AJ124" s="947"/>
      <c r="AK124" s="948" t="s">
        <v>139</v>
      </c>
      <c r="AL124" s="946"/>
      <c r="AM124" s="946"/>
      <c r="AN124" s="946"/>
      <c r="AO124" s="947"/>
      <c r="AP124" s="949" t="s">
        <v>139</v>
      </c>
      <c r="AQ124" s="950"/>
      <c r="AR124" s="950"/>
      <c r="AS124" s="950"/>
      <c r="AT124" s="951"/>
      <c r="AU124" s="1047" t="s">
        <v>471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139</v>
      </c>
      <c r="BR124" s="1014"/>
      <c r="BS124" s="1014"/>
      <c r="BT124" s="1014"/>
      <c r="BU124" s="1014"/>
      <c r="BV124" s="1014" t="s">
        <v>139</v>
      </c>
      <c r="BW124" s="1014"/>
      <c r="BX124" s="1014"/>
      <c r="BY124" s="1014"/>
      <c r="BZ124" s="1014"/>
      <c r="CA124" s="1014" t="s">
        <v>139</v>
      </c>
      <c r="CB124" s="1014"/>
      <c r="CC124" s="1014"/>
      <c r="CD124" s="1014"/>
      <c r="CE124" s="1014"/>
      <c r="CF124" s="1015"/>
      <c r="CG124" s="1016"/>
      <c r="CH124" s="1016"/>
      <c r="CI124" s="1016"/>
      <c r="CJ124" s="1017"/>
      <c r="CK124" s="999"/>
      <c r="CL124" s="999"/>
      <c r="CM124" s="999"/>
      <c r="CN124" s="999"/>
      <c r="CO124" s="1000"/>
      <c r="CP124" s="1006" t="s">
        <v>472</v>
      </c>
      <c r="CQ124" s="1007"/>
      <c r="CR124" s="1007"/>
      <c r="CS124" s="1007"/>
      <c r="CT124" s="1007"/>
      <c r="CU124" s="1007"/>
      <c r="CV124" s="1007"/>
      <c r="CW124" s="1007"/>
      <c r="CX124" s="1007"/>
      <c r="CY124" s="1007"/>
      <c r="CZ124" s="1007"/>
      <c r="DA124" s="1007"/>
      <c r="DB124" s="1007"/>
      <c r="DC124" s="1007"/>
      <c r="DD124" s="1007"/>
      <c r="DE124" s="1007"/>
      <c r="DF124" s="1008"/>
      <c r="DG124" s="991" t="s">
        <v>139</v>
      </c>
      <c r="DH124" s="973"/>
      <c r="DI124" s="973"/>
      <c r="DJ124" s="973"/>
      <c r="DK124" s="974"/>
      <c r="DL124" s="972" t="s">
        <v>139</v>
      </c>
      <c r="DM124" s="973"/>
      <c r="DN124" s="973"/>
      <c r="DO124" s="973"/>
      <c r="DP124" s="974"/>
      <c r="DQ124" s="972" t="s">
        <v>139</v>
      </c>
      <c r="DR124" s="973"/>
      <c r="DS124" s="973"/>
      <c r="DT124" s="973"/>
      <c r="DU124" s="974"/>
      <c r="DV124" s="975" t="s">
        <v>139</v>
      </c>
      <c r="DW124" s="976"/>
      <c r="DX124" s="976"/>
      <c r="DY124" s="976"/>
      <c r="DZ124" s="977"/>
    </row>
    <row r="125" spans="1:130" s="224" customFormat="1" ht="26.25" customHeight="1" x14ac:dyDescent="0.25">
      <c r="A125" s="1045"/>
      <c r="B125" s="936"/>
      <c r="C125" s="909" t="s">
        <v>459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139</v>
      </c>
      <c r="AB125" s="946"/>
      <c r="AC125" s="946"/>
      <c r="AD125" s="946"/>
      <c r="AE125" s="947"/>
      <c r="AF125" s="948" t="s">
        <v>139</v>
      </c>
      <c r="AG125" s="946"/>
      <c r="AH125" s="946"/>
      <c r="AI125" s="946"/>
      <c r="AJ125" s="947"/>
      <c r="AK125" s="948" t="s">
        <v>139</v>
      </c>
      <c r="AL125" s="946"/>
      <c r="AM125" s="946"/>
      <c r="AN125" s="946"/>
      <c r="AO125" s="947"/>
      <c r="AP125" s="949" t="s">
        <v>139</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473</v>
      </c>
      <c r="CL125" s="994"/>
      <c r="CM125" s="994"/>
      <c r="CN125" s="994"/>
      <c r="CO125" s="995"/>
      <c r="CP125" s="916" t="s">
        <v>474</v>
      </c>
      <c r="CQ125" s="884"/>
      <c r="CR125" s="884"/>
      <c r="CS125" s="884"/>
      <c r="CT125" s="884"/>
      <c r="CU125" s="884"/>
      <c r="CV125" s="884"/>
      <c r="CW125" s="884"/>
      <c r="CX125" s="884"/>
      <c r="CY125" s="884"/>
      <c r="CZ125" s="884"/>
      <c r="DA125" s="884"/>
      <c r="DB125" s="884"/>
      <c r="DC125" s="884"/>
      <c r="DD125" s="884"/>
      <c r="DE125" s="884"/>
      <c r="DF125" s="885"/>
      <c r="DG125" s="917" t="s">
        <v>139</v>
      </c>
      <c r="DH125" s="918"/>
      <c r="DI125" s="918"/>
      <c r="DJ125" s="918"/>
      <c r="DK125" s="918"/>
      <c r="DL125" s="918" t="s">
        <v>139</v>
      </c>
      <c r="DM125" s="918"/>
      <c r="DN125" s="918"/>
      <c r="DO125" s="918"/>
      <c r="DP125" s="918"/>
      <c r="DQ125" s="918" t="s">
        <v>139</v>
      </c>
      <c r="DR125" s="918"/>
      <c r="DS125" s="918"/>
      <c r="DT125" s="918"/>
      <c r="DU125" s="918"/>
      <c r="DV125" s="919" t="s">
        <v>139</v>
      </c>
      <c r="DW125" s="919"/>
      <c r="DX125" s="919"/>
      <c r="DY125" s="919"/>
      <c r="DZ125" s="920"/>
    </row>
    <row r="126" spans="1:130" s="224" customFormat="1" ht="26.25" customHeight="1" thickBot="1" x14ac:dyDescent="0.3">
      <c r="A126" s="1045"/>
      <c r="B126" s="936"/>
      <c r="C126" s="909" t="s">
        <v>461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139</v>
      </c>
      <c r="AB126" s="946"/>
      <c r="AC126" s="946"/>
      <c r="AD126" s="946"/>
      <c r="AE126" s="947"/>
      <c r="AF126" s="948" t="s">
        <v>139</v>
      </c>
      <c r="AG126" s="946"/>
      <c r="AH126" s="946"/>
      <c r="AI126" s="946"/>
      <c r="AJ126" s="947"/>
      <c r="AK126" s="948" t="s">
        <v>139</v>
      </c>
      <c r="AL126" s="946"/>
      <c r="AM126" s="946"/>
      <c r="AN126" s="946"/>
      <c r="AO126" s="947"/>
      <c r="AP126" s="949" t="s">
        <v>139</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475</v>
      </c>
      <c r="CQ126" s="910"/>
      <c r="CR126" s="910"/>
      <c r="CS126" s="910"/>
      <c r="CT126" s="910"/>
      <c r="CU126" s="910"/>
      <c r="CV126" s="910"/>
      <c r="CW126" s="910"/>
      <c r="CX126" s="910"/>
      <c r="CY126" s="910"/>
      <c r="CZ126" s="910"/>
      <c r="DA126" s="910"/>
      <c r="DB126" s="910"/>
      <c r="DC126" s="910"/>
      <c r="DD126" s="910"/>
      <c r="DE126" s="910"/>
      <c r="DF126" s="911"/>
      <c r="DG126" s="912" t="s">
        <v>139</v>
      </c>
      <c r="DH126" s="913"/>
      <c r="DI126" s="913"/>
      <c r="DJ126" s="913"/>
      <c r="DK126" s="913"/>
      <c r="DL126" s="913" t="s">
        <v>139</v>
      </c>
      <c r="DM126" s="913"/>
      <c r="DN126" s="913"/>
      <c r="DO126" s="913"/>
      <c r="DP126" s="913"/>
      <c r="DQ126" s="913" t="s">
        <v>139</v>
      </c>
      <c r="DR126" s="913"/>
      <c r="DS126" s="913"/>
      <c r="DT126" s="913"/>
      <c r="DU126" s="913"/>
      <c r="DV126" s="914" t="s">
        <v>139</v>
      </c>
      <c r="DW126" s="914"/>
      <c r="DX126" s="914"/>
      <c r="DY126" s="914"/>
      <c r="DZ126" s="915"/>
    </row>
    <row r="127" spans="1:130" s="224" customFormat="1" ht="26.25" customHeight="1" x14ac:dyDescent="0.25">
      <c r="A127" s="1046"/>
      <c r="B127" s="938"/>
      <c r="C127" s="960" t="s">
        <v>476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139</v>
      </c>
      <c r="AB127" s="946"/>
      <c r="AC127" s="946"/>
      <c r="AD127" s="946"/>
      <c r="AE127" s="947"/>
      <c r="AF127" s="948" t="s">
        <v>139</v>
      </c>
      <c r="AG127" s="946"/>
      <c r="AH127" s="946"/>
      <c r="AI127" s="946"/>
      <c r="AJ127" s="947"/>
      <c r="AK127" s="948" t="s">
        <v>139</v>
      </c>
      <c r="AL127" s="946"/>
      <c r="AM127" s="946"/>
      <c r="AN127" s="946"/>
      <c r="AO127" s="947"/>
      <c r="AP127" s="949" t="s">
        <v>139</v>
      </c>
      <c r="AQ127" s="950"/>
      <c r="AR127" s="950"/>
      <c r="AS127" s="950"/>
      <c r="AT127" s="951"/>
      <c r="AU127" s="226"/>
      <c r="AV127" s="226"/>
      <c r="AW127" s="226"/>
      <c r="AX127" s="1019" t="s">
        <v>477</v>
      </c>
      <c r="AY127" s="1020"/>
      <c r="AZ127" s="1020"/>
      <c r="BA127" s="1020"/>
      <c r="BB127" s="1020"/>
      <c r="BC127" s="1020"/>
      <c r="BD127" s="1020"/>
      <c r="BE127" s="1021"/>
      <c r="BF127" s="1022" t="s">
        <v>478</v>
      </c>
      <c r="BG127" s="1020"/>
      <c r="BH127" s="1020"/>
      <c r="BI127" s="1020"/>
      <c r="BJ127" s="1020"/>
      <c r="BK127" s="1020"/>
      <c r="BL127" s="1021"/>
      <c r="BM127" s="1022" t="s">
        <v>479</v>
      </c>
      <c r="BN127" s="1020"/>
      <c r="BO127" s="1020"/>
      <c r="BP127" s="1020"/>
      <c r="BQ127" s="1020"/>
      <c r="BR127" s="1020"/>
      <c r="BS127" s="1021"/>
      <c r="BT127" s="1022" t="s">
        <v>480</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481</v>
      </c>
      <c r="CQ127" s="910"/>
      <c r="CR127" s="910"/>
      <c r="CS127" s="910"/>
      <c r="CT127" s="910"/>
      <c r="CU127" s="910"/>
      <c r="CV127" s="910"/>
      <c r="CW127" s="910"/>
      <c r="CX127" s="910"/>
      <c r="CY127" s="910"/>
      <c r="CZ127" s="910"/>
      <c r="DA127" s="910"/>
      <c r="DB127" s="910"/>
      <c r="DC127" s="910"/>
      <c r="DD127" s="910"/>
      <c r="DE127" s="910"/>
      <c r="DF127" s="911"/>
      <c r="DG127" s="912" t="s">
        <v>139</v>
      </c>
      <c r="DH127" s="913"/>
      <c r="DI127" s="913"/>
      <c r="DJ127" s="913"/>
      <c r="DK127" s="913"/>
      <c r="DL127" s="913" t="s">
        <v>139</v>
      </c>
      <c r="DM127" s="913"/>
      <c r="DN127" s="913"/>
      <c r="DO127" s="913"/>
      <c r="DP127" s="913"/>
      <c r="DQ127" s="913" t="s">
        <v>139</v>
      </c>
      <c r="DR127" s="913"/>
      <c r="DS127" s="913"/>
      <c r="DT127" s="913"/>
      <c r="DU127" s="913"/>
      <c r="DV127" s="914" t="s">
        <v>139</v>
      </c>
      <c r="DW127" s="914"/>
      <c r="DX127" s="914"/>
      <c r="DY127" s="914"/>
      <c r="DZ127" s="915"/>
    </row>
    <row r="128" spans="1:130" s="224" customFormat="1" ht="26.25" customHeight="1" thickBot="1" x14ac:dyDescent="0.3">
      <c r="A128" s="1029" t="s">
        <v>482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483</v>
      </c>
      <c r="X128" s="1031"/>
      <c r="Y128" s="1031"/>
      <c r="Z128" s="1032"/>
      <c r="AA128" s="1033">
        <v>2500</v>
      </c>
      <c r="AB128" s="1034"/>
      <c r="AC128" s="1034"/>
      <c r="AD128" s="1034"/>
      <c r="AE128" s="1035"/>
      <c r="AF128" s="1036">
        <v>2500</v>
      </c>
      <c r="AG128" s="1034"/>
      <c r="AH128" s="1034"/>
      <c r="AI128" s="1034"/>
      <c r="AJ128" s="1035"/>
      <c r="AK128" s="1036">
        <v>2557</v>
      </c>
      <c r="AL128" s="1034"/>
      <c r="AM128" s="1034"/>
      <c r="AN128" s="1034"/>
      <c r="AO128" s="1035"/>
      <c r="AP128" s="1037"/>
      <c r="AQ128" s="1038"/>
      <c r="AR128" s="1038"/>
      <c r="AS128" s="1038"/>
      <c r="AT128" s="1039"/>
      <c r="AU128" s="226"/>
      <c r="AV128" s="226"/>
      <c r="AW128" s="226"/>
      <c r="AX128" s="883" t="s">
        <v>484</v>
      </c>
      <c r="AY128" s="884"/>
      <c r="AZ128" s="884"/>
      <c r="BA128" s="884"/>
      <c r="BB128" s="884"/>
      <c r="BC128" s="884"/>
      <c r="BD128" s="884"/>
      <c r="BE128" s="885"/>
      <c r="BF128" s="1040" t="s">
        <v>139</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485</v>
      </c>
      <c r="CQ128" s="713"/>
      <c r="CR128" s="713"/>
      <c r="CS128" s="713"/>
      <c r="CT128" s="713"/>
      <c r="CU128" s="713"/>
      <c r="CV128" s="713"/>
      <c r="CW128" s="713"/>
      <c r="CX128" s="713"/>
      <c r="CY128" s="713"/>
      <c r="CZ128" s="713"/>
      <c r="DA128" s="713"/>
      <c r="DB128" s="713"/>
      <c r="DC128" s="713"/>
      <c r="DD128" s="713"/>
      <c r="DE128" s="713"/>
      <c r="DF128" s="1024"/>
      <c r="DG128" s="1025" t="s">
        <v>139</v>
      </c>
      <c r="DH128" s="1026"/>
      <c r="DI128" s="1026"/>
      <c r="DJ128" s="1026"/>
      <c r="DK128" s="1026"/>
      <c r="DL128" s="1026" t="s">
        <v>139</v>
      </c>
      <c r="DM128" s="1026"/>
      <c r="DN128" s="1026"/>
      <c r="DO128" s="1026"/>
      <c r="DP128" s="1026"/>
      <c r="DQ128" s="1026" t="s">
        <v>139</v>
      </c>
      <c r="DR128" s="1026"/>
      <c r="DS128" s="1026"/>
      <c r="DT128" s="1026"/>
      <c r="DU128" s="1026"/>
      <c r="DV128" s="1027" t="s">
        <v>139</v>
      </c>
      <c r="DW128" s="1027"/>
      <c r="DX128" s="1027"/>
      <c r="DY128" s="1027"/>
      <c r="DZ128" s="1028"/>
    </row>
    <row r="129" spans="1:131" s="224" customFormat="1" ht="26.25" customHeight="1" x14ac:dyDescent="0.25">
      <c r="A129" s="921" t="s">
        <v>109</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486</v>
      </c>
      <c r="X129" s="1058"/>
      <c r="Y129" s="1058"/>
      <c r="Z129" s="1059"/>
      <c r="AA129" s="945">
        <v>2188906</v>
      </c>
      <c r="AB129" s="946"/>
      <c r="AC129" s="946"/>
      <c r="AD129" s="946"/>
      <c r="AE129" s="947"/>
      <c r="AF129" s="948">
        <v>2395006</v>
      </c>
      <c r="AG129" s="946"/>
      <c r="AH129" s="946"/>
      <c r="AI129" s="946"/>
      <c r="AJ129" s="947"/>
      <c r="AK129" s="948">
        <v>2301196</v>
      </c>
      <c r="AL129" s="946"/>
      <c r="AM129" s="946"/>
      <c r="AN129" s="946"/>
      <c r="AO129" s="947"/>
      <c r="AP129" s="1060"/>
      <c r="AQ129" s="1061"/>
      <c r="AR129" s="1061"/>
      <c r="AS129" s="1061"/>
      <c r="AT129" s="1062"/>
      <c r="AU129" s="227"/>
      <c r="AV129" s="227"/>
      <c r="AW129" s="227"/>
      <c r="AX129" s="1052" t="s">
        <v>487</v>
      </c>
      <c r="AY129" s="910"/>
      <c r="AZ129" s="910"/>
      <c r="BA129" s="910"/>
      <c r="BB129" s="910"/>
      <c r="BC129" s="910"/>
      <c r="BD129" s="910"/>
      <c r="BE129" s="911"/>
      <c r="BF129" s="1053" t="s">
        <v>139</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21" t="s">
        <v>488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489</v>
      </c>
      <c r="X130" s="1058"/>
      <c r="Y130" s="1058"/>
      <c r="Z130" s="1059"/>
      <c r="AA130" s="945">
        <v>398481</v>
      </c>
      <c r="AB130" s="946"/>
      <c r="AC130" s="946"/>
      <c r="AD130" s="946"/>
      <c r="AE130" s="947"/>
      <c r="AF130" s="948">
        <v>379859</v>
      </c>
      <c r="AG130" s="946"/>
      <c r="AH130" s="946"/>
      <c r="AI130" s="946"/>
      <c r="AJ130" s="947"/>
      <c r="AK130" s="948">
        <v>368132</v>
      </c>
      <c r="AL130" s="946"/>
      <c r="AM130" s="946"/>
      <c r="AN130" s="946"/>
      <c r="AO130" s="947"/>
      <c r="AP130" s="1060"/>
      <c r="AQ130" s="1061"/>
      <c r="AR130" s="1061"/>
      <c r="AS130" s="1061"/>
      <c r="AT130" s="1062"/>
      <c r="AU130" s="227"/>
      <c r="AV130" s="227"/>
      <c r="AW130" s="227"/>
      <c r="AX130" s="1052" t="s">
        <v>490</v>
      </c>
      <c r="AY130" s="910"/>
      <c r="AZ130" s="910"/>
      <c r="BA130" s="910"/>
      <c r="BB130" s="910"/>
      <c r="BC130" s="910"/>
      <c r="BD130" s="910"/>
      <c r="BE130" s="911"/>
      <c r="BF130" s="1088">
        <v>8.9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491</v>
      </c>
      <c r="X131" s="1095"/>
      <c r="Y131" s="1095"/>
      <c r="Z131" s="1096"/>
      <c r="AA131" s="991">
        <v>1790425</v>
      </c>
      <c r="AB131" s="973"/>
      <c r="AC131" s="973"/>
      <c r="AD131" s="973"/>
      <c r="AE131" s="974"/>
      <c r="AF131" s="972">
        <v>2015147</v>
      </c>
      <c r="AG131" s="973"/>
      <c r="AH131" s="973"/>
      <c r="AI131" s="973"/>
      <c r="AJ131" s="974"/>
      <c r="AK131" s="972">
        <v>1933064</v>
      </c>
      <c r="AL131" s="973"/>
      <c r="AM131" s="973"/>
      <c r="AN131" s="973"/>
      <c r="AO131" s="974"/>
      <c r="AP131" s="1097"/>
      <c r="AQ131" s="1098"/>
      <c r="AR131" s="1098"/>
      <c r="AS131" s="1098"/>
      <c r="AT131" s="1099"/>
      <c r="AU131" s="227"/>
      <c r="AV131" s="227"/>
      <c r="AW131" s="227"/>
      <c r="AX131" s="1070" t="s">
        <v>492</v>
      </c>
      <c r="AY131" s="713"/>
      <c r="AZ131" s="713"/>
      <c r="BA131" s="713"/>
      <c r="BB131" s="713"/>
      <c r="BC131" s="713"/>
      <c r="BD131" s="713"/>
      <c r="BE131" s="1024"/>
      <c r="BF131" s="1071" t="s">
        <v>493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077" t="s">
        <v>494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495</v>
      </c>
      <c r="W132" s="1081"/>
      <c r="X132" s="1081"/>
      <c r="Y132" s="1081"/>
      <c r="Z132" s="1082"/>
      <c r="AA132" s="1083">
        <v>9.6589357279999994</v>
      </c>
      <c r="AB132" s="1084"/>
      <c r="AC132" s="1084"/>
      <c r="AD132" s="1084"/>
      <c r="AE132" s="1085"/>
      <c r="AF132" s="1086">
        <v>8.3466863710000005</v>
      </c>
      <c r="AG132" s="1084"/>
      <c r="AH132" s="1084"/>
      <c r="AI132" s="1084"/>
      <c r="AJ132" s="1085"/>
      <c r="AK132" s="1086">
        <v>8.8164178730000007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496</v>
      </c>
      <c r="W133" s="1064"/>
      <c r="X133" s="1064"/>
      <c r="Y133" s="1064"/>
      <c r="Z133" s="1065"/>
      <c r="AA133" s="1066">
        <v>9.3000000000000007</v>
      </c>
      <c r="AB133" s="1067"/>
      <c r="AC133" s="1067"/>
      <c r="AD133" s="1067"/>
      <c r="AE133" s="1068"/>
      <c r="AF133" s="1066">
        <v>9.1999999999999993</v>
      </c>
      <c r="AG133" s="1067"/>
      <c r="AH133" s="1067"/>
      <c r="AI133" s="1067"/>
      <c r="AJ133" s="1068"/>
      <c r="AK133" s="1066">
        <v>8.9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F+eao5kfA0mAyIGrVRY42uSIWeoEMBv2BSTGlgNN5O7ZVEC8bLXE3rFdyg6eE4Z4YA0DUI9nzSKGl3c8yDFmA==" saltValue="Fecbo67CeHGcFvZzqMJn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497</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SpcA9xtJpUxqKmKdYhkDSGXEiAtBXdrzeGZ0nKhC09YGOFef4568thXc1wso8S8rSiAXmglR9wvRcWsIh4/Ffg==" saltValue="BZS0bcNmc1JLwff9FMzo8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5/oAv9Ap5ArksQx7JEDVnC/9UH2RvmbBlBOrLU+Ai4S7x6otFttU6PNF6lptQ8kdlplUa674xykKixowyvwggg==" saltValue="2NORxPS0KUIcyjIZ3FCRT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498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499</v>
      </c>
      <c r="AL6" s="260"/>
      <c r="AM6" s="260"/>
      <c r="AN6" s="260"/>
    </row>
    <row r="7" spans="1:46" ht="13.5" customHeight="1" x14ac:dyDescent="0.25">
      <c r="A7" s="259"/>
      <c r="AK7" s="262"/>
      <c r="AL7" s="263"/>
      <c r="AM7" s="263"/>
      <c r="AN7" s="264"/>
      <c r="AO7" s="1101" t="s">
        <v>500</v>
      </c>
      <c r="AP7" s="265"/>
      <c r="AQ7" s="266" t="s">
        <v>501</v>
      </c>
      <c r="AR7" s="267"/>
    </row>
    <row r="8" spans="1:46" ht="12.75" x14ac:dyDescent="0.25">
      <c r="A8" s="259"/>
      <c r="AK8" s="268"/>
      <c r="AL8" s="269"/>
      <c r="AM8" s="269"/>
      <c r="AN8" s="270"/>
      <c r="AO8" s="1102"/>
      <c r="AP8" s="271" t="s">
        <v>502</v>
      </c>
      <c r="AQ8" s="272" t="s">
        <v>503</v>
      </c>
      <c r="AR8" s="273" t="s">
        <v>504</v>
      </c>
    </row>
    <row r="9" spans="1:46" ht="12.75" x14ac:dyDescent="0.25">
      <c r="A9" s="259"/>
      <c r="AK9" s="1103" t="s">
        <v>505</v>
      </c>
      <c r="AL9" s="1104"/>
      <c r="AM9" s="1104"/>
      <c r="AN9" s="1105"/>
      <c r="AO9" s="274">
        <v>656930</v>
      </c>
      <c r="AP9" s="274">
        <v>159488</v>
      </c>
      <c r="AQ9" s="275">
        <v>202156</v>
      </c>
      <c r="AR9" s="276">
        <v>-21.1</v>
      </c>
    </row>
    <row r="10" spans="1:46" ht="13.5" customHeight="1" x14ac:dyDescent="0.25">
      <c r="A10" s="259"/>
      <c r="AK10" s="1103" t="s">
        <v>506</v>
      </c>
      <c r="AL10" s="1104"/>
      <c r="AM10" s="1104"/>
      <c r="AN10" s="1105"/>
      <c r="AO10" s="277">
        <v>5634</v>
      </c>
      <c r="AP10" s="277">
        <v>1368</v>
      </c>
      <c r="AQ10" s="278">
        <v>28749</v>
      </c>
      <c r="AR10" s="279">
        <v>-95.2</v>
      </c>
    </row>
    <row r="11" spans="1:46" ht="13.5" customHeight="1" x14ac:dyDescent="0.25">
      <c r="A11" s="259"/>
      <c r="AK11" s="1103" t="s">
        <v>507</v>
      </c>
      <c r="AL11" s="1104"/>
      <c r="AM11" s="1104"/>
      <c r="AN11" s="1105"/>
      <c r="AO11" s="277" t="s">
        <v>508</v>
      </c>
      <c r="AP11" s="277" t="s">
        <v>508</v>
      </c>
      <c r="AQ11" s="278">
        <v>267</v>
      </c>
      <c r="AR11" s="279" t="s">
        <v>508</v>
      </c>
    </row>
    <row r="12" spans="1:46" ht="13.5" customHeight="1" x14ac:dyDescent="0.25">
      <c r="A12" s="259"/>
      <c r="AK12" s="1103" t="s">
        <v>509</v>
      </c>
      <c r="AL12" s="1104"/>
      <c r="AM12" s="1104"/>
      <c r="AN12" s="1105"/>
      <c r="AO12" s="277" t="s">
        <v>508</v>
      </c>
      <c r="AP12" s="277" t="s">
        <v>508</v>
      </c>
      <c r="AQ12" s="278" t="s">
        <v>508</v>
      </c>
      <c r="AR12" s="279" t="s">
        <v>508</v>
      </c>
    </row>
    <row r="13" spans="1:46" ht="13.5" customHeight="1" x14ac:dyDescent="0.25">
      <c r="A13" s="259"/>
      <c r="AK13" s="1103" t="s">
        <v>510</v>
      </c>
      <c r="AL13" s="1104"/>
      <c r="AM13" s="1104"/>
      <c r="AN13" s="1105"/>
      <c r="AO13" s="277">
        <v>20521</v>
      </c>
      <c r="AP13" s="277">
        <v>4982</v>
      </c>
      <c r="AQ13" s="278">
        <v>7660</v>
      </c>
      <c r="AR13" s="279">
        <v>-35</v>
      </c>
    </row>
    <row r="14" spans="1:46" ht="13.5" customHeight="1" x14ac:dyDescent="0.25">
      <c r="A14" s="259"/>
      <c r="AK14" s="1103" t="s">
        <v>511</v>
      </c>
      <c r="AL14" s="1104"/>
      <c r="AM14" s="1104"/>
      <c r="AN14" s="1105"/>
      <c r="AO14" s="277" t="s">
        <v>508</v>
      </c>
      <c r="AP14" s="277" t="s">
        <v>508</v>
      </c>
      <c r="AQ14" s="278">
        <v>3562</v>
      </c>
      <c r="AR14" s="279" t="s">
        <v>508</v>
      </c>
    </row>
    <row r="15" spans="1:46" ht="13.5" customHeight="1" x14ac:dyDescent="0.25">
      <c r="A15" s="259"/>
      <c r="AK15" s="1106" t="s">
        <v>512</v>
      </c>
      <c r="AL15" s="1107"/>
      <c r="AM15" s="1107"/>
      <c r="AN15" s="1108"/>
      <c r="AO15" s="277">
        <v>-50240</v>
      </c>
      <c r="AP15" s="277">
        <v>-12197</v>
      </c>
      <c r="AQ15" s="278">
        <v>-14691</v>
      </c>
      <c r="AR15" s="279">
        <v>-17</v>
      </c>
    </row>
    <row r="16" spans="1:46" ht="12.75" x14ac:dyDescent="0.25">
      <c r="A16" s="259"/>
      <c r="AK16" s="1106" t="s">
        <v>190</v>
      </c>
      <c r="AL16" s="1107"/>
      <c r="AM16" s="1107"/>
      <c r="AN16" s="1108"/>
      <c r="AO16" s="277">
        <v>632845</v>
      </c>
      <c r="AP16" s="277">
        <v>153640</v>
      </c>
      <c r="AQ16" s="278">
        <v>227703</v>
      </c>
      <c r="AR16" s="279">
        <v>-32.5</v>
      </c>
    </row>
    <row r="17" spans="1:46" ht="12.75" x14ac:dyDescent="0.25">
      <c r="A17" s="259"/>
    </row>
    <row r="18" spans="1:46" ht="12.75" x14ac:dyDescent="0.25">
      <c r="A18" s="259"/>
      <c r="AQ18" s="280"/>
      <c r="AR18" s="280"/>
    </row>
    <row r="19" spans="1:46" ht="12.75" x14ac:dyDescent="0.25">
      <c r="A19" s="259"/>
      <c r="AK19" s="255" t="s">
        <v>513</v>
      </c>
    </row>
    <row r="20" spans="1:46" ht="12.75" x14ac:dyDescent="0.25">
      <c r="A20" s="259"/>
      <c r="AK20" s="281"/>
      <c r="AL20" s="282"/>
      <c r="AM20" s="282"/>
      <c r="AN20" s="283"/>
      <c r="AO20" s="284" t="s">
        <v>514</v>
      </c>
      <c r="AP20" s="285" t="s">
        <v>515</v>
      </c>
      <c r="AQ20" s="286" t="s">
        <v>516</v>
      </c>
      <c r="AR20" s="287"/>
    </row>
    <row r="21" spans="1:46" s="260" customFormat="1" ht="12.75" x14ac:dyDescent="0.25">
      <c r="A21" s="288"/>
      <c r="AK21" s="1109" t="s">
        <v>517</v>
      </c>
      <c r="AL21" s="1110"/>
      <c r="AM21" s="1110"/>
      <c r="AN21" s="1111"/>
      <c r="AO21" s="289">
        <v>14.81</v>
      </c>
      <c r="AP21" s="290">
        <v>19.649999999999999</v>
      </c>
      <c r="AQ21" s="291">
        <v>-4.84</v>
      </c>
      <c r="AS21" s="292"/>
      <c r="AT21" s="288"/>
    </row>
    <row r="22" spans="1:46" s="260" customFormat="1" ht="12.75" x14ac:dyDescent="0.25">
      <c r="A22" s="288"/>
      <c r="AK22" s="1109" t="s">
        <v>518</v>
      </c>
      <c r="AL22" s="1110"/>
      <c r="AM22" s="1110"/>
      <c r="AN22" s="1111"/>
      <c r="AO22" s="293">
        <v>94.2</v>
      </c>
      <c r="AP22" s="294">
        <v>95</v>
      </c>
      <c r="AQ22" s="295">
        <v>-0.8</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00" t="s">
        <v>519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300"/>
      <c r="AS27" s="255"/>
      <c r="AT27" s="255"/>
    </row>
    <row r="28" spans="1:46" ht="16.149999999999999" x14ac:dyDescent="0.25">
      <c r="A28" s="256" t="s">
        <v>520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521</v>
      </c>
      <c r="AL29" s="260"/>
      <c r="AM29" s="260"/>
      <c r="AN29" s="260"/>
      <c r="AS29" s="302"/>
    </row>
    <row r="30" spans="1:46" ht="13.5" customHeight="1" x14ac:dyDescent="0.25">
      <c r="A30" s="259"/>
      <c r="AK30" s="262"/>
      <c r="AL30" s="263"/>
      <c r="AM30" s="263"/>
      <c r="AN30" s="264"/>
      <c r="AO30" s="1101" t="s">
        <v>500</v>
      </c>
      <c r="AP30" s="265"/>
      <c r="AQ30" s="266" t="s">
        <v>501</v>
      </c>
      <c r="AR30" s="267"/>
    </row>
    <row r="31" spans="1:46" ht="12.75" x14ac:dyDescent="0.25">
      <c r="A31" s="259"/>
      <c r="AK31" s="268"/>
      <c r="AL31" s="269"/>
      <c r="AM31" s="269"/>
      <c r="AN31" s="270"/>
      <c r="AO31" s="1102"/>
      <c r="AP31" s="271" t="s">
        <v>502</v>
      </c>
      <c r="AQ31" s="272" t="s">
        <v>503</v>
      </c>
      <c r="AR31" s="273" t="s">
        <v>504</v>
      </c>
    </row>
    <row r="32" spans="1:46" ht="27" customHeight="1" x14ac:dyDescent="0.25">
      <c r="A32" s="259"/>
      <c r="AK32" s="1117" t="s">
        <v>522</v>
      </c>
      <c r="AL32" s="1118"/>
      <c r="AM32" s="1118"/>
      <c r="AN32" s="1119"/>
      <c r="AO32" s="303">
        <v>392926</v>
      </c>
      <c r="AP32" s="303">
        <v>95394</v>
      </c>
      <c r="AQ32" s="304">
        <v>121678</v>
      </c>
      <c r="AR32" s="305">
        <v>-21.6</v>
      </c>
    </row>
    <row r="33" spans="1:46" ht="13.5" customHeight="1" x14ac:dyDescent="0.25">
      <c r="A33" s="259"/>
      <c r="AK33" s="1117" t="s">
        <v>523</v>
      </c>
      <c r="AL33" s="1118"/>
      <c r="AM33" s="1118"/>
      <c r="AN33" s="1119"/>
      <c r="AO33" s="303" t="s">
        <v>508</v>
      </c>
      <c r="AP33" s="303" t="s">
        <v>508</v>
      </c>
      <c r="AQ33" s="304" t="s">
        <v>508</v>
      </c>
      <c r="AR33" s="305" t="s">
        <v>508</v>
      </c>
    </row>
    <row r="34" spans="1:46" ht="27" customHeight="1" x14ac:dyDescent="0.25">
      <c r="A34" s="259"/>
      <c r="AK34" s="1117" t="s">
        <v>524</v>
      </c>
      <c r="AL34" s="1118"/>
      <c r="AM34" s="1118"/>
      <c r="AN34" s="1119"/>
      <c r="AO34" s="303" t="s">
        <v>508</v>
      </c>
      <c r="AP34" s="303" t="s">
        <v>508</v>
      </c>
      <c r="AQ34" s="304" t="s">
        <v>508</v>
      </c>
      <c r="AR34" s="305" t="s">
        <v>508</v>
      </c>
    </row>
    <row r="35" spans="1:46" ht="27" customHeight="1" x14ac:dyDescent="0.25">
      <c r="A35" s="259"/>
      <c r="AK35" s="1117" t="s">
        <v>525</v>
      </c>
      <c r="AL35" s="1118"/>
      <c r="AM35" s="1118"/>
      <c r="AN35" s="1119"/>
      <c r="AO35" s="303">
        <v>148190</v>
      </c>
      <c r="AP35" s="303">
        <v>35977</v>
      </c>
      <c r="AQ35" s="304">
        <v>32449</v>
      </c>
      <c r="AR35" s="305">
        <v>10.9</v>
      </c>
    </row>
    <row r="36" spans="1:46" ht="27" customHeight="1" x14ac:dyDescent="0.25">
      <c r="A36" s="259"/>
      <c r="AK36" s="1117" t="s">
        <v>526</v>
      </c>
      <c r="AL36" s="1118"/>
      <c r="AM36" s="1118"/>
      <c r="AN36" s="1119"/>
      <c r="AO36" s="303" t="s">
        <v>508</v>
      </c>
      <c r="AP36" s="303" t="s">
        <v>508</v>
      </c>
      <c r="AQ36" s="304">
        <v>2852</v>
      </c>
      <c r="AR36" s="305" t="s">
        <v>508</v>
      </c>
    </row>
    <row r="37" spans="1:46" ht="13.5" customHeight="1" x14ac:dyDescent="0.25">
      <c r="A37" s="259"/>
      <c r="AK37" s="1117" t="s">
        <v>527</v>
      </c>
      <c r="AL37" s="1118"/>
      <c r="AM37" s="1118"/>
      <c r="AN37" s="1119"/>
      <c r="AO37" s="303" t="s">
        <v>508</v>
      </c>
      <c r="AP37" s="303" t="s">
        <v>508</v>
      </c>
      <c r="AQ37" s="304">
        <v>591</v>
      </c>
      <c r="AR37" s="305" t="s">
        <v>508</v>
      </c>
    </row>
    <row r="38" spans="1:46" ht="27" customHeight="1" x14ac:dyDescent="0.25">
      <c r="A38" s="259"/>
      <c r="AK38" s="1120" t="s">
        <v>528</v>
      </c>
      <c r="AL38" s="1121"/>
      <c r="AM38" s="1121"/>
      <c r="AN38" s="1122"/>
      <c r="AO38" s="306" t="s">
        <v>508</v>
      </c>
      <c r="AP38" s="306" t="s">
        <v>508</v>
      </c>
      <c r="AQ38" s="307">
        <v>14</v>
      </c>
      <c r="AR38" s="295" t="s">
        <v>508</v>
      </c>
      <c r="AS38" s="302"/>
    </row>
    <row r="39" spans="1:46" ht="12.75" x14ac:dyDescent="0.25">
      <c r="A39" s="259"/>
      <c r="AK39" s="1120" t="s">
        <v>529</v>
      </c>
      <c r="AL39" s="1121"/>
      <c r="AM39" s="1121"/>
      <c r="AN39" s="1122"/>
      <c r="AO39" s="303">
        <v>-2557</v>
      </c>
      <c r="AP39" s="303">
        <v>-621</v>
      </c>
      <c r="AQ39" s="304">
        <v>-2546</v>
      </c>
      <c r="AR39" s="305">
        <v>-75.599999999999994</v>
      </c>
      <c r="AS39" s="302"/>
    </row>
    <row r="40" spans="1:46" ht="27" customHeight="1" x14ac:dyDescent="0.25">
      <c r="A40" s="259"/>
      <c r="AK40" s="1117" t="s">
        <v>530</v>
      </c>
      <c r="AL40" s="1118"/>
      <c r="AM40" s="1118"/>
      <c r="AN40" s="1119"/>
      <c r="AO40" s="303">
        <v>-368132</v>
      </c>
      <c r="AP40" s="303">
        <v>-89374</v>
      </c>
      <c r="AQ40" s="304">
        <v>-115284</v>
      </c>
      <c r="AR40" s="305">
        <v>-22.5</v>
      </c>
      <c r="AS40" s="302"/>
    </row>
    <row r="41" spans="1:46" ht="12.75" x14ac:dyDescent="0.25">
      <c r="A41" s="259"/>
      <c r="AK41" s="1123" t="s">
        <v>303</v>
      </c>
      <c r="AL41" s="1124"/>
      <c r="AM41" s="1124"/>
      <c r="AN41" s="1125"/>
      <c r="AO41" s="303">
        <v>170427</v>
      </c>
      <c r="AP41" s="303">
        <v>41376</v>
      </c>
      <c r="AQ41" s="304">
        <v>39754</v>
      </c>
      <c r="AR41" s="305">
        <v>4.0999999999999996</v>
      </c>
      <c r="AS41" s="302"/>
    </row>
    <row r="42" spans="1:46" ht="12.75" x14ac:dyDescent="0.25">
      <c r="A42" s="259"/>
      <c r="AK42" s="308" t="s">
        <v>531</v>
      </c>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532</v>
      </c>
    </row>
    <row r="48" spans="1:46" ht="12.75" x14ac:dyDescent="0.25">
      <c r="A48" s="259"/>
      <c r="AK48" s="313" t="s">
        <v>533</v>
      </c>
      <c r="AL48" s="313"/>
      <c r="AM48" s="313"/>
      <c r="AN48" s="313"/>
      <c r="AO48" s="313"/>
      <c r="AP48" s="313"/>
      <c r="AQ48" s="314"/>
      <c r="AR48" s="313"/>
    </row>
    <row r="49" spans="1:44" ht="13.5" customHeight="1" x14ac:dyDescent="0.25">
      <c r="A49" s="259"/>
      <c r="AK49" s="315"/>
      <c r="AL49" s="316"/>
      <c r="AM49" s="1112" t="s">
        <v>500</v>
      </c>
      <c r="AN49" s="1114" t="s">
        <v>534</v>
      </c>
      <c r="AO49" s="1115"/>
      <c r="AP49" s="1115"/>
      <c r="AQ49" s="1115"/>
      <c r="AR49" s="1116"/>
    </row>
    <row r="50" spans="1:44" ht="12.75" x14ac:dyDescent="0.25">
      <c r="A50" s="259"/>
      <c r="AK50" s="317"/>
      <c r="AL50" s="318"/>
      <c r="AM50" s="1113"/>
      <c r="AN50" s="319" t="s">
        <v>535</v>
      </c>
      <c r="AO50" s="320" t="s">
        <v>536</v>
      </c>
      <c r="AP50" s="321" t="s">
        <v>537</v>
      </c>
      <c r="AQ50" s="322" t="s">
        <v>538</v>
      </c>
      <c r="AR50" s="323" t="s">
        <v>539</v>
      </c>
    </row>
    <row r="51" spans="1:44" ht="12.75" x14ac:dyDescent="0.25">
      <c r="A51" s="259"/>
      <c r="AK51" s="315" t="s">
        <v>540</v>
      </c>
      <c r="AL51" s="316"/>
      <c r="AM51" s="324">
        <v>487553</v>
      </c>
      <c r="AN51" s="325">
        <v>110757</v>
      </c>
      <c r="AO51" s="326">
        <v>-46.5</v>
      </c>
      <c r="AP51" s="327">
        <v>228215</v>
      </c>
      <c r="AQ51" s="328">
        <v>-14.8</v>
      </c>
      <c r="AR51" s="329">
        <v>-31.7</v>
      </c>
    </row>
    <row r="52" spans="1:44" ht="12.75" x14ac:dyDescent="0.25">
      <c r="A52" s="259"/>
      <c r="AK52" s="330"/>
      <c r="AL52" s="331" t="s">
        <v>541</v>
      </c>
      <c r="AM52" s="332">
        <v>143230</v>
      </c>
      <c r="AN52" s="333">
        <v>32537</v>
      </c>
      <c r="AO52" s="334">
        <v>-45.8</v>
      </c>
      <c r="AP52" s="335">
        <v>117571</v>
      </c>
      <c r="AQ52" s="336">
        <v>10.5</v>
      </c>
      <c r="AR52" s="337">
        <v>-56.3</v>
      </c>
    </row>
    <row r="53" spans="1:44" ht="12.75" x14ac:dyDescent="0.25">
      <c r="A53" s="259"/>
      <c r="AK53" s="315" t="s">
        <v>542</v>
      </c>
      <c r="AL53" s="316"/>
      <c r="AM53" s="324">
        <v>450968</v>
      </c>
      <c r="AN53" s="325">
        <v>104150</v>
      </c>
      <c r="AO53" s="326">
        <v>-6</v>
      </c>
      <c r="AP53" s="327">
        <v>264232</v>
      </c>
      <c r="AQ53" s="328">
        <v>15.8</v>
      </c>
      <c r="AR53" s="329">
        <v>-21.8</v>
      </c>
    </row>
    <row r="54" spans="1:44" ht="12.75" x14ac:dyDescent="0.25">
      <c r="A54" s="259"/>
      <c r="AK54" s="330"/>
      <c r="AL54" s="331" t="s">
        <v>541</v>
      </c>
      <c r="AM54" s="332">
        <v>186556</v>
      </c>
      <c r="AN54" s="333">
        <v>43085</v>
      </c>
      <c r="AO54" s="334">
        <v>32.4</v>
      </c>
      <c r="AP54" s="335">
        <v>133959</v>
      </c>
      <c r="AQ54" s="336">
        <v>13.9</v>
      </c>
      <c r="AR54" s="337">
        <v>18.5</v>
      </c>
    </row>
    <row r="55" spans="1:44" ht="12.75" x14ac:dyDescent="0.25">
      <c r="A55" s="259"/>
      <c r="AK55" s="315" t="s">
        <v>543</v>
      </c>
      <c r="AL55" s="316"/>
      <c r="AM55" s="324">
        <v>352508</v>
      </c>
      <c r="AN55" s="325">
        <v>82613</v>
      </c>
      <c r="AO55" s="326">
        <v>-20.7</v>
      </c>
      <c r="AP55" s="327">
        <v>263613</v>
      </c>
      <c r="AQ55" s="328">
        <v>-0.2</v>
      </c>
      <c r="AR55" s="329">
        <v>-20.5</v>
      </c>
    </row>
    <row r="56" spans="1:44" ht="12.75" x14ac:dyDescent="0.25">
      <c r="A56" s="259"/>
      <c r="AK56" s="330"/>
      <c r="AL56" s="331" t="s">
        <v>541</v>
      </c>
      <c r="AM56" s="332">
        <v>186844</v>
      </c>
      <c r="AN56" s="333">
        <v>43788</v>
      </c>
      <c r="AO56" s="334">
        <v>1.6</v>
      </c>
      <c r="AP56" s="335">
        <v>128823</v>
      </c>
      <c r="AQ56" s="336">
        <v>-3.8</v>
      </c>
      <c r="AR56" s="337">
        <v>5.4</v>
      </c>
    </row>
    <row r="57" spans="1:44" ht="12.75" x14ac:dyDescent="0.25">
      <c r="A57" s="259"/>
      <c r="AK57" s="315" t="s">
        <v>544</v>
      </c>
      <c r="AL57" s="316"/>
      <c r="AM57" s="324">
        <v>324535</v>
      </c>
      <c r="AN57" s="325">
        <v>77399</v>
      </c>
      <c r="AO57" s="326">
        <v>-6.3</v>
      </c>
      <c r="AP57" s="327">
        <v>330026</v>
      </c>
      <c r="AQ57" s="328">
        <v>25.2</v>
      </c>
      <c r="AR57" s="329">
        <v>-31.5</v>
      </c>
    </row>
    <row r="58" spans="1:44" ht="12.75" x14ac:dyDescent="0.25">
      <c r="A58" s="259"/>
      <c r="AK58" s="330"/>
      <c r="AL58" s="331" t="s">
        <v>541</v>
      </c>
      <c r="AM58" s="332">
        <v>155221</v>
      </c>
      <c r="AN58" s="333">
        <v>37019</v>
      </c>
      <c r="AO58" s="334">
        <v>-15.5</v>
      </c>
      <c r="AP58" s="335">
        <v>141075</v>
      </c>
      <c r="AQ58" s="336">
        <v>9.5</v>
      </c>
      <c r="AR58" s="337">
        <v>-25</v>
      </c>
    </row>
    <row r="59" spans="1:44" ht="12.75" x14ac:dyDescent="0.25">
      <c r="A59" s="259"/>
      <c r="AK59" s="315" t="s">
        <v>545</v>
      </c>
      <c r="AL59" s="316"/>
      <c r="AM59" s="324">
        <v>276743</v>
      </c>
      <c r="AN59" s="325">
        <v>67187</v>
      </c>
      <c r="AO59" s="326">
        <v>-13.2</v>
      </c>
      <c r="AP59" s="327">
        <v>278179</v>
      </c>
      <c r="AQ59" s="328">
        <v>-15.7</v>
      </c>
      <c r="AR59" s="329">
        <v>2.5</v>
      </c>
    </row>
    <row r="60" spans="1:44" ht="12.75" x14ac:dyDescent="0.25">
      <c r="A60" s="259"/>
      <c r="AK60" s="330"/>
      <c r="AL60" s="331" t="s">
        <v>541</v>
      </c>
      <c r="AM60" s="332">
        <v>147868</v>
      </c>
      <c r="AN60" s="333">
        <v>35899</v>
      </c>
      <c r="AO60" s="334">
        <v>-3</v>
      </c>
      <c r="AP60" s="335">
        <v>122182</v>
      </c>
      <c r="AQ60" s="336">
        <v>-13.4</v>
      </c>
      <c r="AR60" s="337">
        <v>10.4</v>
      </c>
    </row>
    <row r="61" spans="1:44" ht="12.75" x14ac:dyDescent="0.25">
      <c r="A61" s="259"/>
      <c r="AK61" s="315" t="s">
        <v>546</v>
      </c>
      <c r="AL61" s="338"/>
      <c r="AM61" s="324">
        <v>378461</v>
      </c>
      <c r="AN61" s="325">
        <v>88421</v>
      </c>
      <c r="AO61" s="326">
        <v>-18.5</v>
      </c>
      <c r="AP61" s="327">
        <v>272853</v>
      </c>
      <c r="AQ61" s="339">
        <v>2.1</v>
      </c>
      <c r="AR61" s="329">
        <v>-20.6</v>
      </c>
    </row>
    <row r="62" spans="1:44" ht="12.75" x14ac:dyDescent="0.25">
      <c r="A62" s="259"/>
      <c r="AK62" s="330"/>
      <c r="AL62" s="331" t="s">
        <v>541</v>
      </c>
      <c r="AM62" s="332">
        <v>163944</v>
      </c>
      <c r="AN62" s="333">
        <v>38466</v>
      </c>
      <c r="AO62" s="334">
        <v>-6.1</v>
      </c>
      <c r="AP62" s="335">
        <v>128722</v>
      </c>
      <c r="AQ62" s="336">
        <v>3.3</v>
      </c>
      <c r="AR62" s="337">
        <v>-9.4</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hHR0W/nekaQOfIND1ZOla7pArKmxtcmg7BHkufwza7l0CKPSD5MjRfhtHsxpaDHxbf+jN+JYpVBej3yTCvipYw==" saltValue="uIWvBoenCn/QfmGKULor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548</v>
      </c>
    </row>
    <row r="121" spans="125:125" ht="13.5" hidden="1" customHeight="1" x14ac:dyDescent="0.25">
      <c r="DU121" s="253"/>
    </row>
  </sheetData>
  <sheetProtection algorithmName="SHA-512" hashValue="XAvvGvG+VzEn6WwjlrHA/iNPA/WULYa/pL5+l5jgDsK9wOxyNd8cXOzsWrpSCqNkcaVpoToGvMXaj10oC5fUDQ==" saltValue="vklEvIE/zVPQIirhgpQbf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549</v>
      </c>
    </row>
  </sheetData>
  <sheetProtection algorithmName="SHA-512" hashValue="mjzR3fhxM4agt+x7r7Ed+QYpmajg8V4OFNUHebWbrvrPws6lrLpC2diMbrybN8Xhrk23WuU1mtkk7gbhC6ItnQ==" saltValue="fEKccPj6SGMz/9YlXKVWR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550</v>
      </c>
      <c r="G46" s="8" t="s">
        <v>551</v>
      </c>
      <c r="H46" s="8" t="s">
        <v>552</v>
      </c>
      <c r="I46" s="8" t="s">
        <v>553</v>
      </c>
      <c r="J46" s="9" t="s">
        <v>554</v>
      </c>
    </row>
    <row r="47" spans="2:10" ht="57.75" customHeight="1" x14ac:dyDescent="0.25">
      <c r="B47" s="10"/>
      <c r="C47" s="1126" t="s">
        <v>3</v>
      </c>
      <c r="D47" s="1126"/>
      <c r="E47" s="1127"/>
      <c r="F47" s="11">
        <v>85.91</v>
      </c>
      <c r="G47" s="12">
        <v>86.61</v>
      </c>
      <c r="H47" s="12">
        <v>84.79</v>
      </c>
      <c r="I47" s="12">
        <v>87.92</v>
      </c>
      <c r="J47" s="13">
        <v>96.09</v>
      </c>
    </row>
    <row r="48" spans="2:10" ht="57.75" customHeight="1" x14ac:dyDescent="0.25">
      <c r="B48" s="14"/>
      <c r="C48" s="1128" t="s">
        <v>4</v>
      </c>
      <c r="D48" s="1128"/>
      <c r="E48" s="1129"/>
      <c r="F48" s="15">
        <v>6.07</v>
      </c>
      <c r="G48" s="16">
        <v>6.66</v>
      </c>
      <c r="H48" s="16">
        <v>5.96</v>
      </c>
      <c r="I48" s="16">
        <v>5.35</v>
      </c>
      <c r="J48" s="17">
        <v>6.02</v>
      </c>
    </row>
    <row r="49" spans="2:10" ht="57.75" customHeight="1" thickBot="1" x14ac:dyDescent="0.3">
      <c r="B49" s="18"/>
      <c r="C49" s="1130" t="s">
        <v>5</v>
      </c>
      <c r="D49" s="1130"/>
      <c r="E49" s="1131"/>
      <c r="F49" s="19">
        <v>0.14000000000000001</v>
      </c>
      <c r="G49" s="20">
        <v>0.63</v>
      </c>
      <c r="H49" s="20">
        <v>3.08</v>
      </c>
      <c r="I49" s="20">
        <v>10.33</v>
      </c>
      <c r="J49" s="21">
        <v>5.04</v>
      </c>
    </row>
    <row r="50" spans="2:10" ht="12.75" x14ac:dyDescent="0.25"/>
  </sheetData>
  <sheetProtection algorithmName="SHA-512" hashValue="UakIIpIVFTqrKch7dzFnRNHDG42lPaq7TJRu58imgZg8RXGEu0RSv70pCM080cYFcYhLPrdt68PXIH69NQPdLQ==" saltValue="/SSj/c5LJQdZnWm4sQPN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2024-09-30T04:00:36Z</dcterms:modified>
</cp:coreProperties>
</file>