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237E126B-F06D-400C-8B10-FE5E993B9E63}" xr6:coauthVersionLast="36" xr6:coauthVersionMax="45" xr10:uidLastSave="{00000000-0000-0000-0000-000000000000}"/>
  <bookViews>
    <workbookView xWindow="0" yWindow="0" windowWidth="15165" windowHeight="76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U35" i="10"/>
  <c r="U36" i="10" s="1"/>
  <c r="C35" i="10"/>
  <c r="CO34" i="10"/>
  <c r="CO35" i="10" s="1"/>
  <c r="BW34" i="10"/>
  <c r="BW35" i="10" s="1"/>
  <c r="BW36" i="10" s="1"/>
  <c r="BW37" i="10" s="1"/>
  <c r="BW38" i="10" s="1"/>
  <c r="BW39" i="10" s="1"/>
  <c r="BW40" i="10" s="1"/>
  <c r="BW41" i="10" s="1"/>
  <c r="BW42" i="10" s="1"/>
  <c r="BW43" i="10" s="1"/>
  <c r="U34" i="10"/>
  <c r="AM34"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<sst xmlns="http://schemas.openxmlformats.org/spreadsheetml/2006/main" count="1103" uniqueCount="616">
  <si>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</si>
  <si>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</si>
  <si>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</si>
  <si>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</si>
  <si>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</si>
  <si>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</si>
  <si>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</si>
  <si>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</si>
  <si>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</si>
  <si>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</si>
  <si>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</si>
  <si>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</si>
  <si>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</si>
  <si>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</si>
  <si>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</si>
  <si>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</si>
  <si>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</si>
  <si>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</si>
  <si>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</si>
  <si>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</si>
  <si>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</si>
  <si>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</si>
  <si>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</si>
  <si>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</si>
  <si>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</si>
  <si>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</si>
  <si>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</si>
  <si>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</si>
  <si>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</si>
  <si>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</si>
  <si>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</si>
  <si>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</si>
  <si>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</si>
  <si>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</si>
  <si>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</si>
  <si>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</si>
  <si>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</si>
  <si>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</si>
  <si>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</si>
  <si>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</si>
  <si>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</si>
  <si>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</si>
  <si>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</si>
  <si>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</si>
  <si>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</si>
  <si>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</si>
  <si>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</si>
  <si>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</si>
  <si>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</si>
  <si>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</si>
  <si>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</si>
  <si>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</si>
  <si>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</si>
  <si>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</si>
  <si>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</si>
  <si>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</si>
  <si>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</si>
  <si>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</si>
  <si>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</si>
  <si>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</si>
  <si>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</si>
  <si>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</si>
  <si>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</si>
  <si>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</si>
  <si>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</si>
  <si>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</si>
  <si>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</si>
  <si>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</si>
  <si>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</si>
  <si>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</si>
  <si>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</si>
  <si>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</si>
  <si>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</si>
  <si>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</si>
  <si>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</si>
  <si>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</si>
  <si>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</si>
  <si>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</si>
  <si>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</si>
  <si>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</si>
  <si>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</si>
  <si>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</si>
  <si>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</si>
  <si>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</si>
  <si>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</si>
  <si>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</si>
  <si>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</si>
  <si>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</si>
  <si>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</si>
  <si>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</si>
  <si>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</si>
  <si>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</si>
  <si>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</si>
  <si>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</si>
  <si>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</si>
  <si>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</si>
  <si>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</si>
  <si>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</si>
  <si>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</si>
  <si>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</si>
  <si>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</si>
  <si>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</si>
  <si>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</si>
  <si>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</si>
  <si>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</si>
  <si>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</si>
  <si>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</si>
  <si>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</si>
  <si>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</si>
  <si>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</si>
  <si>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</si>
  <si>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</si>
  <si>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</si>
  <si>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</si>
  <si>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</si>
  <si>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</si>
  <si>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</si>
  <si>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</si>
  <si>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</si>
  <si>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</si>
  <si>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</si>
  <si>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</si>
  <si>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</si>
  <si>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</si>
  <si>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</si>
  <si>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</si>
  <si>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</si>
  <si>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</si>
  <si>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</si>
  <si>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</si>
  <si>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</si>
  <si>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</si>
  <si>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</si>
  <si>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</si>
  <si>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</si>
  <si>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</si>
  <si>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</si>
  <si>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</si>
  <si>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</si>
  <si>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</si>
  <si>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</si>
  <si>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</si>
  <si>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</si>
  <si>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</si>
  <si>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</si>
  <si>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</si>
  <si>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</si>
  <si>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</si>
  <si>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</si>
  <si>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</si>
  <si>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</si>
  <si>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</si>
  <si>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</si>
  <si>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</si>
  <si>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</si>
  <si>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</si>
  <si>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</si>
  <si>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</si>
  <si>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</si>
  <si>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</si>
  <si>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</si>
  <si>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</si>
  <si>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</si>
  <si>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</si>
  <si>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</si>
  <si>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</si>
  <si>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</si>
  <si>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</si>
  <si>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</si>
  <si>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</si>
  <si>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</si>
  <si>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</si>
  <si>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</si>
  <si>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</si>
  <si>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</si>
  <si>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</si>
  <si>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</si>
  <si>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</si>
  <si>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</si>
  <si>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</si>
  <si>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</si>
  <si>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</si>
  <si>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</si>
  <si>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</si>
  <si>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</si>
  <si>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</si>
  <si>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</si>
  <si>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</si>
  <si>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</si>
  <si>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</si>
  <si>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</si>
  <si>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</si>
  <si>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</si>
  <si>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</si>
  <si>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</si>
  <si>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</si>
  <si>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</si>
  <si>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</si>
  <si>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</si>
  <si>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</si>
  <si>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</si>
  <si>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</si>
  <si>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</si>
  <si>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</si>
  <si>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</si>
  <si>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</si>
  <si>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</si>
  <si>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</si>
  <si>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</si>
  <si>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</si>
  <si>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</si>
  <si>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</si>
  <si>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</si>
  <si>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</si>
  <si>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</si>
  <si>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</si>
  <si>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</si>
  <si>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</si>
  <si>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新潟県津南町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</si>
  <si>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</si>
  <si>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</si>
  <si>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</si>
  <si>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</si>
  <si>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</si>
  <si>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</si>
  <si>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</si>
  <si>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</si>
  <si>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</si>
  <si>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</si>
  <si>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</si>
  <si>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</si>
  <si>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</si>
  <si>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</si>
  <si>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</si>
  <si>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</si>
  <si>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</si>
  <si>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</si>
  <si>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</si>
  <si>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</si>
  <si>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</si>
  <si>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</si>
  <si>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</si>
  <si>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</si>
  <si>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</si>
  <si>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</si>
  <si>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</si>
  <si>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</si>
  <si>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</si>
  <si>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</si>
  <si>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</si>
  <si>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</si>
  <si>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</si>
  <si>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</si>
  <si>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</si>
  <si>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</si>
  <si>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</si>
  <si>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</si>
  <si>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</si>
  <si>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</si>
  <si>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</si>
  <si>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</si>
  <si>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</si>
  <si>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</si>
  <si>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</si>
  <si>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</si>
  <si>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</si>
  <si>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</si>
  <si>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</si>
  <si>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</si>
  <si>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</si>
  <si>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</si>
  <si>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</si>
  <si>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</si>
  <si>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</si>
  <si>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</si>
  <si>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</si>
  <si>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</si>
  <si>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</si>
  <si>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</si>
  <si>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</si>
  <si>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</si>
  <si>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</si>
  <si>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</si>
  <si>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</si>
  <si>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</si>
  <si>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</si>
  <si>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</si>
  <si>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</si>
  <si>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</si>
  <si>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</si>
  <si>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</si>
  <si>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</si>
  <si>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</si>
  <si>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</si>
  <si>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</si>
  <si>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</si>
  <si>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</si>
  <si>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</si>
  <si>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</si>
  <si>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</si>
  <si>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</si>
  <si>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</si>
  <si>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</si>
  <si>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</si>
  <si>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</si>
  <si>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</si>
  <si>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</si>
  <si>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</si>
  <si>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</si>
  <si>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</si>
  <si>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</si>
  <si>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</si>
  <si>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</si>
  <si>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</si>
  <si>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</si>
  <si>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</si>
  <si>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</si>
  <si>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</si>
  <si>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</si>
  <si>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</si>
  <si>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</si>
  <si>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</si>
  <si>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</si>
  <si>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</si>
  <si>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</si>
  <si>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</si>
  <si>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</si>
  <si>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</si>
  <si>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</si>
  <si>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</si>
  <si>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</si>
  <si>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</si>
  <si>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</si>
  <si>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</si>
  <si>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</si>
  <si>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</si>
  <si>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</si>
  <si>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</si>
  <si>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</si>
  <si>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</si>
  <si>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</si>
  <si>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</si>
  <si>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</si>
  <si>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</si>
  <si>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</si>
  <si>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</si>
  <si>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</si>
  <si>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</si>
  <si>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</si>
  <si>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</si>
  <si>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</si>
  <si>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</si>
  <si>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</si>
  <si>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</si>
  <si>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</si>
  <si>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</si>
  <si>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</si>
  <si>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</si>
  <si>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</si>
  <si>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</si>
  <si>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</si>
  <si>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</si>
  <si>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</si>
  <si>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</si>
  <si>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</si>
  <si>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</si>
  <si>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</si>
  <si>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</si>
  <si>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</si>
  <si>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</si>
  <si>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</si>
  <si>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新潟県津南町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</si>
  <si>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</si>
  <si>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</si>
  <si>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</si>
  <si>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</si>
  <si>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</si>
  <si>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</si>
  <si>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</si>
  <si>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</si>
  <si>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</si>
  <si>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</si>
  <si>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</si>
  <si>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</si>
  <si>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</si>
  <si>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</si>
  <si>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</si>
  <si>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</si>
  <si>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</si>
  <si>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</si>
  <si>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</si>
  <si>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</si>
  <si>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</si>
  <si>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</si>
  <si>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</si>
  <si>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</si>
  <si>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</si>
  <si>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</si>
  <si>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</si>
  <si>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</si>
  <si>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</si>
  <si>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</si>
  <si>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</si>
  <si>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</si>
  <si>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</si>
  <si>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</si>
  <si>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</si>
  <si>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</si>
  <si>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</si>
  <si>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</si>
  <si>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簡易水道特別会計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</si>
  <si>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</si>
  <si>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</si>
  <si>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</si>
  <si>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</si>
  <si>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</si>
  <si>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</si>
  <si>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</si>
  <si>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</si>
  <si>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</si>
  <si>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</si>
  <si>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</si>
  <si>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</si>
  <si>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</si>
  <si>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</si>
  <si>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</si>
  <si>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</si>
  <si>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</si>
  <si>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</si>
  <si>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</si>
  <si>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</si>
  <si>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</si>
  <si>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</si>
  <si>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</si>
  <si>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</si>
  <si>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</si>
  <si>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</si>
  <si>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</si>
  <si>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</si>
  <si>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</si>
  <si>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</si>
  <si>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</si>
  <si>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</si>
  <si>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</si>
  <si>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</si>
  <si>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</si>
  <si>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</si>
  <si>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</si>
  <si>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</si>
  <si>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</si>
  <si>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</si>
  <si>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</si>
  <si>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</si>
  <si>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</si>
  <si>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</si>
  <si>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</si>
  <si>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</si>
  <si>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</si>
  <si>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</si>
  <si>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</si>
  <si>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</si>
  <si>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</si>
  <si>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</si>
  <si>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</si>
  <si>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</si>
  <si>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</si>
  <si>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</si>
  <si>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</si>
  <si>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</si>
  <si>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</si>
  <si>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</si>
  <si>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</si>
  <si>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</si>
  <si>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</si>
  <si>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</si>
  <si>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</si>
  <si>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</si>
  <si>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簡易水道特別会計</t>
    <phoneticPr fontId="5"/>
  </si>
  <si>
    <t>(Ｆ)</t>
    <phoneticPr fontId="5"/>
  </si>
  <si>
    <t>病院事業会計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</si>
  <si>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</si>
  <si>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</si>
  <si>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</si>
  <si>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</si>
  <si>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</si>
  <si>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</si>
  <si>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</si>
  <si>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</si>
  <si>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</si>
  <si>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</si>
  <si>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</si>
  <si>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</si>
  <si>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</si>
  <si>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</si>
  <si>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</si>
  <si>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</si>
  <si>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</si>
  <si>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</si>
  <si>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</si>
  <si>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</si>
  <si>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</si>
  <si>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</si>
  <si>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</si>
  <si>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</si>
  <si>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</si>
  <si>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</si>
  <si>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</si>
  <si>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</si>
  <si>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</si>
  <si>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</si>
  <si>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</si>
  <si>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</si>
  <si>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</si>
  <si>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</si>
  <si>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</si>
  <si>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</si>
  <si>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</si>
  <si>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</si>
  <si>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</si>
  <si>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</si>
  <si>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</si>
  <si>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</si>
  <si>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</si>
  <si>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</si>
  <si>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</si>
  <si>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</si>
  <si>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</si>
  <si>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</si>
  <si>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</si>
  <si>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</si>
  <si>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</si>
  <si>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</si>
  <si>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</si>
  <si>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</si>
  <si>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</si>
  <si>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</si>
  <si>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</si>
  <si>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</si>
  <si>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</si>
  <si>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</si>
  <si>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</si>
  <si>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</si>
  <si>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</si>
  <si>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</si>
  <si>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</si>
  <si>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</si>
  <si>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</si>
  <si>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</si>
  <si>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</si>
  <si>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</si>
  <si>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</si>
  <si>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</si>
  <si>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</si>
  <si>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</si>
  <si>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</si>
  <si>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</si>
  <si>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</si>
  <si>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</si>
  <si>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</si>
  <si>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</si>
  <si>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</si>
  <si>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</si>
  <si>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</si>
  <si>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</si>
  <si>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</si>
  <si>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</si>
  <si>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</si>
  <si>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</si>
  <si>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</si>
  <si>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2.83</t>
  </si>
  <si>
    <t>一般会計</t>
  </si>
  <si>
    <t>病院事業会計</t>
  </si>
  <si>
    <t>介護保険特別会計</t>
  </si>
  <si>
    <t>下水道事業特別会計</t>
  </si>
  <si>
    <t>国民健康保険特別会計</t>
  </si>
  <si>
    <t>簡易水道特別会計</t>
  </si>
  <si>
    <t>農業集落排水事業特別会計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</si>
  <si>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</si>
  <si>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</si>
  <si>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</si>
  <si>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</si>
  <si>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</si>
  <si>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</si>
  <si>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</si>
  <si>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</si>
  <si>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</si>
  <si>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津南地域衛生施設組合</t>
  </si>
  <si>
    <t>十日町地域広域事務組合【一般会計】</t>
    <rPh sb="12" eb="14">
      <t>イッパン</t>
    </rPh>
    <rPh sb="14" eb="16">
      <t>カイケイ</t>
    </rPh>
    <phoneticPr fontId="2"/>
  </si>
  <si>
    <t>十日町地域広域事務組合【家畜指導診療所特別会計】</t>
  </si>
  <si>
    <t>魚沼地区障害福祉組合</t>
  </si>
  <si>
    <t>新潟県市町村総合事務組合【一般会計】</t>
    <rPh sb="13" eb="15">
      <t>イッパン</t>
    </rPh>
    <rPh sb="15" eb="17">
      <t>カイケイ</t>
    </rPh>
    <phoneticPr fontId="2"/>
  </si>
  <si>
    <t>新潟県市町村総合事務組合【職員退職手当支給事業特別会計】</t>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</si>
  <si>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13" eb="16">
      <t>ショウボウダン</t>
    </rPh>
    <rPh sb="16" eb="18">
      <t>インナド</t>
    </rPh>
    <rPh sb="18" eb="20">
      <t>コウム</t>
    </rPh>
    <rPh sb="20" eb="22">
      <t>サイガイ</t>
    </rPh>
    <rPh sb="22" eb="24">
      <t>ホショウ</t>
    </rPh>
    <rPh sb="24" eb="26">
      <t>ジギョウ</t>
    </rPh>
    <rPh sb="26" eb="28">
      <t>トクベツ</t>
    </rPh>
    <rPh sb="28" eb="30">
      <t>カイケイ</t>
    </rPh>
    <phoneticPr fontId="2"/>
  </si>
  <si>
    <t>新潟県市町村総合事務組合【消防賞じゅつ金支給事業特別会計】</t>
    <rPh sb="13" eb="15">
      <t>ショウボウ</t>
    </rPh>
    <rPh sb="15" eb="16">
      <t>ショウ</t>
    </rPh>
    <rPh sb="19" eb="20">
      <t>キン</t>
    </rPh>
    <rPh sb="20" eb="22">
      <t>シキュウ</t>
    </rPh>
    <rPh sb="22" eb="24">
      <t>ジギョウ</t>
    </rPh>
    <rPh sb="24" eb="26">
      <t>トクベツ</t>
    </rPh>
    <rPh sb="26" eb="28">
      <t>カイケイ</t>
    </rPh>
    <phoneticPr fontId="2"/>
  </si>
  <si>
    <t>新潟県市町村総合事務組合【非常勤職員公務災害補償等事業特別会計】</t>
    <rPh sb="13" eb="16">
      <t>ヒジョウキン</t>
    </rPh>
    <rPh sb="16" eb="18">
      <t>ショクイン</t>
    </rPh>
    <rPh sb="18" eb="20">
      <t>コウム</t>
    </rPh>
    <rPh sb="20" eb="22">
      <t>サイガイ</t>
    </rPh>
    <rPh sb="22" eb="25">
      <t>ホショウナド</t>
    </rPh>
    <rPh sb="25" eb="27">
      <t>ジギョウ</t>
    </rPh>
    <rPh sb="27" eb="29">
      <t>トクベツ</t>
    </rPh>
    <rPh sb="29" eb="31">
      <t>カイケイ</t>
    </rPh>
    <phoneticPr fontId="2"/>
  </si>
  <si>
    <t>新潟県市町村総合事務組合【交通災害共済事業特別会計】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</si>
  <si>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15" eb="17">
      <t>イッパン</t>
    </rPh>
    <rPh sb="17" eb="19">
      <t>カイケイ</t>
    </rPh>
    <phoneticPr fontId="2"/>
  </si>
  <si>
    <t>新潟県後期高齢者医療広域連合【後期高齢者医療特別会計】</t>
    <rPh sb="15" eb="17">
      <t>コウキ</t>
    </rPh>
    <rPh sb="17" eb="20">
      <t>コウレイシャ</t>
    </rPh>
    <rPh sb="20" eb="22">
      <t>イリョウ</t>
    </rPh>
    <rPh sb="22" eb="24">
      <t>トクベツ</t>
    </rPh>
    <rPh sb="24" eb="26">
      <t>カイケイ</t>
    </rPh>
    <phoneticPr fontId="2"/>
  </si>
  <si>
    <t>公益財団法人　津南町野菜価格安定協会</t>
    <rPh sb="0" eb="2">
      <t>コウエキ</t>
    </rPh>
    <rPh sb="2" eb="4">
      <t>ザイダン</t>
    </rPh>
    <rPh sb="4" eb="6">
      <t>ホウジン</t>
    </rPh>
    <rPh sb="7" eb="10">
      <t>ツナンマチ</t>
    </rPh>
    <rPh sb="10" eb="12">
      <t>ヤサイ</t>
    </rPh>
    <rPh sb="12" eb="14">
      <t>カカク</t>
    </rPh>
    <rPh sb="14" eb="16">
      <t>アンテイ</t>
    </rPh>
    <rPh sb="16" eb="18">
      <t>キョウカイ</t>
    </rPh>
    <phoneticPr fontId="2"/>
  </si>
  <si>
    <t>公益社団法人　津南町農業公社</t>
    <rPh sb="0" eb="2">
      <t>コウエキ</t>
    </rPh>
    <rPh sb="2" eb="4">
      <t>シャダン</t>
    </rPh>
    <rPh sb="4" eb="6">
      <t>ホウジン</t>
    </rPh>
    <rPh sb="7" eb="10">
      <t>ツナンマチ</t>
    </rPh>
    <rPh sb="10" eb="12">
      <t>ノウギョウ</t>
    </rPh>
    <rPh sb="12" eb="14">
      <t>コウシャ</t>
    </rPh>
    <phoneticPr fontId="2"/>
  </si>
  <si>
    <t>(津南町ふるさと支援まちづくり基金(R04年度末現在))</t>
    <phoneticPr fontId="5"/>
  </si>
  <si>
    <t>(津南町地域福祉基金(R04年度末現在))</t>
    <phoneticPr fontId="2"/>
  </si>
  <si>
    <t>(津南町農業振興基金(R04年度末現在))</t>
    <phoneticPr fontId="2"/>
  </si>
  <si>
    <t>(津南町環境衛生施設整備基金(R04年度末現在))</t>
    <phoneticPr fontId="2"/>
  </si>
  <si>
    <t>(津南町スポーツ振興基金(R04年度末現在))</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</si>
  <si>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</si>
  <si>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</si>
  <si>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</si>
  <si>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</si>
  <si>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</si>
  <si>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公営企業債等の繰入見込額の減少、債務負担行為に基づく支出予定額の減少したが、充当可能財源も減少しており、比率の減少値は7.9％となった。年々減少傾向にはあるが、類似団体と比較し高い水準となっている。
実質公債費比率も類似団体を上回っており、過去に借りた地方債の償還が開始されるものがあるため、今後数年は増加していくものと考えられる。今後も事業実施にあたり地方債の発行を予定しているため、増が見込まれる。充当可能財源の確保、緊急性・必要性を判断し、公債費の著しい増加とならないよう努めていく。</t>
    <rPh sb="0" eb="2">
      <t>コウエイ</t>
    </rPh>
    <rPh sb="2" eb="4">
      <t>キギョウ</t>
    </rPh>
    <rPh sb="4" eb="5">
      <t>サイ</t>
    </rPh>
    <rPh sb="5" eb="6">
      <t>トウ</t>
    </rPh>
    <rPh sb="7" eb="9">
      <t>クリイレ</t>
    </rPh>
    <rPh sb="9" eb="11">
      <t>ミコミ</t>
    </rPh>
    <rPh sb="11" eb="12">
      <t>ガク</t>
    </rPh>
    <rPh sb="13" eb="15">
      <t>ゲンショウ</t>
    </rPh>
    <rPh sb="16" eb="18">
      <t>サイム</t>
    </rPh>
    <rPh sb="18" eb="20">
      <t>フタン</t>
    </rPh>
    <rPh sb="20" eb="22">
      <t>コウイ</t>
    </rPh>
    <rPh sb="23" eb="24">
      <t>モト</t>
    </rPh>
    <rPh sb="26" eb="28">
      <t>シシュツ</t>
    </rPh>
    <rPh sb="28" eb="30">
      <t>ヨテイ</t>
    </rPh>
    <rPh sb="30" eb="31">
      <t>ガク</t>
    </rPh>
    <rPh sb="32" eb="34">
      <t>ゲンショウ</t>
    </rPh>
    <rPh sb="38" eb="40">
      <t>ジュウトウ</t>
    </rPh>
    <rPh sb="40" eb="42">
      <t>カノウ</t>
    </rPh>
    <rPh sb="42" eb="44">
      <t>ザイゲン</t>
    </rPh>
    <rPh sb="45" eb="47">
      <t>ゲンショウ</t>
    </rPh>
    <rPh sb="52" eb="54">
      <t>ヒリツ</t>
    </rPh>
    <rPh sb="55" eb="57">
      <t>ゲンショウ</t>
    </rPh>
    <rPh sb="57" eb="58">
      <t>チ</t>
    </rPh>
    <rPh sb="68" eb="70">
      <t>ネンネン</t>
    </rPh>
    <rPh sb="70" eb="72">
      <t>ゲンショウ</t>
    </rPh>
    <rPh sb="72" eb="74">
      <t>ケイコウ</t>
    </rPh>
    <rPh sb="80" eb="82">
      <t>ルイジ</t>
    </rPh>
    <rPh sb="82" eb="84">
      <t>ダンタイ</t>
    </rPh>
    <rPh sb="85" eb="87">
      <t>ヒカク</t>
    </rPh>
    <rPh sb="88" eb="89">
      <t>タカ</t>
    </rPh>
    <rPh sb="90" eb="92">
      <t>スイジュン</t>
    </rPh>
    <rPh sb="100" eb="102">
      <t>ジッシツ</t>
    </rPh>
    <rPh sb="102" eb="105">
      <t>コウサイヒ</t>
    </rPh>
    <rPh sb="105" eb="107">
      <t>ヒリツ</t>
    </rPh>
    <rPh sb="108" eb="110">
      <t>ルイジ</t>
    </rPh>
    <rPh sb="110" eb="112">
      <t>ダンタイ</t>
    </rPh>
    <rPh sb="113" eb="115">
      <t>ウワマワ</t>
    </rPh>
    <rPh sb="120" eb="122">
      <t>カコ</t>
    </rPh>
    <rPh sb="123" eb="124">
      <t>カ</t>
    </rPh>
    <rPh sb="126" eb="129">
      <t>チホウサイ</t>
    </rPh>
    <rPh sb="130" eb="132">
      <t>ショウカン</t>
    </rPh>
    <rPh sb="133" eb="135">
      <t>カイシ</t>
    </rPh>
    <rPh sb="146" eb="148">
      <t>コンゴ</t>
    </rPh>
    <rPh sb="148" eb="150">
      <t>スウネン</t>
    </rPh>
    <rPh sb="151" eb="153">
      <t>ゾウカ</t>
    </rPh>
    <rPh sb="160" eb="161">
      <t>カンガ</t>
    </rPh>
    <rPh sb="166" eb="168">
      <t>コンゴ</t>
    </rPh>
    <rPh sb="169" eb="171">
      <t>ジギョウ</t>
    </rPh>
    <rPh sb="171" eb="173">
      <t>ジッシ</t>
    </rPh>
    <rPh sb="177" eb="179">
      <t>チホウ</t>
    </rPh>
    <rPh sb="179" eb="180">
      <t>サイ</t>
    </rPh>
    <rPh sb="181" eb="183">
      <t>ハッコウ</t>
    </rPh>
    <rPh sb="184" eb="186">
      <t>ヨテイ</t>
    </rPh>
    <rPh sb="193" eb="194">
      <t>ゾウ</t>
    </rPh>
    <rPh sb="195" eb="197">
      <t>ミコ</t>
    </rPh>
    <rPh sb="201" eb="203">
      <t>ジュウトウ</t>
    </rPh>
    <rPh sb="203" eb="205">
      <t>カノウ</t>
    </rPh>
    <rPh sb="205" eb="207">
      <t>ザイゲン</t>
    </rPh>
    <rPh sb="208" eb="210">
      <t>カクホ</t>
    </rPh>
    <rPh sb="211" eb="214">
      <t>キンキュウセイ</t>
    </rPh>
    <rPh sb="215" eb="218">
      <t>ヒツヨウセイ</t>
    </rPh>
    <rPh sb="219" eb="221">
      <t>ハンダン</t>
    </rPh>
    <rPh sb="223" eb="226">
      <t>コウサイヒ</t>
    </rPh>
    <rPh sb="227" eb="228">
      <t>イチジル</t>
    </rPh>
    <rPh sb="230" eb="232">
      <t>ゾウカ</t>
    </rPh>
    <rPh sb="239" eb="240">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</si>
  <si>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</si>
  <si>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</si>
  <si>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</si>
  <si>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将来負担比率は令和元年度から令和4年度にかけ大きく減となっているが、類似団体より高い水準となっている。地方債の発行は引き続き予定していることから今後増加も見込まれる。
有形固定資産減価償却率は、類似団体より低い水準となっている。令和5年度に改定した公共施設総合管理計画により、個別施設計画とあわせ、施設の最適化を図っていく。</t>
    <rPh sb="0" eb="2">
      <t>ショウライ</t>
    </rPh>
    <rPh sb="2" eb="4">
      <t>フタン</t>
    </rPh>
    <rPh sb="4" eb="6">
      <t>ヒリツ</t>
    </rPh>
    <rPh sb="7" eb="9">
      <t>レイワ</t>
    </rPh>
    <rPh sb="9" eb="11">
      <t>ガンネン</t>
    </rPh>
    <rPh sb="11" eb="12">
      <t>ド</t>
    </rPh>
    <rPh sb="14" eb="16">
      <t>レイワ</t>
    </rPh>
    <rPh sb="17" eb="19">
      <t>ネンド</t>
    </rPh>
    <rPh sb="22" eb="23">
      <t>オオ</t>
    </rPh>
    <rPh sb="25" eb="26">
      <t>ゲン</t>
    </rPh>
    <rPh sb="34" eb="36">
      <t>ルイジ</t>
    </rPh>
    <rPh sb="36" eb="38">
      <t>ダンタイ</t>
    </rPh>
    <rPh sb="40" eb="41">
      <t>タカ</t>
    </rPh>
    <rPh sb="42" eb="44">
      <t>スイジュン</t>
    </rPh>
    <rPh sb="51" eb="54">
      <t>チホウサイ</t>
    </rPh>
    <rPh sb="55" eb="57">
      <t>ハッコウ</t>
    </rPh>
    <rPh sb="58" eb="59">
      <t>ヒ</t>
    </rPh>
    <rPh sb="60" eb="61">
      <t>ツヅ</t>
    </rPh>
    <rPh sb="62" eb="64">
      <t>ヨテイ</t>
    </rPh>
    <rPh sb="72" eb="74">
      <t>コンゴ</t>
    </rPh>
    <rPh sb="74" eb="76">
      <t>ゾウカ</t>
    </rPh>
    <rPh sb="77" eb="79">
      <t>ミコ</t>
    </rPh>
    <rPh sb="84" eb="86">
      <t>ユウケイ</t>
    </rPh>
    <rPh sb="86" eb="88">
      <t>コテイ</t>
    </rPh>
    <rPh sb="88" eb="90">
      <t>シサン</t>
    </rPh>
    <rPh sb="90" eb="92">
      <t>ゲンカ</t>
    </rPh>
    <rPh sb="92" eb="94">
      <t>ショウキャク</t>
    </rPh>
    <rPh sb="94" eb="95">
      <t>リツ</t>
    </rPh>
    <rPh sb="97" eb="99">
      <t>ルイジ</t>
    </rPh>
    <rPh sb="99" eb="101">
      <t>ダンタイ</t>
    </rPh>
    <rPh sb="103" eb="104">
      <t>ヒク</t>
    </rPh>
    <rPh sb="105" eb="107">
      <t>スイジュン</t>
    </rPh>
    <rPh sb="114" eb="116">
      <t>レイワ</t>
    </rPh>
    <rPh sb="117" eb="119">
      <t>ネンド</t>
    </rPh>
    <rPh sb="120" eb="122">
      <t>カイテイ</t>
    </rPh>
    <rPh sb="124" eb="126">
      <t>コウキョウ</t>
    </rPh>
    <rPh sb="126" eb="128">
      <t>シセツ</t>
    </rPh>
    <rPh sb="128" eb="130">
      <t>ソウゴウ</t>
    </rPh>
    <rPh sb="130" eb="132">
      <t>カンリ</t>
    </rPh>
    <rPh sb="132" eb="134">
      <t>ケイカク</t>
    </rPh>
    <rPh sb="138" eb="140">
      <t>コベツ</t>
    </rPh>
    <rPh sb="140" eb="142">
      <t>シセツ</t>
    </rPh>
    <rPh sb="142" eb="144">
      <t>ケイカク</t>
    </rPh>
    <rPh sb="149" eb="151">
      <t>シセツ</t>
    </rPh>
    <rPh sb="152" eb="155">
      <t>サイテキカ</t>
    </rPh>
    <rPh sb="156" eb="157">
      <t>ハカ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</si>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</sst>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51D719B-873C-41FE-BC03-1EF2728F4BD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115050</c:v>
                </c:pt>
                <c:pt idx="1">
                  <c:v>118252</c:v>
                </c:pt>
                <c:pt idx="2">
                  <c:v>200194</c:v>
                </c:pt>
                <c:pt idx="3">
                  <c:v>196914</c:v>
                </c:pt>
                <c:pt idx="4">
                  <c:v>204757</c:v>
                </c:pt>
              </c:numCache>
            </c:numRef>
          </c:val>
          <c:smooth val="0"/>
          <c:extLst>
            <c:ext xmlns:c16="http://schemas.microsoft.com/office/drawing/2014/chart" uri="{C3380CC4-5D6E-409C-BE32-E72D297353CC}">
              <c16:uniqueId val="{00000000-F20E-4BC3-B8BC-CEFB0DD203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73497</c:v>
                </c:pt>
                <c:pt idx="1">
                  <c:v>63078</c:v>
                </c:pt>
                <c:pt idx="2">
                  <c:v>92445</c:v>
                </c:pt>
                <c:pt idx="3">
                  <c:v>58213</c:v>
                </c:pt>
                <c:pt idx="4">
                  <c:v>84784</c:v>
                </c:pt>
              </c:numCache>
            </c:numRef>
          </c:val>
          <c:smooth val="0"/>
          <c:extLst>
            <c:ext xmlns:c16="http://schemas.microsoft.com/office/drawing/2014/chart" uri="{C3380CC4-5D6E-409C-BE32-E72D297353CC}">
              <c16:uniqueId val="{00000001-F20E-4BC3-B8BC-CEFB0DD203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5.38</c:v>
                </c:pt>
                <c:pt idx="1">
                  <c:v>6.84</c:v>
                </c:pt>
                <c:pt idx="2">
                  <c:v>6.6</c:v>
                </c:pt>
                <c:pt idx="3">
                  <c:v>9.7100000000000009</c:v>
                </c:pt>
                <c:pt idx="4">
                  <c:v>9.98</c:v>
                </c:pt>
              </c:numCache>
            </c:numRef>
          </c:val>
          <c:extLst>
            <c:ext xmlns:c16="http://schemas.microsoft.com/office/drawing/2014/chart" uri="{C3380CC4-5D6E-409C-BE32-E72D297353CC}">
              <c16:uniqueId val="{00000000-4DA4-4039-9C11-29ECC76884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22.56</c:v>
                </c:pt>
                <c:pt idx="1">
                  <c:v>22.9</c:v>
                </c:pt>
                <c:pt idx="2">
                  <c:v>23.7</c:v>
                </c:pt>
                <c:pt idx="3">
                  <c:v>28.14</c:v>
                </c:pt>
                <c:pt idx="4">
                  <c:v>33.53</c:v>
                </c:pt>
              </c:numCache>
            </c:numRef>
          </c:val>
          <c:extLst>
            <c:ext xmlns:c16="http://schemas.microsoft.com/office/drawing/2014/chart" uri="{C3380CC4-5D6E-409C-BE32-E72D297353CC}">
              <c16:uniqueId val="{00000001-4DA4-4039-9C11-29ECC768848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-2.83</c:v>
                </c:pt>
                <c:pt idx="1">
                  <c:v>2.04</c:v>
                </c:pt>
                <c:pt idx="2">
                  <c:v>2.4500000000000002</c:v>
                </c:pt>
                <c:pt idx="3">
                  <c:v>9.35</c:v>
                </c:pt>
                <c:pt idx="4">
                  <c:v>4.4400000000000004</c:v>
                </c:pt>
              </c:numCache>
            </c:numRef>
          </c:val>
          <c:smooth val="0"/>
          <c:extLst>
            <c:ext xmlns:c16="http://schemas.microsoft.com/office/drawing/2014/chart" uri="{C3380CC4-5D6E-409C-BE32-E72D297353CC}">
              <c16:uniqueId val="{00000002-4DA4-4039-9C11-29ECC768848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6EE-47BA-BC52-FEFCED9173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EE-47BA-BC52-FEFCED91738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0.04</c:v>
                </c:pt>
                <c:pt idx="4">
                  <c:v>#N/A</c:v>
                </c:pt>
                <c:pt idx="5">
                  <c:v>0.06</c:v>
                </c:pt>
                <c:pt idx="6">
                  <c:v>#N/A</c:v>
                </c:pt>
                <c:pt idx="7">
                  <c:v>0.06</c:v>
                </c:pt>
                <c:pt idx="8">
                  <c:v>#N/A</c:v>
                </c:pt>
                <c:pt idx="9">
                  <c:v>0.08</c:v>
                </c:pt>
              </c:numCache>
            </c:numRef>
          </c:val>
          <c:extLst>
            <c:ext xmlns:c16="http://schemas.microsoft.com/office/drawing/2014/chart" uri="{C3380CC4-5D6E-409C-BE32-E72D297353CC}">
              <c16:uniqueId val="{00000002-D6EE-47BA-BC52-FEFCED917384}"/>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0.26</c:v>
                </c:pt>
                <c:pt idx="2">
                  <c:v>#N/A</c:v>
                </c:pt>
                <c:pt idx="3">
                  <c:v>0.24</c:v>
                </c:pt>
                <c:pt idx="4">
                  <c:v>#N/A</c:v>
                </c:pt>
                <c:pt idx="5">
                  <c:v>0.15</c:v>
                </c:pt>
                <c:pt idx="6">
                  <c:v>#N/A</c:v>
                </c:pt>
                <c:pt idx="7">
                  <c:v>0.11</c:v>
                </c:pt>
                <c:pt idx="8">
                  <c:v>#N/A</c:v>
                </c:pt>
                <c:pt idx="9">
                  <c:v>0.26</c:v>
                </c:pt>
              </c:numCache>
            </c:numRef>
          </c:val>
          <c:extLst>
            <c:ext xmlns:c16="http://schemas.microsoft.com/office/drawing/2014/chart" uri="{C3380CC4-5D6E-409C-BE32-E72D297353CC}">
              <c16:uniqueId val="{00000003-D6EE-47BA-BC52-FEFCED917384}"/>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c:v>
                </c:pt>
                <c:pt idx="2">
                  <c:v>#N/A</c:v>
                </c:pt>
                <c:pt idx="3">
                  <c:v>0.2</c:v>
                </c:pt>
                <c:pt idx="4">
                  <c:v>#N/A</c:v>
                </c:pt>
                <c:pt idx="5">
                  <c:v>0.3</c:v>
                </c:pt>
                <c:pt idx="6">
                  <c:v>#N/A</c:v>
                </c:pt>
                <c:pt idx="7">
                  <c:v>0.19</c:v>
                </c:pt>
                <c:pt idx="8">
                  <c:v>#N/A</c:v>
                </c:pt>
                <c:pt idx="9">
                  <c:v>0.27</c:v>
                </c:pt>
              </c:numCache>
            </c:numRef>
          </c:val>
          <c:extLst>
            <c:ext xmlns:c16="http://schemas.microsoft.com/office/drawing/2014/chart" uri="{C3380CC4-5D6E-409C-BE32-E72D297353CC}">
              <c16:uniqueId val="{00000004-D6EE-47BA-BC52-FEFCED91738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0.33</c:v>
                </c:pt>
                <c:pt idx="2">
                  <c:v>#N/A</c:v>
                </c:pt>
                <c:pt idx="3">
                  <c:v>0.26</c:v>
                </c:pt>
                <c:pt idx="4">
                  <c:v>#N/A</c:v>
                </c:pt>
                <c:pt idx="5">
                  <c:v>0.21</c:v>
                </c:pt>
                <c:pt idx="6">
                  <c:v>#N/A</c:v>
                </c:pt>
                <c:pt idx="7">
                  <c:v>0.42</c:v>
                </c:pt>
                <c:pt idx="8">
                  <c:v>#N/A</c:v>
                </c:pt>
                <c:pt idx="9">
                  <c:v>0.47</c:v>
                </c:pt>
              </c:numCache>
            </c:numRef>
          </c:val>
          <c:extLst>
            <c:ext xmlns:c16="http://schemas.microsoft.com/office/drawing/2014/chart" uri="{C3380CC4-5D6E-409C-BE32-E72D297353CC}">
              <c16:uniqueId val="{00000005-D6EE-47BA-BC52-FEFCED917384}"/>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0.31</c:v>
                </c:pt>
                <c:pt idx="2">
                  <c:v>#N/A</c:v>
                </c:pt>
                <c:pt idx="3">
                  <c:v>0.28999999999999998</c:v>
                </c:pt>
                <c:pt idx="4">
                  <c:v>#N/A</c:v>
                </c:pt>
                <c:pt idx="5">
                  <c:v>0.28000000000000003</c:v>
                </c:pt>
                <c:pt idx="6">
                  <c:v>#N/A</c:v>
                </c:pt>
                <c:pt idx="7">
                  <c:v>0.41</c:v>
                </c:pt>
                <c:pt idx="8">
                  <c:v>#N/A</c:v>
                </c:pt>
                <c:pt idx="9">
                  <c:v>0.79</c:v>
                </c:pt>
              </c:numCache>
            </c:numRef>
          </c:val>
          <c:extLst>
            <c:ext xmlns:c16="http://schemas.microsoft.com/office/drawing/2014/chart" uri="{C3380CC4-5D6E-409C-BE32-E72D297353CC}">
              <c16:uniqueId val="{00000006-D6EE-47BA-BC52-FEFCED91738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2.34</c:v>
                </c:pt>
                <c:pt idx="2">
                  <c:v>#N/A</c:v>
                </c:pt>
                <c:pt idx="3">
                  <c:v>2.64</c:v>
                </c:pt>
                <c:pt idx="4">
                  <c:v>#N/A</c:v>
                </c:pt>
                <c:pt idx="5">
                  <c:v>0.85</c:v>
                </c:pt>
                <c:pt idx="6">
                  <c:v>#N/A</c:v>
                </c:pt>
                <c:pt idx="7">
                  <c:v>1.1100000000000001</c:v>
                </c:pt>
                <c:pt idx="8">
                  <c:v>#N/A</c:v>
                </c:pt>
                <c:pt idx="9">
                  <c:v>2.5099999999999998</c:v>
                </c:pt>
              </c:numCache>
            </c:numRef>
          </c:val>
          <c:extLst>
            <c:ext xmlns:c16="http://schemas.microsoft.com/office/drawing/2014/chart" uri="{C3380CC4-5D6E-409C-BE32-E72D297353CC}">
              <c16:uniqueId val="{00000007-D6EE-47BA-BC52-FEFCED91738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2.4300000000000002</c:v>
                </c:pt>
                <c:pt idx="2">
                  <c:v>#N/A</c:v>
                </c:pt>
                <c:pt idx="3">
                  <c:v>3.67</c:v>
                </c:pt>
                <c:pt idx="4">
                  <c:v>#N/A</c:v>
                </c:pt>
                <c:pt idx="5">
                  <c:v>3.99</c:v>
                </c:pt>
                <c:pt idx="6">
                  <c:v>#N/A</c:v>
                </c:pt>
                <c:pt idx="7">
                  <c:v>4.68</c:v>
                </c:pt>
                <c:pt idx="8">
                  <c:v>#N/A</c:v>
                </c:pt>
                <c:pt idx="9">
                  <c:v>5.22</c:v>
                </c:pt>
              </c:numCache>
            </c:numRef>
          </c:val>
          <c:extLst>
            <c:ext xmlns:c16="http://schemas.microsoft.com/office/drawing/2014/chart" uri="{C3380CC4-5D6E-409C-BE32-E72D297353CC}">
              <c16:uniqueId val="{00000008-D6EE-47BA-BC52-FEFCED91738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5.38</c:v>
                </c:pt>
                <c:pt idx="2">
                  <c:v>#N/A</c:v>
                </c:pt>
                <c:pt idx="3">
                  <c:v>6.84</c:v>
                </c:pt>
                <c:pt idx="4">
                  <c:v>#N/A</c:v>
                </c:pt>
                <c:pt idx="5">
                  <c:v>6.59</c:v>
                </c:pt>
                <c:pt idx="6">
                  <c:v>#N/A</c:v>
                </c:pt>
                <c:pt idx="7">
                  <c:v>9.7100000000000009</c:v>
                </c:pt>
                <c:pt idx="8">
                  <c:v>#N/A</c:v>
                </c:pt>
                <c:pt idx="9">
                  <c:v>9.9700000000000006</c:v>
                </c:pt>
              </c:numCache>
            </c:numRef>
          </c:val>
          <c:extLst>
            <c:ext xmlns:c16="http://schemas.microsoft.com/office/drawing/2014/chart" uri="{C3380CC4-5D6E-409C-BE32-E72D297353CC}">
              <c16:uniqueId val="{00000009-D6EE-47BA-BC52-FEFCED9173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816</c:v>
                </c:pt>
                <c:pt idx="5">
                  <c:v>815</c:v>
                </c:pt>
                <c:pt idx="8">
                  <c:v>846</c:v>
                </c:pt>
                <c:pt idx="11">
                  <c:v>866</c:v>
                </c:pt>
                <c:pt idx="14">
                  <c:v>883</c:v>
                </c:pt>
              </c:numCache>
            </c:numRef>
          </c:val>
          <c:extLst>
            <c:ext xmlns:c16="http://schemas.microsoft.com/office/drawing/2014/chart" uri="{C3380CC4-5D6E-409C-BE32-E72D297353CC}">
              <c16:uniqueId val="{00000000-8265-4F24-895F-B356F814A3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65-4F24-895F-B356F814A3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84</c:v>
                </c:pt>
                <c:pt idx="3">
                  <c:v>85</c:v>
                </c:pt>
                <c:pt idx="6">
                  <c:v>89</c:v>
                </c:pt>
                <c:pt idx="9">
                  <c:v>85</c:v>
                </c:pt>
                <c:pt idx="12">
                  <c:v>84</c:v>
                </c:pt>
              </c:numCache>
            </c:numRef>
          </c:val>
          <c:extLst>
            <c:ext xmlns:c16="http://schemas.microsoft.com/office/drawing/2014/chart" uri="{C3380CC4-5D6E-409C-BE32-E72D297353CC}">
              <c16:uniqueId val="{00000002-8265-4F24-895F-B356F814A3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64</c:v>
                </c:pt>
                <c:pt idx="3">
                  <c:v>73</c:v>
                </c:pt>
                <c:pt idx="6">
                  <c:v>71</c:v>
                </c:pt>
                <c:pt idx="9">
                  <c:v>78</c:v>
                </c:pt>
                <c:pt idx="12">
                  <c:v>77</c:v>
                </c:pt>
              </c:numCache>
            </c:numRef>
          </c:val>
          <c:extLst>
            <c:ext xmlns:c16="http://schemas.microsoft.com/office/drawing/2014/chart" uri="{C3380CC4-5D6E-409C-BE32-E72D297353CC}">
              <c16:uniqueId val="{00000003-8265-4F24-895F-B356F814A3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464</c:v>
                </c:pt>
                <c:pt idx="3">
                  <c:v>463</c:v>
                </c:pt>
                <c:pt idx="6">
                  <c:v>481</c:v>
                </c:pt>
                <c:pt idx="9">
                  <c:v>477</c:v>
                </c:pt>
                <c:pt idx="12">
                  <c:v>478</c:v>
                </c:pt>
              </c:numCache>
            </c:numRef>
          </c:val>
          <c:extLst>
            <c:ext xmlns:c16="http://schemas.microsoft.com/office/drawing/2014/chart" uri="{C3380CC4-5D6E-409C-BE32-E72D297353CC}">
              <c16:uniqueId val="{00000004-8265-4F24-895F-B356F814A3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65-4F24-895F-B356F814A3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65-4F24-895F-B356F814A3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579</c:v>
                </c:pt>
                <c:pt idx="3">
                  <c:v>582</c:v>
                </c:pt>
                <c:pt idx="6">
                  <c:v>628</c:v>
                </c:pt>
                <c:pt idx="9">
                  <c:v>667</c:v>
                </c:pt>
                <c:pt idx="12">
                  <c:v>716</c:v>
                </c:pt>
              </c:numCache>
            </c:numRef>
          </c:val>
          <c:extLst>
            <c:ext xmlns:c16="http://schemas.microsoft.com/office/drawing/2014/chart" uri="{C3380CC4-5D6E-409C-BE32-E72D297353CC}">
              <c16:uniqueId val="{00000007-8265-4F24-895F-B356F814A3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375</c:v>
                </c:pt>
                <c:pt idx="2">
                  <c:v>#N/A</c:v>
                </c:pt>
                <c:pt idx="3">
                  <c:v>#N/A</c:v>
                </c:pt>
                <c:pt idx="4">
                  <c:v>388</c:v>
                </c:pt>
                <c:pt idx="5">
                  <c:v>#N/A</c:v>
                </c:pt>
                <c:pt idx="6">
                  <c:v>#N/A</c:v>
                </c:pt>
                <c:pt idx="7">
                  <c:v>423</c:v>
                </c:pt>
                <c:pt idx="8">
                  <c:v>#N/A</c:v>
                </c:pt>
                <c:pt idx="9">
                  <c:v>#N/A</c:v>
                </c:pt>
                <c:pt idx="10">
                  <c:v>441</c:v>
                </c:pt>
                <c:pt idx="11">
                  <c:v>#N/A</c:v>
                </c:pt>
                <c:pt idx="12">
                  <c:v>#N/A</c:v>
                </c:pt>
                <c:pt idx="13">
                  <c:v>472</c:v>
                </c:pt>
                <c:pt idx="14">
                  <c:v>#N/A</c:v>
                </c:pt>
              </c:numCache>
            </c:numRef>
          </c:val>
          <c:smooth val="0"/>
          <c:extLst>
            <c:ext xmlns:c16="http://schemas.microsoft.com/office/drawing/2014/chart" uri="{C3380CC4-5D6E-409C-BE32-E72D297353CC}">
              <c16:uniqueId val="{00000008-8265-4F24-895F-B356F814A3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8025</c:v>
                </c:pt>
                <c:pt idx="5">
                  <c:v>7819</c:v>
                </c:pt>
                <c:pt idx="8">
                  <c:v>7642</c:v>
                </c:pt>
                <c:pt idx="11">
                  <c:v>7200</c:v>
                </c:pt>
                <c:pt idx="14">
                  <c:v>6813</c:v>
                </c:pt>
              </c:numCache>
            </c:numRef>
          </c:val>
          <c:extLst>
            <c:ext xmlns:c16="http://schemas.microsoft.com/office/drawing/2014/chart" uri="{C3380CC4-5D6E-409C-BE32-E72D297353CC}">
              <c16:uniqueId val="{00000000-9CC2-4FD5-A46A-8CA8703F2D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636</c:v>
                </c:pt>
                <c:pt idx="5">
                  <c:v>666</c:v>
                </c:pt>
                <c:pt idx="8">
                  <c:v>716</c:v>
                </c:pt>
                <c:pt idx="11">
                  <c:v>710</c:v>
                </c:pt>
                <c:pt idx="14">
                  <c:v>567</c:v>
                </c:pt>
              </c:numCache>
            </c:numRef>
          </c:val>
          <c:extLst>
            <c:ext xmlns:c16="http://schemas.microsoft.com/office/drawing/2014/chart" uri="{C3380CC4-5D6E-409C-BE32-E72D297353CC}">
              <c16:uniqueId val="{00000001-9CC2-4FD5-A46A-8CA8703F2D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1705</c:v>
                </c:pt>
                <c:pt idx="5">
                  <c:v>1726</c:v>
                </c:pt>
                <c:pt idx="8">
                  <c:v>1887</c:v>
                </c:pt>
                <c:pt idx="11">
                  <c:v>2427</c:v>
                </c:pt>
                <c:pt idx="14">
                  <c:v>2621</c:v>
                </c:pt>
              </c:numCache>
            </c:numRef>
          </c:val>
          <c:extLst>
            <c:ext xmlns:c16="http://schemas.microsoft.com/office/drawing/2014/chart" uri="{C3380CC4-5D6E-409C-BE32-E72D297353CC}">
              <c16:uniqueId val="{00000002-9CC2-4FD5-A46A-8CA8703F2D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C2-4FD5-A46A-8CA8703F2D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C2-4FD5-A46A-8CA8703F2D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C2-4FD5-A46A-8CA8703F2D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903</c:v>
                </c:pt>
                <c:pt idx="3">
                  <c:v>735</c:v>
                </c:pt>
                <c:pt idx="6">
                  <c:v>707</c:v>
                </c:pt>
                <c:pt idx="9">
                  <c:v>713</c:v>
                </c:pt>
                <c:pt idx="12">
                  <c:v>668</c:v>
                </c:pt>
              </c:numCache>
            </c:numRef>
          </c:val>
          <c:extLst>
            <c:ext xmlns:c16="http://schemas.microsoft.com/office/drawing/2014/chart" uri="{C3380CC4-5D6E-409C-BE32-E72D297353CC}">
              <c16:uniqueId val="{00000006-9CC2-4FD5-A46A-8CA8703F2D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513</c:v>
                </c:pt>
                <c:pt idx="3">
                  <c:v>482</c:v>
                </c:pt>
                <c:pt idx="6">
                  <c:v>478</c:v>
                </c:pt>
                <c:pt idx="9">
                  <c:v>438</c:v>
                </c:pt>
                <c:pt idx="12">
                  <c:v>412</c:v>
                </c:pt>
              </c:numCache>
            </c:numRef>
          </c:val>
          <c:extLst>
            <c:ext xmlns:c16="http://schemas.microsoft.com/office/drawing/2014/chart" uri="{C3380CC4-5D6E-409C-BE32-E72D297353CC}">
              <c16:uniqueId val="{00000007-9CC2-4FD5-A46A-8CA8703F2D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4807</c:v>
                </c:pt>
                <c:pt idx="3">
                  <c:v>4408</c:v>
                </c:pt>
                <c:pt idx="6">
                  <c:v>4096</c:v>
                </c:pt>
                <c:pt idx="9">
                  <c:v>3910</c:v>
                </c:pt>
                <c:pt idx="12">
                  <c:v>3597</c:v>
                </c:pt>
              </c:numCache>
            </c:numRef>
          </c:val>
          <c:extLst>
            <c:ext xmlns:c16="http://schemas.microsoft.com/office/drawing/2014/chart" uri="{C3380CC4-5D6E-409C-BE32-E72D297353CC}">
              <c16:uniqueId val="{00000008-9CC2-4FD5-A46A-8CA8703F2D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408</c:v>
                </c:pt>
                <c:pt idx="3">
                  <c:v>429</c:v>
                </c:pt>
                <c:pt idx="6">
                  <c:v>306</c:v>
                </c:pt>
                <c:pt idx="9">
                  <c:v>235</c:v>
                </c:pt>
                <c:pt idx="12">
                  <c:v>161</c:v>
                </c:pt>
              </c:numCache>
            </c:numRef>
          </c:val>
          <c:extLst>
            <c:ext xmlns:c16="http://schemas.microsoft.com/office/drawing/2014/chart" uri="{C3380CC4-5D6E-409C-BE32-E72D297353CC}">
              <c16:uniqueId val="{00000009-9CC2-4FD5-A46A-8CA8703F2D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6760</c:v>
                </c:pt>
                <c:pt idx="3">
                  <c:v>6779</c:v>
                </c:pt>
                <c:pt idx="6">
                  <c:v>6734</c:v>
                </c:pt>
                <c:pt idx="9">
                  <c:v>6532</c:v>
                </c:pt>
                <c:pt idx="12">
                  <c:v>6275</c:v>
                </c:pt>
              </c:numCache>
            </c:numRef>
          </c:val>
          <c:extLst>
            <c:ext xmlns:c16="http://schemas.microsoft.com/office/drawing/2014/chart" uri="{C3380CC4-5D6E-409C-BE32-E72D297353CC}">
              <c16:uniqueId val="{0000000A-9CC2-4FD5-A46A-8CA8703F2D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3026</c:v>
                </c:pt>
                <c:pt idx="2">
                  <c:v>#N/A</c:v>
                </c:pt>
                <c:pt idx="3">
                  <c:v>#N/A</c:v>
                </c:pt>
                <c:pt idx="4">
                  <c:v>2622</c:v>
                </c:pt>
                <c:pt idx="5">
                  <c:v>#N/A</c:v>
                </c:pt>
                <c:pt idx="6">
                  <c:v>#N/A</c:v>
                </c:pt>
                <c:pt idx="7">
                  <c:v>2076</c:v>
                </c:pt>
                <c:pt idx="8">
                  <c:v>#N/A</c:v>
                </c:pt>
                <c:pt idx="9">
                  <c:v>#N/A</c:v>
                </c:pt>
                <c:pt idx="10">
                  <c:v>1492</c:v>
                </c:pt>
                <c:pt idx="11">
                  <c:v>#N/A</c:v>
                </c:pt>
                <c:pt idx="12">
                  <c:v>#N/A</c:v>
                </c:pt>
                <c:pt idx="13">
                  <c:v>1111</c:v>
                </c:pt>
                <c:pt idx="14">
                  <c:v>#N/A</c:v>
                </c:pt>
              </c:numCache>
            </c:numRef>
          </c:val>
          <c:smooth val="0"/>
          <c:extLst>
            <c:ext xmlns:c16="http://schemas.microsoft.com/office/drawing/2014/chart" uri="{C3380CC4-5D6E-409C-BE32-E72D297353CC}">
              <c16:uniqueId val="{0000000B-9CC2-4FD5-A46A-8CA8703F2D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1111</c:v>
                </c:pt>
                <c:pt idx="1">
                  <c:v>1402</c:v>
                </c:pt>
                <c:pt idx="2">
                  <c:v>1619</c:v>
                </c:pt>
              </c:numCache>
            </c:numRef>
          </c:val>
          <c:extLst>
            <c:ext xmlns:c16="http://schemas.microsoft.com/office/drawing/2014/chart" uri="{C3380CC4-5D6E-409C-BE32-E72D297353CC}">
              <c16:uniqueId val="{00000000-C5F0-4D42-8F39-52714D9E81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28</c:v>
                </c:pt>
                <c:pt idx="1">
                  <c:v>79</c:v>
                </c:pt>
                <c:pt idx="2">
                  <c:v>79</c:v>
                </c:pt>
              </c:numCache>
            </c:numRef>
          </c:val>
          <c:extLst>
            <c:ext xmlns:c16="http://schemas.microsoft.com/office/drawing/2014/chart" uri="{C3380CC4-5D6E-409C-BE32-E72D297353CC}">
              <c16:uniqueId val="{00000001-C5F0-4D42-8F39-52714D9E81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635</c:v>
                </c:pt>
                <c:pt idx="1">
                  <c:v>832</c:v>
                </c:pt>
                <c:pt idx="2">
                  <c:v>810</c:v>
                </c:pt>
              </c:numCache>
            </c:numRef>
          </c:val>
          <c:extLst>
            <c:ext xmlns:c16="http://schemas.microsoft.com/office/drawing/2014/chart" uri="{C3380CC4-5D6E-409C-BE32-E72D297353CC}">
              <c16:uniqueId val="{00000002-C5F0-4D42-8F39-52714D9E81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{82065F09-1185-490D-8ED0-CF21D2AE947B}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015-422A-AE6E-E5CF0381F6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{5682BDB5-B494-4ED8-831B-B2739673B398}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15-422A-AE6E-E5CF0381F6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{3644C865-8321-4264-9A72-8BE7587A8731}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15-422A-AE6E-E5CF0381F6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{BC25502E-7BF3-4057-A949-A6F2A11F319C}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15-422A-AE6E-E5CF0381F6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{0B5459BE-4604-4916-9BE1-9804BE147132}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15-422A-AE6E-E5CF0381F6B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{6A18D95C-1CAF-4777-B243-8F8B95D83351}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015-422A-AE6E-E5CF0381F6B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{83876CAD-B1BC-43EE-A7E8-72C00A2F7714}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015-422A-AE6E-E5CF0381F6B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{942A73B5-8912-4A2E-AE1B-1D1FE02AB27C}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015-422A-AE6E-E5CF0381F6B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{BB8A3A71-871F-43C6-A1A4-88D28DA6107D}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015-422A-AE6E-E5CF0381F6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55.6</c:v>
                </c:pt>
                <c:pt idx="8">
                  <c:v>57.3</c:v>
                </c:pt>
                <c:pt idx="16">
                  <c:v>59.1</c:v>
                </c:pt>
                <c:pt idx="24">
                  <c:v>60.1</c:v>
                </c:pt>
                <c:pt idx="32">
                  <c:v>62.6</c:v>
                </c:pt>
              </c:numCache>
            </c:numRef>
          </c:xVal>
          <c:yVal>
            <c:numRef>
              <c:f>公会計指標分析・財政指標組合せ分析表!$BP$51:$DC$51</c:f>
              <c:numCache>
                <c:formatCode>#,##0.0;"▲ "#,##0.0</c:formatCode>
                <c:ptCount val="40"/>
                <c:pt idx="0">
                  <c:v>84.4</c:v>
                </c:pt>
                <c:pt idx="8">
                  <c:v>72.400000000000006</c:v>
                </c:pt>
                <c:pt idx="16">
                  <c:v>53.3</c:v>
                </c:pt>
                <c:pt idx="24">
                  <c:v>35.700000000000003</c:v>
                </c:pt>
                <c:pt idx="32">
                  <c:v>27.8</c:v>
                </c:pt>
              </c:numCache>
            </c:numRef>
          </c:yVal>
          <c:smooth val="0"/>
          <c:extLst>
            <c:ext xmlns:c16="http://schemas.microsoft.com/office/drawing/2014/chart" uri="{C3380CC4-5D6E-409C-BE32-E72D297353CC}">
              <c16:uniqueId val="{00000009-E015-422A-AE6E-E5CF0381F6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{DBF3B1CC-7FF0-4CA5-9B3D-D7286F950D72}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015-422A-AE6E-E5CF0381F6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{802F7E3C-FDA6-43C5-93C1-D9DD89C788AA}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15-422A-AE6E-E5CF0381F6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{B572DFD3-0B3A-4EE0-B6BF-C863492AEFD3}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15-422A-AE6E-E5CF0381F6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{43EC4FB9-7533-4AA9-9AC9-0604981373C7}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15-422A-AE6E-E5CF0381F6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{8C7B365C-FC28-446F-B74D-2C265AE5A56A}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15-422A-AE6E-E5CF0381F6B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{9E0CC151-8A37-4556-A414-2B60C6909BA4}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015-422A-AE6E-E5CF0381F6B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{8DD479D9-7543-4B5F-A337-217D7357E734}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015-422A-AE6E-E5CF0381F6B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{66FDA7CB-7627-416B-90C8-8E92B5B55D96}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015-422A-AE6E-E5CF0381F6B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{3A040D34-8ADB-413A-B197-A01BDB462746}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015-422A-AE6E-E5CF0381F6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62.8</c:v>
                </c:pt>
                <c:pt idx="16">
                  <c:v>64.3</c:v>
                </c:pt>
                <c:pt idx="24">
                  <c:v>65.3</c:v>
                </c:pt>
                <c:pt idx="32">
                  <c:v>66.599999999999994</c:v>
                </c:pt>
              </c:numCache>
            </c:numRef>
          </c:xVal>
          <c:yVal>
            <c:numRef>
              <c:f>公会計指標分析・財政指標組合せ分析表!$BP$55:$DC$55</c:f>
              <c:numCache>
                <c:formatCode>#,##0.0;"▲ "#,##0.0</c:formatCode>
                <c:ptCount val="40"/>
                <c:pt idx="0">
                  <c:v>48.4</c:v>
                </c:pt>
                <c:pt idx="8">
                  <c:v>43</c:v>
                </c:pt>
                <c:pt idx="16">
                  <c:v>0</c:v>
                </c:pt>
                <c:pt idx="24">
                  <c:v>0</c:v>
                </c:pt>
                <c:pt idx="32">
                  <c:v>0</c:v>
                </c:pt>
              </c:numCache>
            </c:numRef>
          </c:yVal>
          <c:smooth val="0"/>
          <c:extLst>
            <c:ext xmlns:c16="http://schemas.microsoft.com/office/drawing/2014/chart" uri="{C3380CC4-5D6E-409C-BE32-E72D297353CC}">
              <c16:uniqueId val="{00000013-E015-422A-AE6E-E5CF0381F6B3}"/>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{C2931A4B-E953-41D8-BCC3-27967D37DFFC}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E24-4BDF-8163-6458AAB4F5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{5EBD82C1-68B9-47BA-A756-AAF98B819370}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24-4BDF-8163-6458AAB4F5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{29F784CC-BE3B-4A88-9F7E-1A13A19A5AEE}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24-4BDF-8163-6458AAB4F5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{33827925-0364-42EC-A48A-6A3F78486CE6}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24-4BDF-8163-6458AAB4F5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{CC98012C-29E3-45EF-89C7-53AEAD3917E7}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24-4BDF-8163-6458AAB4F51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{A8CCB36A-C696-4ED7-B12D-FD1F34C934F0}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E24-4BDF-8163-6458AAB4F51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{08392C81-161C-49A7-A015-8F5FCC4B9F97}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E24-4BDF-8163-6458AAB4F51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{BAAFFC39-93F9-4779-9F7D-A9B13FF9EEC8}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E24-4BDF-8163-6458AAB4F51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{B35FE4D1-2774-43EE-93C5-69AD14EEA234}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E24-4BDF-8163-6458AAB4F5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10.3</c:v>
                </c:pt>
                <c:pt idx="16">
                  <c:v>10.6</c:v>
                </c:pt>
                <c:pt idx="24">
                  <c:v>10.7</c:v>
                </c:pt>
                <c:pt idx="32">
                  <c:v>11.1</c:v>
                </c:pt>
              </c:numCache>
            </c:numRef>
          </c:xVal>
          <c:yVal>
            <c:numRef>
              <c:f>公会計指標分析・財政指標組合せ分析表!$BP$73:$DC$73</c:f>
              <c:numCache>
                <c:formatCode>#,##0.0;"▲ "#,##0.0</c:formatCode>
                <c:ptCount val="40"/>
                <c:pt idx="0">
                  <c:v>84.4</c:v>
                </c:pt>
                <c:pt idx="8">
                  <c:v>72.400000000000006</c:v>
                </c:pt>
                <c:pt idx="16">
                  <c:v>53.3</c:v>
                </c:pt>
                <c:pt idx="24">
                  <c:v>35.700000000000003</c:v>
                </c:pt>
                <c:pt idx="32">
                  <c:v>27.8</c:v>
                </c:pt>
              </c:numCache>
            </c:numRef>
          </c:yVal>
          <c:smooth val="0"/>
          <c:extLst>
            <c:ext xmlns:c16="http://schemas.microsoft.com/office/drawing/2014/chart" uri="{C3380CC4-5D6E-409C-BE32-E72D297353CC}">
              <c16:uniqueId val="{00000009-7E24-4BDF-8163-6458AAB4F5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{90FA310F-B685-4113-9F8D-E79D022CF78C}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E24-4BDF-8163-6458AAB4F5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{B79EF0B7-1C7E-4B12-B084-49F8684AE049}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24-4BDF-8163-6458AAB4F5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{08A6B124-CCF1-415B-BDCF-0FAC242499E3}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24-4BDF-8163-6458AAB4F5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{6E94ED5D-8BD8-4987-8BA0-B8FDF1D6203A}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24-4BDF-8163-6458AAB4F5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{9CBE76FA-C149-4418-9D8E-736458103BCE}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24-4BDF-8163-6458AAB4F51A}"/>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{D831D3B2-463B-4E4D-B9BF-084D93A1A6F4}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E24-4BDF-8163-6458AAB4F51A}"/>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{3B4A57B9-DB5D-4F89-A6C8-916346715925}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E24-4BDF-8163-6458AAB4F51A}"/>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{5993F87B-053E-4616-97B4-117B87960B1E}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E24-4BDF-8163-6458AAB4F51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{9091889A-B477-4ADF-99A0-895420C636DD}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E24-4BDF-8163-6458AAB4F5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8.9</c:v>
                </c:pt>
                <c:pt idx="24">
                  <c:v>8.9</c:v>
                </c:pt>
                <c:pt idx="32">
                  <c:v>9.1</c:v>
                </c:pt>
              </c:numCache>
            </c:numRef>
          </c:xVal>
          <c:yVal>
            <c:numRef>
              <c:f>公会計指標分析・財政指標組合せ分析表!$BP$77:$DC$77</c:f>
              <c:numCache>
                <c:formatCode>#,##0.0;"▲ "#,##0.0</c:formatCode>
                <c:ptCount val="40"/>
                <c:pt idx="0">
                  <c:v>48.4</c:v>
                </c:pt>
                <c:pt idx="8">
                  <c:v>43</c:v>
                </c:pt>
                <c:pt idx="16">
                  <c:v>0</c:v>
                </c:pt>
                <c:pt idx="24">
                  <c:v>0</c:v>
                </c:pt>
                <c:pt idx="32">
                  <c:v>0</c:v>
                </c:pt>
              </c:numCache>
            </c:numRef>
          </c:yVal>
          <c:smooth val="0"/>
          <c:extLst>
            <c:ext xmlns:c16="http://schemas.microsoft.com/office/drawing/2014/chart" uri="{C3380CC4-5D6E-409C-BE32-E72D297353CC}">
              <c16:uniqueId val="{00000013-7E24-4BDF-8163-6458AAB4F51A}"/>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実質公債費比率は年々増加傾向にある。算入公債費と元利償還金の見込みを考慮して毎年度の地方債の発行を行っている。主には、平成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年度に借り入れた学校教育施設整備事業債、公営住宅建設事業債の償還が始まったことによる元利償還金の増によるものとなっている。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年度については、令和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年度と比較し、地方債現在高の減少（△</a:t>
          </a:r>
          <a:r>
            <a:rPr kumimoji="1" lang="en-US" altLang="ja-JP" sz="1300">
              <a:latin typeface="ＭＳ ゴシック" pitchFamily="49" charset="-128"/>
              <a:ea typeface="ＭＳ ゴシック" pitchFamily="49" charset="-128"/>
            </a:rPr>
            <a:t>257</a:t>
          </a:r>
          <a:r>
            <a:rPr kumimoji="1" lang="ja-JP" altLang="en-US" sz="1300">
              <a:latin typeface="ＭＳ ゴシック" pitchFamily="49" charset="-128"/>
              <a:ea typeface="ＭＳ ゴシック" pitchFamily="49" charset="-128"/>
            </a:rPr>
            <a:t>百万円）、債務負担行為に基づく支出予定額の減少（△</a:t>
          </a:r>
          <a:r>
            <a:rPr kumimoji="1" lang="en-US" altLang="ja-JP" sz="1300">
              <a:latin typeface="ＭＳ ゴシック" pitchFamily="49" charset="-128"/>
              <a:ea typeface="ＭＳ ゴシック" pitchFamily="49" charset="-128"/>
            </a:rPr>
            <a:t>74</a:t>
          </a:r>
          <a:r>
            <a:rPr kumimoji="1" lang="ja-JP" altLang="en-US" sz="1300">
              <a:latin typeface="ＭＳ ゴシック" pitchFamily="49" charset="-128"/>
              <a:ea typeface="ＭＳ ゴシック" pitchFamily="49" charset="-128"/>
            </a:rPr>
            <a:t>百万円）、公営企業債等繰入見込額の減少（△</a:t>
          </a:r>
          <a:r>
            <a:rPr kumimoji="1" lang="en-US" altLang="ja-JP" sz="1300">
              <a:latin typeface="ＭＳ ゴシック" pitchFamily="49" charset="-128"/>
              <a:ea typeface="ＭＳ ゴシック" pitchFamily="49" charset="-128"/>
            </a:rPr>
            <a:t>313</a:t>
          </a:r>
          <a:r>
            <a:rPr kumimoji="1" lang="ja-JP" altLang="en-US" sz="1300">
              <a:latin typeface="ＭＳ ゴシック" pitchFamily="49" charset="-128"/>
              <a:ea typeface="ＭＳ ゴシック" pitchFamily="49" charset="-128"/>
            </a:rPr>
            <a:t>百万円）がみられ、充当可能基金が増加（＋</a:t>
          </a:r>
          <a:r>
            <a:rPr kumimoji="1" lang="en-US" altLang="ja-JP" sz="1300">
              <a:latin typeface="ＭＳ ゴシック" pitchFamily="49" charset="-128"/>
              <a:ea typeface="ＭＳ ゴシック" pitchFamily="49" charset="-128"/>
            </a:rPr>
            <a:t>194</a:t>
          </a:r>
          <a:r>
            <a:rPr kumimoji="1" lang="ja-JP" altLang="en-US" sz="1300">
              <a:latin typeface="ＭＳ ゴシック" pitchFamily="49" charset="-128"/>
              <a:ea typeface="ＭＳ ゴシック" pitchFamily="49" charset="-128"/>
            </a:rPr>
            <a:t>百万円）していることが将来負担比率の減に繋がっている。</a:t>
          </a:r>
        </a:p>
        <a:p>
          <a:r>
            <a:rPr kumimoji="1" lang="ja-JP" altLang="en-US" sz="1300">
              <a:latin typeface="ＭＳ ゴシック" pitchFamily="49" charset="-128"/>
              <a:ea typeface="ＭＳ ゴシック" pitchFamily="49" charset="-128"/>
            </a:rPr>
            <a:t>今後は、社会情勢悪化による物価高騰の影響や町有施設の修繕費の増により、過去にない財政調整基金の取り崩しを見込んだ予算編成となることや、充当可能基金額の減少が見込まれることに加え、退職手当負担見込額の増加が見込まれることや、一部事務組合に係る負担については、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年度は減少したものの今後は増加が見込まれることなどから、将来負担額が増加に転じることが見込まれる。現在進めている事務事業の見直しなどにより、財政状況を注視していく必要がある。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新潟県津南町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財政調整基金の取り崩しを行わず積立ができたこと、その他特定目的基金についても積立ができたため、基金全体で増加となった。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編成では、持続可能な財政運営を最優先課題とし、当初予算から財政調整基金を繰り入れることを極力しないことを基本理念としている。現在までの事業成果を精査・分析し、それらを踏まえ、重点施策を中心とする事業への効果的な財源配分や効率的な事業構築を進め、限られた財源の中で行政効果の最大化を図ることを基本方針とする。一般財源が減少する中で、多種多様に変化する町民ニーズに対応しながら、健全財政を維持していくには、将来を見据えた強固な財政基盤の構築が不可欠であり、大幅な歳出削減が不可避となっている。現状の課題や先の見通せない様々な要因にも対応していく必要があることから、これまで以上に厳しく見直しを行う必要がある。歳入において所要財源の確保を図り、歳出においては事務事業全般にわたり経費の節減を図ることはもちろん、費用対効果の客観的な評価によりその必要性を検討し、廃止・縮小する事業等の見直しを積極的に行い、新たな財政需要の財源とすることで、積立ができ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まちづくり基金は、当年度分のふるさと納税寄附額を基金に積み立て、次年度に同額を取り崩し、寄附者指定の事業に充当する。地域福祉基金は、保健福祉活動の推進にかかる経費に充当する。農業振興基金は基盤整備の推進や中山間地域の農業活性化、担い手育成や支援、将来に向けた農業振興を図るための事業に充当する。環境衛生施設整備基金は、環境衛生施設の整備の経費に充当する。津南町スポーツ振興基金は、町民のスポーツ振興を図るための事業へ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ふるさと支援まちづくり基金は、その年のふるさと納税寄附額によって増減する。地域福祉基金は増減なし（利子積立のみ）。農業振興基金については、令和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年度に新たに設置し、令和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年度は農業振興事業の実施のため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百万円の取り崩しを行った。津南町環境衛生施設整備基金については、増減なし（利子積立のみ）。津南町スポーツ振興基金については増減なし（利子積立のみ）。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基金の目的に定められた使途により適切に事業に充当し運営していく。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歳出の精査によるものだけでなく、地方交付税の増により昨年度に引き続き財政調整基金の取り崩しを行わず、基金へ積立ができた。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ニーズの多様化、今日的課題に配慮しつつ、事業の必要性、緊急性、優先度を十分検討しながら、引き続き事務事業の見直しを徹底する。町の長期的発展を見据え、基金の取り崩しを極力行わないよう財政運営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増減なし。利子の積立のみ。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将来の公債費負担に対しての取り崩しとしていく。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5DCA02F-6C68-4BE4-A2A2-608B22B045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CEE4BD3-91B6-4158-85A3-233CBCE20E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9C5D94F-69BE-4E7B-A58C-27C893DB035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4900D8F-9D7D-4E06-8BAF-586AB83C64B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85727FD-13B4-4ABF-AE3A-12E27C5AE57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98EA52B-E2DF-4A76-B2EE-CAF662D68D73}"/>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76107F5-0BE7-417D-BB36-AB0979715A07}"/>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866BAE4-04C7-47A5-A2B5-260EF163EBC7}"/>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0FA867A-F943-4386-87F9-BE040C75D77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68774C6-3359-4E45-9D54-84C731A716CB}"/>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893C2A5-C82C-4DA3-8838-C8C5BFBF253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A6F40E0-263D-4A7B-96ED-C755F4F6D2B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8,865
8,732
170.21
8,395,852
7,897,538
481,808
4,828,610
6,274,614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AD840C0-5A76-4F6E-924C-86487F5F31A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9C58606-5E96-4BBA-AFF0-8C4F52F485F4}"/>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A712611-6908-42B2-B8F0-77DD86AEA3B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A24A51B-182E-4895-9898-FA35B683A9E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033BCB1-88D6-4726-B98D-19E552EE228A}"/>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9C116C8-B878-441A-8611-12A9911BB4C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3287110-4D14-4CD2-81C0-DB2E64991C0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1585194-1BCD-4ABD-A155-A258CD72AE4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E066C42-7689-42DD-9EB4-08A5DC5BBE0B}"/>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56D2E3C-C8BF-475F-8971-CC5878FFC42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C6F83C8-D4D2-4BCA-AAE2-DBA469730F6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25BB553-1FBD-4249-B675-7BC5A778DB7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AB18AD3-9CAB-45FD-83C0-8581D06514C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F9B1479-3861-4947-B3B4-5CF70F52B3D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9E6CB7A-5BB5-473F-8F8B-EA6B114FA2C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AB26FED-471D-44E2-83B8-9F44E93F4F2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996A184-F2F1-4CAE-BC2B-46C7A458259C}"/>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4B8546A-6FEE-4D5B-8821-46D341B1422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73DC43A-166C-4561-9A24-4446F3454764}"/>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D0B3008-4AF2-4370-B640-C161FBC7EE5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9DE952FB-6E95-48B3-BBFA-4D72C92F5648}"/>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DA593A9-3347-4417-A496-B17FFEC9252E}"/>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EED2D8D-9863-4F43-B127-75DB4E57AA2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E47F902-3993-4696-B271-0E1F0FE815F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1FAE218-69A3-4B79-B2A7-7DE996BCD002}"/>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E29D77-2F98-45E6-913A-B890F08EF5EE}"/>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6DCF960-F985-4C5C-B774-602B062E65C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F5BFFFB-7452-4D21-ADCE-EA513580B99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665FD93-A258-4400-BE4E-8E8784E173D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7ADFC7B-6F2D-41AF-81B6-A1F65D28E32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AFA7132-399C-4B53-A5AA-08C5089EF0D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198FBDD-81B3-490F-A64F-958A4E91D72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845681B-7D9E-4F24-A8D0-B5DC87D92B2F}"/>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7181FB6-5AD4-4AF2-A09A-7A0D0C866819}"/>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DE8CA58-2332-466F-A6C6-0C481F9EAD2B}"/>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年度に公共施設総合管理計画の改訂を行い、現在の施設の実情に合わせて、今後の公共施設等の管理に関する基本的な方針を掲げている。それにより今後の公共施設全体の最適化を目指していく。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492C1C1-B7DD-4277-882B-2FFB5D21A09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BBED4A4-7A7D-48C6-AF88-198AA5DD12C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217D797-60CA-49CB-A078-9A17BD85D063}"/>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7EF6508-C92D-4C15-A77A-BA24FC841415}"/>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EC37975-D0A5-4022-8394-40AA393C7EF7}"/>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D0A19BB-D674-4D3E-9BA3-A031E1683543}"/>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95F168A-959A-4AE1-8A07-5A66EFD08A21}"/>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CF4FC56-2FFF-4736-9374-4AEC5FDBA21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2520EB4-9C41-4C78-8CD1-399F39508F9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716AF4E-15E7-4DB2-AF1A-B5FE7688397F}"/>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07C41AC-A699-4E99-ABAC-1226747BFADF}"/>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BE005B6-1867-4E0C-9CC2-794C4F95AB54}"/>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9BDAC58-9157-4DBE-B8DF-21288A2131EE}"/>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72CCFF3-494C-4D56-82B6-3F96ECEC8562}"/>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D5DA633-E0EE-4C50-AA6E-C9CCB3FC7B2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0C60E2D-E80C-4CCC-9996-C6D417B3D8A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5" name="直線コネクタ 64">
          <a:extLst>
            <a:ext uri="{FF2B5EF4-FFF2-40B4-BE49-F238E27FC236}">
              <a16:creationId xmlns:a16="http://schemas.microsoft.com/office/drawing/2014/main" id="{74962390-7AFD-4CA5-B64D-BB1CB5CFFD35}"/>
            </a:ext>
          </a:extLst>
        </xdr:cNvPr>
        <xdr:cNvCxnSpPr/>
      </xdr:nvCxnSpPr>
      <xdr:spPr>
        <a:xfrm flipV="1">
          <a:off x="4760595" y="4487333"/>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6" name="有形固定資産減価償却率最小値テキスト">
          <a:extLst>
            <a:ext uri="{FF2B5EF4-FFF2-40B4-BE49-F238E27FC236}">
              <a16:creationId xmlns:a16="http://schemas.microsoft.com/office/drawing/2014/main" id="{91D25FEC-55A3-4B2A-BCDD-62D624BF3A81}"/>
            </a:ext>
          </a:extLst>
        </xdr:cNvPr>
        <xdr:cNvSpPr txBox="1"/>
      </xdr:nvSpPr>
      <xdr:spPr>
        <a:xfrm>
          <a:off x="4813300" y="57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7" name="直線コネクタ 66">
          <a:extLst>
            <a:ext uri="{FF2B5EF4-FFF2-40B4-BE49-F238E27FC236}">
              <a16:creationId xmlns:a16="http://schemas.microsoft.com/office/drawing/2014/main" id="{54EC9CA2-0BA0-40C3-868B-9E60299CE375}"/>
            </a:ext>
          </a:extLst>
        </xdr:cNvPr>
        <xdr:cNvCxnSpPr/>
      </xdr:nvCxnSpPr>
      <xdr:spPr>
        <a:xfrm>
          <a:off x="4673600" y="577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90D176BD-85C6-4455-998C-2C6DF2DF0F64}"/>
            </a:ext>
          </a:extLst>
        </xdr:cNvPr>
        <xdr:cNvSpPr txBox="1"/>
      </xdr:nvSpPr>
      <xdr:spPr>
        <a:xfrm>
          <a:off x="48133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B2B1E6D9-C273-4AA4-AA97-BBFFAFD66748}"/>
            </a:ext>
          </a:extLst>
        </xdr:cNvPr>
        <xdr:cNvCxnSpPr/>
      </xdr:nvCxnSpPr>
      <xdr:spPr>
        <a:xfrm>
          <a:off x="4673600" y="448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70" name="有形固定資産減価償却率平均値テキスト">
          <a:extLst>
            <a:ext uri="{FF2B5EF4-FFF2-40B4-BE49-F238E27FC236}">
              <a16:creationId xmlns:a16="http://schemas.microsoft.com/office/drawing/2014/main" id="{5D691EC4-1EBE-4B21-8F8F-DCBA22350A4E}"/>
            </a:ext>
          </a:extLst>
        </xdr:cNvPr>
        <xdr:cNvSpPr txBox="1"/>
      </xdr:nvSpPr>
      <xdr:spPr>
        <a:xfrm>
          <a:off x="4813300" y="506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1" name="フローチャート: 判断 70">
          <a:extLst>
            <a:ext uri="{FF2B5EF4-FFF2-40B4-BE49-F238E27FC236}">
              <a16:creationId xmlns:a16="http://schemas.microsoft.com/office/drawing/2014/main" id="{2C6FD329-2122-4266-B91E-4FE905394241}"/>
            </a:ext>
          </a:extLst>
        </xdr:cNvPr>
        <xdr:cNvSpPr/>
      </xdr:nvSpPr>
      <xdr:spPr>
        <a:xfrm>
          <a:off x="4711700" y="508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2" name="フローチャート: 判断 71">
          <a:extLst>
            <a:ext uri="{FF2B5EF4-FFF2-40B4-BE49-F238E27FC236}">
              <a16:creationId xmlns:a16="http://schemas.microsoft.com/office/drawing/2014/main" id="{C62FA9C4-6FFE-47C8-9008-4840892D28E1}"/>
            </a:ext>
          </a:extLst>
        </xdr:cNvPr>
        <xdr:cNvSpPr/>
      </xdr:nvSpPr>
      <xdr:spPr>
        <a:xfrm>
          <a:off x="4000500" y="504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3" name="フローチャート: 判断 72">
          <a:extLst>
            <a:ext uri="{FF2B5EF4-FFF2-40B4-BE49-F238E27FC236}">
              <a16:creationId xmlns:a16="http://schemas.microsoft.com/office/drawing/2014/main" id="{85859F61-BE2D-4D15-9BAE-9D96451F94A6}"/>
            </a:ext>
          </a:extLst>
        </xdr:cNvPr>
        <xdr:cNvSpPr/>
      </xdr:nvSpPr>
      <xdr:spPr>
        <a:xfrm>
          <a:off x="3238500" y="50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150495</xdr:rowOff>
    </xdr:from>
    <xdr:to>
      <xdr:col>11</xdr:col>
      <xdr:colOff>187325</xdr:colOff>
      <xdr:row>29</xdr:row>
      <xdr:rowOff>80645</xdr:rowOff>
    </xdr:to>
    <xdr:sp macro="" textlink="">
      <xdr:nvSpPr>
        <xdr:cNvPr id="74" name="フローチャート: 判断 73">
          <a:extLst>
            <a:ext uri="{FF2B5EF4-FFF2-40B4-BE49-F238E27FC236}">
              <a16:creationId xmlns:a16="http://schemas.microsoft.com/office/drawing/2014/main" id="{C66BDA6B-C846-454D-A799-E964B438153F}"/>
            </a:ext>
          </a:extLst>
        </xdr:cNvPr>
        <xdr:cNvSpPr/>
      </xdr:nvSpPr>
      <xdr:spPr>
        <a:xfrm>
          <a:off x="2476500" y="495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114512</xdr:rowOff>
    </xdr:from>
    <xdr:to>
      <xdr:col>7</xdr:col>
      <xdr:colOff>187325</xdr:colOff>
      <xdr:row>29</xdr:row>
      <xdr:rowOff>44662</xdr:rowOff>
    </xdr:to>
    <xdr:sp macro="" textlink="">
      <xdr:nvSpPr>
        <xdr:cNvPr id="75" name="フローチャート: 判断 74">
          <a:extLst>
            <a:ext uri="{FF2B5EF4-FFF2-40B4-BE49-F238E27FC236}">
              <a16:creationId xmlns:a16="http://schemas.microsoft.com/office/drawing/2014/main" id="{23F11585-92B7-41E6-A1CC-C61D33496535}"/>
            </a:ext>
          </a:extLst>
        </xdr:cNvPr>
        <xdr:cNvSpPr/>
      </xdr:nvSpPr>
      <xdr:spPr>
        <a:xfrm>
          <a:off x="1714500" y="4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6DD16BC-1D0D-4047-B4EE-33CBBCCA4FF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A97B209-CF3C-4732-BE55-BA2D8743D7A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F498D8F-2471-4295-B3EB-EF2757C0A31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5963B44-6BC9-4622-BDBD-8CF79FF4C83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9982A81-1AC5-40DE-9864-5A13A178FE1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143298</xdr:rowOff>
    </xdr:from>
    <xdr:to>
      <xdr:col>23</xdr:col>
      <xdr:colOff>136525</xdr:colOff>
      <xdr:row>29</xdr:row>
      <xdr:rowOff>73448</xdr:rowOff>
    </xdr:to>
    <xdr:sp macro="" textlink="">
      <xdr:nvSpPr>
        <xdr:cNvPr id="81" name="楕円 80">
          <a:extLst>
            <a:ext uri="{FF2B5EF4-FFF2-40B4-BE49-F238E27FC236}">
              <a16:creationId xmlns:a16="http://schemas.microsoft.com/office/drawing/2014/main" id="{92C64060-66C5-452C-B8AF-85F87EA08DD2}"/>
            </a:ext>
          </a:extLst>
        </xdr:cNvPr>
        <xdr:cNvSpPr/>
      </xdr:nvSpPr>
      <xdr:spPr>
        <a:xfrm>
          <a:off x="4711700" y="494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166175</xdr:rowOff>
    </xdr:from>
    <xdr:ext cx="405111" cy="259045"/>
    <xdr:sp macro="" textlink="">
      <xdr:nvSpPr>
        <xdr:cNvPr id="82" name="有形固定資産減価償却率該当値テキスト">
          <a:extLst>
            <a:ext uri="{FF2B5EF4-FFF2-40B4-BE49-F238E27FC236}">
              <a16:creationId xmlns:a16="http://schemas.microsoft.com/office/drawing/2014/main" id="{12A0DE67-51D8-44EA-AE0B-4F690BC04E11}"/>
            </a:ext>
          </a:extLst>
        </xdr:cNvPr>
        <xdr:cNvSpPr txBox="1"/>
      </xdr:nvSpPr>
      <xdr:spPr>
        <a:xfrm>
          <a:off x="4813300" y="479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53340</xdr:rowOff>
    </xdr:from>
    <xdr:to>
      <xdr:col>19</xdr:col>
      <xdr:colOff>187325</xdr:colOff>
      <xdr:row>28</xdr:row>
      <xdr:rowOff>154940</xdr:rowOff>
    </xdr:to>
    <xdr:sp macro="" textlink="">
      <xdr:nvSpPr>
        <xdr:cNvPr id="83" name="楕円 82">
          <a:extLst>
            <a:ext uri="{FF2B5EF4-FFF2-40B4-BE49-F238E27FC236}">
              <a16:creationId xmlns:a16="http://schemas.microsoft.com/office/drawing/2014/main" id="{A02943BB-595B-4D59-BC27-98AA11B62E9D}"/>
            </a:ext>
          </a:extLst>
        </xdr:cNvPr>
        <xdr:cNvSpPr/>
      </xdr:nvSpPr>
      <xdr:spPr>
        <a:xfrm>
          <a:off x="4000500" y="485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104140</xdr:rowOff>
    </xdr:from>
    <xdr:to>
      <xdr:col>23</xdr:col>
      <xdr:colOff>85725</xdr:colOff>
      <xdr:row>29</xdr:row>
      <xdr:rowOff>22648</xdr:rowOff>
    </xdr:to>
    <xdr:cxnSp macro="">
      <xdr:nvCxnSpPr>
        <xdr:cNvPr id="84" name="直線コネクタ 83">
          <a:extLst>
            <a:ext uri="{FF2B5EF4-FFF2-40B4-BE49-F238E27FC236}">
              <a16:creationId xmlns:a16="http://schemas.microsoft.com/office/drawing/2014/main" id="{BC1752D8-DCE3-449A-AB0F-FB4D5DB6B84A}"/>
            </a:ext>
          </a:extLst>
        </xdr:cNvPr>
        <xdr:cNvCxnSpPr/>
      </xdr:nvCxnSpPr>
      <xdr:spPr>
        <a:xfrm>
          <a:off x="4051300" y="4904740"/>
          <a:ext cx="7112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17357</xdr:rowOff>
    </xdr:from>
    <xdr:to>
      <xdr:col>15</xdr:col>
      <xdr:colOff>187325</xdr:colOff>
      <xdr:row>28</xdr:row>
      <xdr:rowOff>118957</xdr:rowOff>
    </xdr:to>
    <xdr:sp macro="" textlink="">
      <xdr:nvSpPr>
        <xdr:cNvPr id="85" name="楕円 84">
          <a:extLst>
            <a:ext uri="{FF2B5EF4-FFF2-40B4-BE49-F238E27FC236}">
              <a16:creationId xmlns:a16="http://schemas.microsoft.com/office/drawing/2014/main" id="{9FAE33D3-276F-4643-8D51-54C0DE96EA45}"/>
            </a:ext>
          </a:extLst>
        </xdr:cNvPr>
        <xdr:cNvSpPr/>
      </xdr:nvSpPr>
      <xdr:spPr>
        <a:xfrm>
          <a:off x="3238500" y="48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68157</xdr:rowOff>
    </xdr:from>
    <xdr:to>
      <xdr:col>19</xdr:col>
      <xdr:colOff>136525</xdr:colOff>
      <xdr:row>28</xdr:row>
      <xdr:rowOff>104140</xdr:rowOff>
    </xdr:to>
    <xdr:cxnSp macro="">
      <xdr:nvCxnSpPr>
        <xdr:cNvPr id="86" name="直線コネクタ 85">
          <a:extLst>
            <a:ext uri="{FF2B5EF4-FFF2-40B4-BE49-F238E27FC236}">
              <a16:creationId xmlns:a16="http://schemas.microsoft.com/office/drawing/2014/main" id="{1105C838-C91E-413B-9FA3-D64C1FC00F37}"/>
            </a:ext>
          </a:extLst>
        </xdr:cNvPr>
        <xdr:cNvCxnSpPr/>
      </xdr:nvCxnSpPr>
      <xdr:spPr>
        <a:xfrm>
          <a:off x="3289300" y="486875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124037</xdr:rowOff>
    </xdr:from>
    <xdr:to>
      <xdr:col>11</xdr:col>
      <xdr:colOff>187325</xdr:colOff>
      <xdr:row>28</xdr:row>
      <xdr:rowOff>54187</xdr:rowOff>
    </xdr:to>
    <xdr:sp macro="" textlink="">
      <xdr:nvSpPr>
        <xdr:cNvPr id="87" name="楕円 86">
          <a:extLst>
            <a:ext uri="{FF2B5EF4-FFF2-40B4-BE49-F238E27FC236}">
              <a16:creationId xmlns:a16="http://schemas.microsoft.com/office/drawing/2014/main" id="{7E21150F-3464-4DEF-9161-1C39A0930EB3}"/>
            </a:ext>
          </a:extLst>
        </xdr:cNvPr>
        <xdr:cNvSpPr/>
      </xdr:nvSpPr>
      <xdr:spPr>
        <a:xfrm>
          <a:off x="2476500" y="47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3387</xdr:rowOff>
    </xdr:from>
    <xdr:to>
      <xdr:col>15</xdr:col>
      <xdr:colOff>136525</xdr:colOff>
      <xdr:row>28</xdr:row>
      <xdr:rowOff>68157</xdr:rowOff>
    </xdr:to>
    <xdr:cxnSp macro="">
      <xdr:nvCxnSpPr>
        <xdr:cNvPr id="88" name="直線コネクタ 87">
          <a:extLst>
            <a:ext uri="{FF2B5EF4-FFF2-40B4-BE49-F238E27FC236}">
              <a16:creationId xmlns:a16="http://schemas.microsoft.com/office/drawing/2014/main" id="{CE1EE210-0E36-4303-BEBE-B6F3A923BCCE}"/>
            </a:ext>
          </a:extLst>
        </xdr:cNvPr>
        <xdr:cNvCxnSpPr/>
      </xdr:nvCxnSpPr>
      <xdr:spPr>
        <a:xfrm>
          <a:off x="2527300" y="480398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62865</xdr:rowOff>
    </xdr:from>
    <xdr:to>
      <xdr:col>7</xdr:col>
      <xdr:colOff>187325</xdr:colOff>
      <xdr:row>27</xdr:row>
      <xdr:rowOff>164465</xdr:rowOff>
    </xdr:to>
    <xdr:sp macro="" textlink="">
      <xdr:nvSpPr>
        <xdr:cNvPr id="89" name="楕円 88">
          <a:extLst>
            <a:ext uri="{FF2B5EF4-FFF2-40B4-BE49-F238E27FC236}">
              <a16:creationId xmlns:a16="http://schemas.microsoft.com/office/drawing/2014/main" id="{B36428E0-A8B6-483B-B356-64E09F6BA301}"/>
            </a:ext>
          </a:extLst>
        </xdr:cNvPr>
        <xdr:cNvSpPr/>
      </xdr:nvSpPr>
      <xdr:spPr>
        <a:xfrm>
          <a:off x="1714500" y="46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113665</xdr:rowOff>
    </xdr:from>
    <xdr:to>
      <xdr:col>11</xdr:col>
      <xdr:colOff>136525</xdr:colOff>
      <xdr:row>28</xdr:row>
      <xdr:rowOff>3387</xdr:rowOff>
    </xdr:to>
    <xdr:cxnSp macro="">
      <xdr:nvCxnSpPr>
        <xdr:cNvPr id="90" name="直線コネクタ 89">
          <a:extLst>
            <a:ext uri="{FF2B5EF4-FFF2-40B4-BE49-F238E27FC236}">
              <a16:creationId xmlns:a16="http://schemas.microsoft.com/office/drawing/2014/main" id="{2EEB0F6F-0D16-40A2-8F23-C823132720D1}"/>
            </a:ext>
          </a:extLst>
        </xdr:cNvPr>
        <xdr:cNvCxnSpPr/>
      </xdr:nvCxnSpPr>
      <xdr:spPr>
        <a:xfrm>
          <a:off x="1765300" y="474281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91" name="n_1aveValue有形固定資産減価償却率">
          <a:extLst>
            <a:ext uri="{FF2B5EF4-FFF2-40B4-BE49-F238E27FC236}">
              <a16:creationId xmlns:a16="http://schemas.microsoft.com/office/drawing/2014/main" id="{079B493C-56A0-4734-A245-8349C5620280}"/>
            </a:ext>
          </a:extLst>
        </xdr:cNvPr>
        <xdr:cNvSpPr txBox="1"/>
      </xdr:nvSpPr>
      <xdr:spPr>
        <a:xfrm>
          <a:off x="3836044" y="513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125747</xdr:rowOff>
    </xdr:from>
    <xdr:ext cx="405111" cy="259045"/>
    <xdr:sp macro="" textlink="">
      <xdr:nvSpPr>
        <xdr:cNvPr id="92" name="n_2aveValue有形固定資産減価償却率">
          <a:extLst>
            <a:ext uri="{FF2B5EF4-FFF2-40B4-BE49-F238E27FC236}">
              <a16:creationId xmlns:a16="http://schemas.microsoft.com/office/drawing/2014/main" id="{7A8137EF-16BD-4BAD-86B9-C5CA70E93028}"/>
            </a:ext>
          </a:extLst>
        </xdr:cNvPr>
        <xdr:cNvSpPr txBox="1"/>
      </xdr:nvSpPr>
      <xdr:spPr>
        <a:xfrm>
          <a:off x="3086744" y="509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71772</xdr:rowOff>
    </xdr:from>
    <xdr:ext cx="405111" cy="259045"/>
    <xdr:sp macro="" textlink="">
      <xdr:nvSpPr>
        <xdr:cNvPr id="93" name="n_3aveValue有形固定資産減価償却率">
          <a:extLst>
            <a:ext uri="{FF2B5EF4-FFF2-40B4-BE49-F238E27FC236}">
              <a16:creationId xmlns:a16="http://schemas.microsoft.com/office/drawing/2014/main" id="{4674AEBF-6958-4B2C-B793-39ED83E47A79}"/>
            </a:ext>
          </a:extLst>
        </xdr:cNvPr>
        <xdr:cNvSpPr txBox="1"/>
      </xdr:nvSpPr>
      <xdr:spPr>
        <a:xfrm>
          <a:off x="2324744" y="50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35789</xdr:rowOff>
    </xdr:from>
    <xdr:ext cx="405111" cy="259045"/>
    <xdr:sp macro="" textlink="">
      <xdr:nvSpPr>
        <xdr:cNvPr id="94" name="n_4aveValue有形固定資産減価償却率">
          <a:extLst>
            <a:ext uri="{FF2B5EF4-FFF2-40B4-BE49-F238E27FC236}">
              <a16:creationId xmlns:a16="http://schemas.microsoft.com/office/drawing/2014/main" id="{E81F99D2-A54E-4A75-9798-9ACD570DA4B7}"/>
            </a:ext>
          </a:extLst>
        </xdr:cNvPr>
        <xdr:cNvSpPr txBox="1"/>
      </xdr:nvSpPr>
      <xdr:spPr>
        <a:xfrm>
          <a:off x="1562744" y="500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17</xdr:rowOff>
    </xdr:from>
    <xdr:ext cx="405111" cy="259045"/>
    <xdr:sp macro="" textlink="">
      <xdr:nvSpPr>
        <xdr:cNvPr id="95" name="n_1mainValue有形固定資産減価償却率">
          <a:extLst>
            <a:ext uri="{FF2B5EF4-FFF2-40B4-BE49-F238E27FC236}">
              <a16:creationId xmlns:a16="http://schemas.microsoft.com/office/drawing/2014/main" id="{58AA4C60-30FC-4E41-BDEB-7F5CEDB12E1E}"/>
            </a:ext>
          </a:extLst>
        </xdr:cNvPr>
        <xdr:cNvSpPr txBox="1"/>
      </xdr:nvSpPr>
      <xdr:spPr>
        <a:xfrm>
          <a:off x="3836044" y="462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135484</xdr:rowOff>
    </xdr:from>
    <xdr:ext cx="405111" cy="259045"/>
    <xdr:sp macro="" textlink="">
      <xdr:nvSpPr>
        <xdr:cNvPr id="96" name="n_2mainValue有形固定資産減価償却率">
          <a:extLst>
            <a:ext uri="{FF2B5EF4-FFF2-40B4-BE49-F238E27FC236}">
              <a16:creationId xmlns:a16="http://schemas.microsoft.com/office/drawing/2014/main" id="{2B974C28-7974-45D5-A014-5B7EE9BFC5A9}"/>
            </a:ext>
          </a:extLst>
        </xdr:cNvPr>
        <xdr:cNvSpPr txBox="1"/>
      </xdr:nvSpPr>
      <xdr:spPr>
        <a:xfrm>
          <a:off x="3086744" y="459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70714</xdr:rowOff>
    </xdr:from>
    <xdr:ext cx="405111" cy="259045"/>
    <xdr:sp macro="" textlink="">
      <xdr:nvSpPr>
        <xdr:cNvPr id="97" name="n_3mainValue有形固定資産減価償却率">
          <a:extLst>
            <a:ext uri="{FF2B5EF4-FFF2-40B4-BE49-F238E27FC236}">
              <a16:creationId xmlns:a16="http://schemas.microsoft.com/office/drawing/2014/main" id="{FFA03AAA-87D3-4485-971F-1D0E27DA21B0}"/>
            </a:ext>
          </a:extLst>
        </xdr:cNvPr>
        <xdr:cNvSpPr txBox="1"/>
      </xdr:nvSpPr>
      <xdr:spPr>
        <a:xfrm>
          <a:off x="2324744" y="452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9542</xdr:rowOff>
    </xdr:from>
    <xdr:ext cx="405111" cy="259045"/>
    <xdr:sp macro="" textlink="">
      <xdr:nvSpPr>
        <xdr:cNvPr id="98" name="n_4mainValue有形固定資産減価償却率">
          <a:extLst>
            <a:ext uri="{FF2B5EF4-FFF2-40B4-BE49-F238E27FC236}">
              <a16:creationId xmlns:a16="http://schemas.microsoft.com/office/drawing/2014/main" id="{BBE1DB7D-B21E-47BB-9BB3-DED598C62043}"/>
            </a:ext>
          </a:extLst>
        </xdr:cNvPr>
        <xdr:cNvSpPr txBox="1"/>
      </xdr:nvSpPr>
      <xdr:spPr>
        <a:xfrm>
          <a:off x="1562744" y="446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0FC32CB-0C32-4E5F-976E-206EBFF18EA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961AC1D-7419-4241-8508-96BA6526DA42}"/>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E376954-0DD2-47D2-9BF0-09491E675B9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1EA5A55-FA5F-4C2A-A410-DECAC998418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71198D1-D6AD-4F79-A661-1C6F70BFE40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4E5FB27-35AD-479A-BC06-DE15991B694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C8B4F29-8678-4A0E-9DDE-DE983771B82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EB98543-5539-4BB7-BE04-0C4B8B6965F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51F71A1-7125-4166-A277-FE9CB3E03BDC}"/>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F9CA0D7-6A02-4C67-ACE3-6030646AC9E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804BD85-B6FE-4EC8-BB4A-2E46E97DE01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C5C1CF1-5A5C-4A89-9423-F0253E8FB96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5B17079-308C-461E-AD82-B7DA9555974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類似団体内平均値を上回っているが、新潟県平均値を下回っている。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将来負担比率は年々減少傾向にはあるが、今後予定をする大規模事業により、大きな将来負担とならないよう取り組んでいく。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76D226E-E7BB-4116-A77A-C3A48500551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3B0E6BB-37B7-401B-A342-407342C6A864}"/>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5B0C67A-F924-4508-B42C-2AE659BE6506}"/>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9561C7C8-6286-4D8D-831F-281C91BCA6EE}"/>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844EF161-4380-489B-8BCF-10BF51C38775}"/>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73D2708E-3F72-4A42-BEA9-F28C586CCE2B}"/>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5EBD90B6-B81B-4984-88A4-763D3D7721D7}"/>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EBEA2017-D66C-45E4-9536-72BDE27A9184}"/>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8FA69153-9E0F-4BE6-8279-20264B92B4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936AE911-8DA7-40C2-9B14-C6AA4D0D153A}"/>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ED6A317-4B25-490A-86A3-BAED5E133372}"/>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F222CB08-4D1A-4DF0-B493-90BD760FE07E}"/>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1FEB42C4-47A2-42A0-89EE-A366EA6F1E12}"/>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19D9F6F6-CE94-4444-AFD1-D47945B1E79E}"/>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FAB9E00D-0192-4572-986F-5888B3C1D833}"/>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BC6EF9C-4CEA-4CC4-BB46-3B870F70CDF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1D9C158-2C9E-44AC-8F35-EE2C3F5D3B3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29" name="直線コネクタ 128">
          <a:extLst>
            <a:ext uri="{FF2B5EF4-FFF2-40B4-BE49-F238E27FC236}">
              <a16:creationId xmlns:a16="http://schemas.microsoft.com/office/drawing/2014/main" id="{BBA1E471-032C-467F-8BE1-ECE6AB08AA05}"/>
            </a:ext>
          </a:extLst>
        </xdr:cNvPr>
        <xdr:cNvCxnSpPr/>
      </xdr:nvCxnSpPr>
      <xdr:spPr>
        <a:xfrm flipV="1">
          <a:off x="14793595" y="4489903"/>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0" name="債務償還比率最小値テキスト">
          <a:extLst>
            <a:ext uri="{FF2B5EF4-FFF2-40B4-BE49-F238E27FC236}">
              <a16:creationId xmlns:a16="http://schemas.microsoft.com/office/drawing/2014/main" id="{9769D1AF-0424-41C6-8817-AB7BCAF00ECE}"/>
            </a:ext>
          </a:extLst>
        </xdr:cNvPr>
        <xdr:cNvSpPr txBox="1"/>
      </xdr:nvSpPr>
      <xdr:spPr>
        <a:xfrm>
          <a:off x="14846300" y="593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1" name="直線コネクタ 130">
          <a:extLst>
            <a:ext uri="{FF2B5EF4-FFF2-40B4-BE49-F238E27FC236}">
              <a16:creationId xmlns:a16="http://schemas.microsoft.com/office/drawing/2014/main" id="{B2D66E17-057A-4751-9479-76182D34F4F9}"/>
            </a:ext>
          </a:extLst>
        </xdr:cNvPr>
        <xdr:cNvCxnSpPr/>
      </xdr:nvCxnSpPr>
      <xdr:spPr>
        <a:xfrm>
          <a:off x="14706600" y="592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9B78175F-D2D5-4DC4-914B-98356A960F2C}"/>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8E288ECE-15CD-4DF0-B4C7-7EAFF8C78888}"/>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34" name="債務償還比率平均値テキスト">
          <a:extLst>
            <a:ext uri="{FF2B5EF4-FFF2-40B4-BE49-F238E27FC236}">
              <a16:creationId xmlns:a16="http://schemas.microsoft.com/office/drawing/2014/main" id="{8E5AF6A0-E1F4-4F4F-AC0B-57A79D39F348}"/>
            </a:ext>
          </a:extLst>
        </xdr:cNvPr>
        <xdr:cNvSpPr txBox="1"/>
      </xdr:nvSpPr>
      <xdr:spPr>
        <a:xfrm>
          <a:off x="14846300" y="4810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5" name="フローチャート: 判断 134">
          <a:extLst>
            <a:ext uri="{FF2B5EF4-FFF2-40B4-BE49-F238E27FC236}">
              <a16:creationId xmlns:a16="http://schemas.microsoft.com/office/drawing/2014/main" id="{5D45BD02-DEBC-4A4E-8F95-51EB72EC2B5C}"/>
            </a:ext>
          </a:extLst>
        </xdr:cNvPr>
        <xdr:cNvSpPr/>
      </xdr:nvSpPr>
      <xdr:spPr>
        <a:xfrm>
          <a:off x="14744700" y="495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6" name="フローチャート: 判断 135">
          <a:extLst>
            <a:ext uri="{FF2B5EF4-FFF2-40B4-BE49-F238E27FC236}">
              <a16:creationId xmlns:a16="http://schemas.microsoft.com/office/drawing/2014/main" id="{CC6061D0-E391-4DFF-8F65-9564359214FF}"/>
            </a:ext>
          </a:extLst>
        </xdr:cNvPr>
        <xdr:cNvSpPr/>
      </xdr:nvSpPr>
      <xdr:spPr>
        <a:xfrm>
          <a:off x="14033500" y="49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7" name="フローチャート: 判断 136">
          <a:extLst>
            <a:ext uri="{FF2B5EF4-FFF2-40B4-BE49-F238E27FC236}">
              <a16:creationId xmlns:a16="http://schemas.microsoft.com/office/drawing/2014/main" id="{091893FA-32C6-432B-A2C5-8C0E0D11E83B}"/>
            </a:ext>
          </a:extLst>
        </xdr:cNvPr>
        <xdr:cNvSpPr/>
      </xdr:nvSpPr>
      <xdr:spPr>
        <a:xfrm>
          <a:off x="13271500" y="505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76118</xdr:rowOff>
    </xdr:from>
    <xdr:to>
      <xdr:col>64</xdr:col>
      <xdr:colOff>123825</xdr:colOff>
      <xdr:row>32</xdr:row>
      <xdr:rowOff>6268</xdr:rowOff>
    </xdr:to>
    <xdr:sp macro="" textlink="">
      <xdr:nvSpPr>
        <xdr:cNvPr id="138" name="フローチャート: 判断 137">
          <a:extLst>
            <a:ext uri="{FF2B5EF4-FFF2-40B4-BE49-F238E27FC236}">
              <a16:creationId xmlns:a16="http://schemas.microsoft.com/office/drawing/2014/main" id="{916CECB1-6FB9-4951-89F9-3AA94729A909}"/>
            </a:ext>
          </a:extLst>
        </xdr:cNvPr>
        <xdr:cNvSpPr/>
      </xdr:nvSpPr>
      <xdr:spPr>
        <a:xfrm>
          <a:off x="12509500" y="539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74422</xdr:rowOff>
    </xdr:from>
    <xdr:to>
      <xdr:col>60</xdr:col>
      <xdr:colOff>123825</xdr:colOff>
      <xdr:row>32</xdr:row>
      <xdr:rowOff>4572</xdr:rowOff>
    </xdr:to>
    <xdr:sp macro="" textlink="">
      <xdr:nvSpPr>
        <xdr:cNvPr id="139" name="フローチャート: 判断 138">
          <a:extLst>
            <a:ext uri="{FF2B5EF4-FFF2-40B4-BE49-F238E27FC236}">
              <a16:creationId xmlns:a16="http://schemas.microsoft.com/office/drawing/2014/main" id="{48181CB5-1D3B-4F6C-8BEF-8921E4BA62CB}"/>
            </a:ext>
          </a:extLst>
        </xdr:cNvPr>
        <xdr:cNvSpPr/>
      </xdr:nvSpPr>
      <xdr:spPr>
        <a:xfrm>
          <a:off x="11747500" y="53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E57DD30-465E-4B76-9847-29DEF339123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2590F8D-C881-4249-935A-5D349B7E9DE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627ABD8-6A82-4DC8-9314-124DCE7FBCB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EA9CB5C-4AD7-4133-B303-A89E3ED2AED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849FAAC-D845-4FB7-8093-7C6E4A54A1A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43815</xdr:rowOff>
    </xdr:from>
    <xdr:to>
      <xdr:col>76</xdr:col>
      <xdr:colOff>73025</xdr:colOff>
      <xdr:row>29</xdr:row>
      <xdr:rowOff>145415</xdr:rowOff>
    </xdr:to>
    <xdr:sp macro="" textlink="">
      <xdr:nvSpPr>
        <xdr:cNvPr id="145" name="楕円 144">
          <a:extLst>
            <a:ext uri="{FF2B5EF4-FFF2-40B4-BE49-F238E27FC236}">
              <a16:creationId xmlns:a16="http://schemas.microsoft.com/office/drawing/2014/main" id="{69DEB9A5-764A-441D-8F14-752EA211866A}"/>
            </a:ext>
          </a:extLst>
        </xdr:cNvPr>
        <xdr:cNvSpPr/>
      </xdr:nvSpPr>
      <xdr:spPr>
        <a:xfrm>
          <a:off x="14744700" y="50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22242</xdr:rowOff>
    </xdr:from>
    <xdr:ext cx="469744" cy="259045"/>
    <xdr:sp macro="" textlink="">
      <xdr:nvSpPr>
        <xdr:cNvPr id="146" name="債務償還比率該当値テキスト">
          <a:extLst>
            <a:ext uri="{FF2B5EF4-FFF2-40B4-BE49-F238E27FC236}">
              <a16:creationId xmlns:a16="http://schemas.microsoft.com/office/drawing/2014/main" id="{1084385A-6B69-4DC5-90C9-889249028463}"/>
            </a:ext>
          </a:extLst>
        </xdr:cNvPr>
        <xdr:cNvSpPr txBox="1"/>
      </xdr:nvSpPr>
      <xdr:spPr>
        <a:xfrm>
          <a:off x="14846300" y="499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157589</xdr:rowOff>
    </xdr:from>
    <xdr:to>
      <xdr:col>72</xdr:col>
      <xdr:colOff>123825</xdr:colOff>
      <xdr:row>29</xdr:row>
      <xdr:rowOff>87739</xdr:rowOff>
    </xdr:to>
    <xdr:sp macro="" textlink="">
      <xdr:nvSpPr>
        <xdr:cNvPr id="147" name="楕円 146">
          <a:extLst>
            <a:ext uri="{FF2B5EF4-FFF2-40B4-BE49-F238E27FC236}">
              <a16:creationId xmlns:a16="http://schemas.microsoft.com/office/drawing/2014/main" id="{A0037F47-4BB8-4836-92ED-864BE416891A}"/>
            </a:ext>
          </a:extLst>
        </xdr:cNvPr>
        <xdr:cNvSpPr/>
      </xdr:nvSpPr>
      <xdr:spPr>
        <a:xfrm>
          <a:off x="14033500" y="49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36939</xdr:rowOff>
    </xdr:from>
    <xdr:to>
      <xdr:col>76</xdr:col>
      <xdr:colOff>22225</xdr:colOff>
      <xdr:row>29</xdr:row>
      <xdr:rowOff>94615</xdr:rowOff>
    </xdr:to>
    <xdr:cxnSp macro="">
      <xdr:nvCxnSpPr>
        <xdr:cNvPr id="148" name="直線コネクタ 147">
          <a:extLst>
            <a:ext uri="{FF2B5EF4-FFF2-40B4-BE49-F238E27FC236}">
              <a16:creationId xmlns:a16="http://schemas.microsoft.com/office/drawing/2014/main" id="{1DB2EECA-06D0-4C35-9445-BD20C896BE94}"/>
            </a:ext>
          </a:extLst>
        </xdr:cNvPr>
        <xdr:cNvCxnSpPr/>
      </xdr:nvCxnSpPr>
      <xdr:spPr>
        <a:xfrm>
          <a:off x="14084300" y="5008989"/>
          <a:ext cx="711200" cy="5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20565</xdr:rowOff>
    </xdr:from>
    <xdr:to>
      <xdr:col>68</xdr:col>
      <xdr:colOff>123825</xdr:colOff>
      <xdr:row>30</xdr:row>
      <xdr:rowOff>122165</xdr:rowOff>
    </xdr:to>
    <xdr:sp macro="" textlink="">
      <xdr:nvSpPr>
        <xdr:cNvPr id="149" name="楕円 148">
          <a:extLst>
            <a:ext uri="{FF2B5EF4-FFF2-40B4-BE49-F238E27FC236}">
              <a16:creationId xmlns:a16="http://schemas.microsoft.com/office/drawing/2014/main" id="{404B26E8-D53B-485C-A1D3-C60C8D04269A}"/>
            </a:ext>
          </a:extLst>
        </xdr:cNvPr>
        <xdr:cNvSpPr/>
      </xdr:nvSpPr>
      <xdr:spPr>
        <a:xfrm>
          <a:off x="13271500" y="51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36939</xdr:rowOff>
    </xdr:from>
    <xdr:to>
      <xdr:col>72</xdr:col>
      <xdr:colOff>73025</xdr:colOff>
      <xdr:row>30</xdr:row>
      <xdr:rowOff>71365</xdr:rowOff>
    </xdr:to>
    <xdr:cxnSp macro="">
      <xdr:nvCxnSpPr>
        <xdr:cNvPr id="150" name="直線コネクタ 149">
          <a:extLst>
            <a:ext uri="{FF2B5EF4-FFF2-40B4-BE49-F238E27FC236}">
              <a16:creationId xmlns:a16="http://schemas.microsoft.com/office/drawing/2014/main" id="{40B2B7C0-5232-4F1B-B1FB-9A6FC28FC628}"/>
            </a:ext>
          </a:extLst>
        </xdr:cNvPr>
        <xdr:cNvCxnSpPr/>
      </xdr:nvCxnSpPr>
      <xdr:spPr>
        <a:xfrm flipV="1">
          <a:off x="13322300" y="5008989"/>
          <a:ext cx="762000" cy="20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79321</xdr:rowOff>
    </xdr:from>
    <xdr:to>
      <xdr:col>64</xdr:col>
      <xdr:colOff>123825</xdr:colOff>
      <xdr:row>31</xdr:row>
      <xdr:rowOff>9471</xdr:rowOff>
    </xdr:to>
    <xdr:sp macro="" textlink="">
      <xdr:nvSpPr>
        <xdr:cNvPr id="151" name="楕円 150">
          <a:extLst>
            <a:ext uri="{FF2B5EF4-FFF2-40B4-BE49-F238E27FC236}">
              <a16:creationId xmlns:a16="http://schemas.microsoft.com/office/drawing/2014/main" id="{DAEBD81B-302B-477B-B992-BE3FCB7EAE50}"/>
            </a:ext>
          </a:extLst>
        </xdr:cNvPr>
        <xdr:cNvSpPr/>
      </xdr:nvSpPr>
      <xdr:spPr>
        <a:xfrm>
          <a:off x="12509500" y="52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71365</xdr:rowOff>
    </xdr:from>
    <xdr:to>
      <xdr:col>68</xdr:col>
      <xdr:colOff>73025</xdr:colOff>
      <xdr:row>30</xdr:row>
      <xdr:rowOff>130121</xdr:rowOff>
    </xdr:to>
    <xdr:cxnSp macro="">
      <xdr:nvCxnSpPr>
        <xdr:cNvPr id="152" name="直線コネクタ 151">
          <a:extLst>
            <a:ext uri="{FF2B5EF4-FFF2-40B4-BE49-F238E27FC236}">
              <a16:creationId xmlns:a16="http://schemas.microsoft.com/office/drawing/2014/main" id="{715C548B-B067-4A45-BAD6-3AF685C49847}"/>
            </a:ext>
          </a:extLst>
        </xdr:cNvPr>
        <xdr:cNvCxnSpPr/>
      </xdr:nvCxnSpPr>
      <xdr:spPr>
        <a:xfrm flipV="1">
          <a:off x="12560300" y="5214865"/>
          <a:ext cx="762000" cy="5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144435</xdr:rowOff>
    </xdr:from>
    <xdr:to>
      <xdr:col>60</xdr:col>
      <xdr:colOff>123825</xdr:colOff>
      <xdr:row>32</xdr:row>
      <xdr:rowOff>74585</xdr:rowOff>
    </xdr:to>
    <xdr:sp macro="" textlink="">
      <xdr:nvSpPr>
        <xdr:cNvPr id="153" name="楕円 152">
          <a:extLst>
            <a:ext uri="{FF2B5EF4-FFF2-40B4-BE49-F238E27FC236}">
              <a16:creationId xmlns:a16="http://schemas.microsoft.com/office/drawing/2014/main" id="{64E638A9-DF83-49A2-A707-3CB457B524B9}"/>
            </a:ext>
          </a:extLst>
        </xdr:cNvPr>
        <xdr:cNvSpPr/>
      </xdr:nvSpPr>
      <xdr:spPr>
        <a:xfrm>
          <a:off x="11747500" y="54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130121</xdr:rowOff>
    </xdr:from>
    <xdr:to>
      <xdr:col>64</xdr:col>
      <xdr:colOff>73025</xdr:colOff>
      <xdr:row>32</xdr:row>
      <xdr:rowOff>23785</xdr:rowOff>
    </xdr:to>
    <xdr:cxnSp macro="">
      <xdr:nvCxnSpPr>
        <xdr:cNvPr id="154" name="直線コネクタ 153">
          <a:extLst>
            <a:ext uri="{FF2B5EF4-FFF2-40B4-BE49-F238E27FC236}">
              <a16:creationId xmlns:a16="http://schemas.microsoft.com/office/drawing/2014/main" id="{FF1A4602-AFB0-4942-B964-FA3B5954A073}"/>
            </a:ext>
          </a:extLst>
        </xdr:cNvPr>
        <xdr:cNvCxnSpPr/>
      </xdr:nvCxnSpPr>
      <xdr:spPr>
        <a:xfrm flipV="1">
          <a:off x="11798300" y="5273621"/>
          <a:ext cx="762000" cy="23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55" name="n_1aveValue債務償還比率">
          <a:extLst>
            <a:ext uri="{FF2B5EF4-FFF2-40B4-BE49-F238E27FC236}">
              <a16:creationId xmlns:a16="http://schemas.microsoft.com/office/drawing/2014/main" id="{35316EB8-1038-427D-8241-39EC6A5934E9}"/>
            </a:ext>
          </a:extLst>
        </xdr:cNvPr>
        <xdr:cNvSpPr txBox="1"/>
      </xdr:nvSpPr>
      <xdr:spPr>
        <a:xfrm>
          <a:off x="13836727" y="471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6" name="n_2aveValue債務償還比率">
          <a:extLst>
            <a:ext uri="{FF2B5EF4-FFF2-40B4-BE49-F238E27FC236}">
              <a16:creationId xmlns:a16="http://schemas.microsoft.com/office/drawing/2014/main" id="{8589B82E-011A-4C19-BFA9-17EB310FD4A1}"/>
            </a:ext>
          </a:extLst>
        </xdr:cNvPr>
        <xdr:cNvSpPr txBox="1"/>
      </xdr:nvSpPr>
      <xdr:spPr>
        <a:xfrm>
          <a:off x="13087427" y="483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168845</xdr:rowOff>
    </xdr:from>
    <xdr:ext cx="469744" cy="259045"/>
    <xdr:sp macro="" textlink="">
      <xdr:nvSpPr>
        <xdr:cNvPr id="157" name="n_3aveValue債務償還比率">
          <a:extLst>
            <a:ext uri="{FF2B5EF4-FFF2-40B4-BE49-F238E27FC236}">
              <a16:creationId xmlns:a16="http://schemas.microsoft.com/office/drawing/2014/main" id="{6D43F1A2-8D27-487F-85D0-537F6FDE2D7A}"/>
            </a:ext>
          </a:extLst>
        </xdr:cNvPr>
        <xdr:cNvSpPr txBox="1"/>
      </xdr:nvSpPr>
      <xdr:spPr>
        <a:xfrm>
          <a:off x="12325427" y="548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21099</xdr:rowOff>
    </xdr:from>
    <xdr:ext cx="469744" cy="259045"/>
    <xdr:sp macro="" textlink="">
      <xdr:nvSpPr>
        <xdr:cNvPr id="158" name="n_4aveValue債務償還比率">
          <a:extLst>
            <a:ext uri="{FF2B5EF4-FFF2-40B4-BE49-F238E27FC236}">
              <a16:creationId xmlns:a16="http://schemas.microsoft.com/office/drawing/2014/main" id="{1AC40317-0E3C-4322-8146-9461EDFAE38F}"/>
            </a:ext>
          </a:extLst>
        </xdr:cNvPr>
        <xdr:cNvSpPr txBox="1"/>
      </xdr:nvSpPr>
      <xdr:spPr>
        <a:xfrm>
          <a:off x="11563427" y="51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78866</xdr:rowOff>
    </xdr:from>
    <xdr:ext cx="469744" cy="259045"/>
    <xdr:sp macro="" textlink="">
      <xdr:nvSpPr>
        <xdr:cNvPr id="159" name="n_1mainValue債務償還比率">
          <a:extLst>
            <a:ext uri="{FF2B5EF4-FFF2-40B4-BE49-F238E27FC236}">
              <a16:creationId xmlns:a16="http://schemas.microsoft.com/office/drawing/2014/main" id="{AAD9AF2B-D99F-4B10-A351-BF57DAA45C4F}"/>
            </a:ext>
          </a:extLst>
        </xdr:cNvPr>
        <xdr:cNvSpPr txBox="1"/>
      </xdr:nvSpPr>
      <xdr:spPr>
        <a:xfrm>
          <a:off x="13836727" y="50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113292</xdr:rowOff>
    </xdr:from>
    <xdr:ext cx="469744" cy="259045"/>
    <xdr:sp macro="" textlink="">
      <xdr:nvSpPr>
        <xdr:cNvPr id="160" name="n_2mainValue債務償還比率">
          <a:extLst>
            <a:ext uri="{FF2B5EF4-FFF2-40B4-BE49-F238E27FC236}">
              <a16:creationId xmlns:a16="http://schemas.microsoft.com/office/drawing/2014/main" id="{0B2A1C7D-B5CA-48AC-AFFB-81A49464863B}"/>
            </a:ext>
          </a:extLst>
        </xdr:cNvPr>
        <xdr:cNvSpPr txBox="1"/>
      </xdr:nvSpPr>
      <xdr:spPr>
        <a:xfrm>
          <a:off x="13087427" y="525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25998</xdr:rowOff>
    </xdr:from>
    <xdr:ext cx="469744" cy="259045"/>
    <xdr:sp macro="" textlink="">
      <xdr:nvSpPr>
        <xdr:cNvPr id="161" name="n_3mainValue債務償還比率">
          <a:extLst>
            <a:ext uri="{FF2B5EF4-FFF2-40B4-BE49-F238E27FC236}">
              <a16:creationId xmlns:a16="http://schemas.microsoft.com/office/drawing/2014/main" id="{6C574B23-D0A3-42BE-9EDC-5A3015D6A00E}"/>
            </a:ext>
          </a:extLst>
        </xdr:cNvPr>
        <xdr:cNvSpPr txBox="1"/>
      </xdr:nvSpPr>
      <xdr:spPr>
        <a:xfrm>
          <a:off x="12325427" y="499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65712</xdr:rowOff>
    </xdr:from>
    <xdr:ext cx="469744" cy="259045"/>
    <xdr:sp macro="" textlink="">
      <xdr:nvSpPr>
        <xdr:cNvPr id="162" name="n_4mainValue債務償還比率">
          <a:extLst>
            <a:ext uri="{FF2B5EF4-FFF2-40B4-BE49-F238E27FC236}">
              <a16:creationId xmlns:a16="http://schemas.microsoft.com/office/drawing/2014/main" id="{9B785C53-22B2-48B4-AAAA-53FFF84EDC75}"/>
            </a:ext>
          </a:extLst>
        </xdr:cNvPr>
        <xdr:cNvSpPr txBox="1"/>
      </xdr:nvSpPr>
      <xdr:spPr>
        <a:xfrm>
          <a:off x="11563427" y="55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E4C08445-93FC-4DC3-B2F6-CA0A6CA803F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CD568EB-5477-455A-BAAA-F7F73D22956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FD74A37-CFC6-4295-A8EE-83F19489C39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E5DCE8C-E508-440F-A701-26283A0E6F8E}"/>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F9B5447-2049-4E02-A87D-6F35C9B3B58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4FF3D28F-8BC5-4219-8110-C1BC6ED0F79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72CA076-0829-4F95-AE8D-BD72C930A9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3E3EF9-CC94-4738-AFA2-D288926739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B16B78-D3EB-4D7C-A235-AF910597485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B26854-001F-469E-882D-560E923B1A5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71F349-A76E-43B8-9355-C496CA2661D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47F9F4-74C8-4802-B1C3-3BA8A6457FE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08D9AB-93D9-42D6-BD6E-B956243D63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D400EF-525C-4B8B-8DBB-B4888E3395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1B7ED0-49B4-4CE2-A223-A56059330AB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F668E5-F369-4450-9CBD-9C1DFD8BB3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8,865
8,732
170.21
8,395,852
7,897,538
481,808
4,828,610
6,274,614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C4FD6A-6F14-4F2D-9D51-B9E6F847AC9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536AED-4E39-42D3-A128-4C9B26CAC4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29DA8BE-5F52-4528-8313-EDA5954732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4189C4-7E91-473C-B715-4093A787D7C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FC5CD7-A7FD-464B-8E8A-EB2C89EB455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215A062-A3B7-49CF-B846-9BD48012A6B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555A14-FD41-457B-8E91-88E8EC7570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E5DA39-21A9-4925-A041-5C619E5A8C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E15AE2-629A-4099-9681-BC19BF21B0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914D3C-30A4-44AD-95A6-5A4984BF41B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8ED5AD-D8E1-467B-9290-219B8D0DD1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095CB1-227A-489C-8C40-43CA079F371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55ADA40-CD3C-47EB-9509-495075E599C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99ED608-39A0-478E-8A5D-D8E3A85F9A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FBCACE-A80B-4BED-858A-42DD8766FE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EC3A6C-FE24-45A6-82AF-B46D1D53B1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450A05-80B2-4E28-9E2C-053F3F0A32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C7A3CD-2493-4443-AFDE-9CF5B9FCD9D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E9A153D-BA4B-4984-8FEF-2502DB4E186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BCB5136-9FD3-49BE-89C2-5995ADC7A21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41A8D02-CD3C-4718-9414-35DF6CC073D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5FB88C-992E-4F7F-B623-021934579B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B248F4-DA1E-4CE8-8076-DCD2139ED30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98D1653-492F-41FA-A9F0-CB6AAC104BC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C656022-631A-4A79-9490-0E666BC4E59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DC3391-87B5-40B0-909A-93F5415AB4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0234CE9-5FEC-4EBA-A776-55EF35E4A9B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010BD77-2F9A-498B-993D-722ECE3B0F6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88C3895-E636-4955-A57F-177CCB00A43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794F09-E98A-424B-89B0-560D9E5D7E3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6AC195-BF94-45F7-8ED1-568E6520B21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3BE090-74BB-46FF-ADC9-6BB1736CCF5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3174B98-1166-4258-A54E-93D4C8B6618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5757C6D-9420-4498-B4FD-6634749173D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2C8DE40-7677-4D16-8E64-910BC434A4A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466FAD1-8571-4E29-AFDD-5B3CB61ACDF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53DED48-EAF0-4ED9-80D0-4846F8F7B00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08CB12E-C11A-4F26-9607-59C117FA1F6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76D895E-D0FE-49B2-8596-C8609E776E4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C2215D5-2D58-483A-97D6-DCEEA9814B7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159555C-2B28-429C-8CE0-1D9B5810CF6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CEE676D-38A8-4778-A933-086710D5EDF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EA8D656-B08B-4B8A-B5B8-2DAEACAC8F2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E0BA951-D52D-4EAF-984F-29AA2BC2CB2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7D61334-6DB3-4731-A6F4-1A4109CE29A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6FF18678-1D99-40BE-9605-A0CE89275E06}"/>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AABE2597-B6C3-4F9B-8072-40D0D47652C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A813E779-9FCF-4786-A7D8-FDB00E1B8AED}"/>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A51D909D-CED6-4E9F-AB47-2D550F9B605D}"/>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B1A9142A-5B6F-4F58-9D83-1302C342B81F}"/>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19F4D51B-EF40-44A2-B882-F74617581D7D}"/>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4AD9D615-9DB0-4AF9-AB6F-7D9BEEC84E5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3D832E8B-5714-4EB6-A4BD-B2DB8ED4EE19}"/>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5BFB23D9-61E2-4730-80D5-3345CE7B774F}"/>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6" name="フローチャート: 判断 65">
          <a:extLst>
            <a:ext uri="{FF2B5EF4-FFF2-40B4-BE49-F238E27FC236}">
              <a16:creationId xmlns:a16="http://schemas.microsoft.com/office/drawing/2014/main" id="{34C77475-AB68-4EA6-981D-2D0970D56730}"/>
            </a:ext>
          </a:extLst>
        </xdr:cNvPr>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AA406DFD-C2A3-4E20-B196-37680D1B0C2D}"/>
            </a:ext>
          </a:extLst>
        </xdr:cNvPr>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9676756-5CBC-4314-84C2-0CD5BB164D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20E5E9A-B377-4999-8FDD-7356481CF9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0BE3AC-0857-4A6B-AFBF-64CE7F362A5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8B0E4DB-A3A5-4CE2-B857-D8F60E1B77D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6633CE6-E2D5-484D-9E73-E8A7BA13009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73" name="楕円 72">
          <a:extLst>
            <a:ext uri="{FF2B5EF4-FFF2-40B4-BE49-F238E27FC236}">
              <a16:creationId xmlns:a16="http://schemas.microsoft.com/office/drawing/2014/main" id="{23250FDF-E981-46DD-8289-2D8D19C9DE29}"/>
            </a:ext>
          </a:extLst>
        </xdr:cNvPr>
        <xdr:cNvSpPr/>
      </xdr:nvSpPr>
      <xdr:spPr>
        <a:xfrm>
          <a:off x="45847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73042</xdr:rowOff>
    </xdr:from>
    <xdr:ext cx="405111" cy="259045"/>
    <xdr:sp macro="" textlink="">
      <xdr:nvSpPr>
        <xdr:cNvPr id="74" name="【道路】&#10;有形固定資産減価償却率該当値テキスト">
          <a:extLst>
            <a:ext uri="{FF2B5EF4-FFF2-40B4-BE49-F238E27FC236}">
              <a16:creationId xmlns:a16="http://schemas.microsoft.com/office/drawing/2014/main" id="{44D08608-4E5D-4051-8198-63188D25EC20}"/>
            </a:ext>
          </a:extLst>
        </xdr:cNvPr>
        <xdr:cNvSpPr txBox="1"/>
      </xdr:nvSpPr>
      <xdr:spPr>
        <a:xfrm>
          <a:off x="4673600"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149225</xdr:rowOff>
    </xdr:from>
    <xdr:to>
      <xdr:col>20</xdr:col>
      <xdr:colOff>38100</xdr:colOff>
      <xdr:row>37</xdr:row>
      <xdr:rowOff>79375</xdr:rowOff>
    </xdr:to>
    <xdr:sp macro="" textlink="">
      <xdr:nvSpPr>
        <xdr:cNvPr id="75" name="楕円 74">
          <a:extLst>
            <a:ext uri="{FF2B5EF4-FFF2-40B4-BE49-F238E27FC236}">
              <a16:creationId xmlns:a16="http://schemas.microsoft.com/office/drawing/2014/main" id="{1298A405-5829-4712-A3C2-34C7CDCF1C04}"/>
            </a:ext>
          </a:extLst>
        </xdr:cNvPr>
        <xdr:cNvSpPr/>
      </xdr:nvSpPr>
      <xdr:spPr>
        <a:xfrm>
          <a:off x="3746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28575</xdr:rowOff>
    </xdr:from>
    <xdr:to>
      <xdr:col>24</xdr:col>
      <xdr:colOff>63500</xdr:colOff>
      <xdr:row>37</xdr:row>
      <xdr:rowOff>100965</xdr:rowOff>
    </xdr:to>
    <xdr:cxnSp macro="">
      <xdr:nvCxnSpPr>
        <xdr:cNvPr id="76" name="直線コネクタ 75">
          <a:extLst>
            <a:ext uri="{FF2B5EF4-FFF2-40B4-BE49-F238E27FC236}">
              <a16:creationId xmlns:a16="http://schemas.microsoft.com/office/drawing/2014/main" id="{F9D3BAB4-32DF-4163-A4CC-452C0DD0CF01}"/>
            </a:ext>
          </a:extLst>
        </xdr:cNvPr>
        <xdr:cNvCxnSpPr/>
      </xdr:nvCxnSpPr>
      <xdr:spPr>
        <a:xfrm>
          <a:off x="3797300" y="637222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7" name="楕円 76">
          <a:extLst>
            <a:ext uri="{FF2B5EF4-FFF2-40B4-BE49-F238E27FC236}">
              <a16:creationId xmlns:a16="http://schemas.microsoft.com/office/drawing/2014/main" id="{EE08F045-DD5D-4E49-8264-A19E206C1573}"/>
            </a:ext>
          </a:extLst>
        </xdr:cNvPr>
        <xdr:cNvSpPr/>
      </xdr:nvSpPr>
      <xdr:spPr>
        <a:xfrm>
          <a:off x="2857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28575</xdr:rowOff>
    </xdr:from>
    <xdr:to>
      <xdr:col>19</xdr:col>
      <xdr:colOff>177800</xdr:colOff>
      <xdr:row>37</xdr:row>
      <xdr:rowOff>30480</xdr:rowOff>
    </xdr:to>
    <xdr:cxnSp macro="">
      <xdr:nvCxnSpPr>
        <xdr:cNvPr id="78" name="直線コネクタ 77">
          <a:extLst>
            <a:ext uri="{FF2B5EF4-FFF2-40B4-BE49-F238E27FC236}">
              <a16:creationId xmlns:a16="http://schemas.microsoft.com/office/drawing/2014/main" id="{DE9D7F95-C0FB-40FD-BB87-2ABDC424F502}"/>
            </a:ext>
          </a:extLst>
        </xdr:cNvPr>
        <xdr:cNvCxnSpPr/>
      </xdr:nvCxnSpPr>
      <xdr:spPr>
        <a:xfrm flipV="1">
          <a:off x="2908300" y="63722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113030</xdr:rowOff>
    </xdr:from>
    <xdr:to>
      <xdr:col>10</xdr:col>
      <xdr:colOff>165100</xdr:colOff>
      <xdr:row>37</xdr:row>
      <xdr:rowOff>43180</xdr:rowOff>
    </xdr:to>
    <xdr:sp macro="" textlink="">
      <xdr:nvSpPr>
        <xdr:cNvPr id="79" name="楕円 78">
          <a:extLst>
            <a:ext uri="{FF2B5EF4-FFF2-40B4-BE49-F238E27FC236}">
              <a16:creationId xmlns:a16="http://schemas.microsoft.com/office/drawing/2014/main" id="{A45834E5-89B8-4EA3-8354-D0357BFF0639}"/>
            </a:ext>
          </a:extLst>
        </xdr:cNvPr>
        <xdr:cNvSpPr/>
      </xdr:nvSpPr>
      <xdr:spPr>
        <a:xfrm>
          <a:off x="1968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163830</xdr:rowOff>
    </xdr:from>
    <xdr:to>
      <xdr:col>15</xdr:col>
      <xdr:colOff>50800</xdr:colOff>
      <xdr:row>37</xdr:row>
      <xdr:rowOff>30480</xdr:rowOff>
    </xdr:to>
    <xdr:cxnSp macro="">
      <xdr:nvCxnSpPr>
        <xdr:cNvPr id="80" name="直線コネクタ 79">
          <a:extLst>
            <a:ext uri="{FF2B5EF4-FFF2-40B4-BE49-F238E27FC236}">
              <a16:creationId xmlns:a16="http://schemas.microsoft.com/office/drawing/2014/main" id="{A4C1748D-7E7C-404D-846A-9CDEC8D79DAF}"/>
            </a:ext>
          </a:extLst>
        </xdr:cNvPr>
        <xdr:cNvCxnSpPr/>
      </xdr:nvCxnSpPr>
      <xdr:spPr>
        <a:xfrm>
          <a:off x="2019300" y="6336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40640</xdr:rowOff>
    </xdr:from>
    <xdr:to>
      <xdr:col>6</xdr:col>
      <xdr:colOff>38100</xdr:colOff>
      <xdr:row>36</xdr:row>
      <xdr:rowOff>142240</xdr:rowOff>
    </xdr:to>
    <xdr:sp macro="" textlink="">
      <xdr:nvSpPr>
        <xdr:cNvPr id="81" name="楕円 80">
          <a:extLst>
            <a:ext uri="{FF2B5EF4-FFF2-40B4-BE49-F238E27FC236}">
              <a16:creationId xmlns:a16="http://schemas.microsoft.com/office/drawing/2014/main" id="{BC36B4A4-FAF1-448F-B050-34F83B3013D2}"/>
            </a:ext>
          </a:extLst>
        </xdr:cNvPr>
        <xdr:cNvSpPr/>
      </xdr:nvSpPr>
      <xdr:spPr>
        <a:xfrm>
          <a:off x="1079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91440</xdr:rowOff>
    </xdr:from>
    <xdr:to>
      <xdr:col>10</xdr:col>
      <xdr:colOff>114300</xdr:colOff>
      <xdr:row>36</xdr:row>
      <xdr:rowOff>163830</xdr:rowOff>
    </xdr:to>
    <xdr:cxnSp macro="">
      <xdr:nvCxnSpPr>
        <xdr:cNvPr id="82" name="直線コネクタ 81">
          <a:extLst>
            <a:ext uri="{FF2B5EF4-FFF2-40B4-BE49-F238E27FC236}">
              <a16:creationId xmlns:a16="http://schemas.microsoft.com/office/drawing/2014/main" id="{FE5EB8C6-C5E6-437B-A33C-A8D2A97C7918}"/>
            </a:ext>
          </a:extLst>
        </xdr:cNvPr>
        <xdr:cNvCxnSpPr/>
      </xdr:nvCxnSpPr>
      <xdr:spPr>
        <a:xfrm>
          <a:off x="1130300" y="62636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FE689A94-15B0-47B2-92CC-FD2F19F26036}"/>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a:extLst>
            <a:ext uri="{FF2B5EF4-FFF2-40B4-BE49-F238E27FC236}">
              <a16:creationId xmlns:a16="http://schemas.microsoft.com/office/drawing/2014/main" id="{502AA218-10DE-47BF-A251-A3ACB4A52D7C}"/>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5" name="n_3aveValue【道路】&#10;有形固定資産減価償却率">
          <a:extLst>
            <a:ext uri="{FF2B5EF4-FFF2-40B4-BE49-F238E27FC236}">
              <a16:creationId xmlns:a16="http://schemas.microsoft.com/office/drawing/2014/main" id="{596AA2E9-6B32-46CC-8E99-508B4F2D4EEC}"/>
            </a:ext>
          </a:extLst>
        </xdr:cNvPr>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47642</xdr:rowOff>
    </xdr:from>
    <xdr:ext cx="405111" cy="259045"/>
    <xdr:sp macro="" textlink="">
      <xdr:nvSpPr>
        <xdr:cNvPr id="86" name="n_4aveValue【道路】&#10;有形固定資産減価償却率">
          <a:extLst>
            <a:ext uri="{FF2B5EF4-FFF2-40B4-BE49-F238E27FC236}">
              <a16:creationId xmlns:a16="http://schemas.microsoft.com/office/drawing/2014/main" id="{177A2497-2ACF-4458-A641-3B1A4FDF1BF8}"/>
            </a:ext>
          </a:extLst>
        </xdr:cNvPr>
        <xdr:cNvSpPr txBox="1"/>
      </xdr:nvSpPr>
      <xdr:spPr>
        <a:xfrm>
          <a:off x="9277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95902</xdr:rowOff>
    </xdr:from>
    <xdr:ext cx="405111" cy="259045"/>
    <xdr:sp macro="" textlink="">
      <xdr:nvSpPr>
        <xdr:cNvPr id="87" name="n_1mainValue【道路】&#10;有形固定資産減価償却率">
          <a:extLst>
            <a:ext uri="{FF2B5EF4-FFF2-40B4-BE49-F238E27FC236}">
              <a16:creationId xmlns:a16="http://schemas.microsoft.com/office/drawing/2014/main" id="{EE8BD072-9EE8-4CE8-B588-BB58EE54C977}"/>
            </a:ext>
          </a:extLst>
        </xdr:cNvPr>
        <xdr:cNvSpPr txBox="1"/>
      </xdr:nvSpPr>
      <xdr:spPr>
        <a:xfrm>
          <a:off x="3582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8" name="n_2mainValue【道路】&#10;有形固定資産減価償却率">
          <a:extLst>
            <a:ext uri="{FF2B5EF4-FFF2-40B4-BE49-F238E27FC236}">
              <a16:creationId xmlns:a16="http://schemas.microsoft.com/office/drawing/2014/main" id="{5D6E769C-2DAF-48BD-BD72-143138989ADF}"/>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59707</xdr:rowOff>
    </xdr:from>
    <xdr:ext cx="405111" cy="259045"/>
    <xdr:sp macro="" textlink="">
      <xdr:nvSpPr>
        <xdr:cNvPr id="89" name="n_3mainValue【道路】&#10;有形固定資産減価償却率">
          <a:extLst>
            <a:ext uri="{FF2B5EF4-FFF2-40B4-BE49-F238E27FC236}">
              <a16:creationId xmlns:a16="http://schemas.microsoft.com/office/drawing/2014/main" id="{D2CB7BA2-0042-4B9A-9387-D85CF58BCFC2}"/>
            </a:ext>
          </a:extLst>
        </xdr:cNvPr>
        <xdr:cNvSpPr txBox="1"/>
      </xdr:nvSpPr>
      <xdr:spPr>
        <a:xfrm>
          <a:off x="1816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158767</xdr:rowOff>
    </xdr:from>
    <xdr:ext cx="405111" cy="259045"/>
    <xdr:sp macro="" textlink="">
      <xdr:nvSpPr>
        <xdr:cNvPr id="90" name="n_4mainValue【道路】&#10;有形固定資産減価償却率">
          <a:extLst>
            <a:ext uri="{FF2B5EF4-FFF2-40B4-BE49-F238E27FC236}">
              <a16:creationId xmlns:a16="http://schemas.microsoft.com/office/drawing/2014/main" id="{8ABA6AB8-0921-4CBE-ABBD-E6AFC8B9622F}"/>
            </a:ext>
          </a:extLst>
        </xdr:cNvPr>
        <xdr:cNvSpPr txBox="1"/>
      </xdr:nvSpPr>
      <xdr:spPr>
        <a:xfrm>
          <a:off x="927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F9FBF13-94BF-4A8B-B0FB-8B46D2C1E9E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7A6E03F-3DC6-4228-894E-6DD4BADFBBD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71DEB63-0098-4DC3-977F-95611A9BB3B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141D7F1-72F7-4429-8463-AD6FE8C7A0F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D34AD5D-860C-474B-9977-98149DFA47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52810ED-278E-40F6-AB1E-C4AAD329D24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A0024E5-B276-4A5D-9FD3-E4364AED7CB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A3FE7E1-90CF-4DB7-9330-548E401431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3EEAFE0-17E1-490F-BB28-72D027D85D8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423A521-E23C-4EE9-9F46-FE9A281F077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55FFBF6-25CA-4C44-A1F1-F499519ABD1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4ACA6B8-6E69-4039-B5F7-2CD645BAD14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B4EE391-9754-4DFF-A69C-E2016324182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11D57F56-B302-470E-A512-9F70FCEE042E}"/>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7D47A17-E6AE-49BF-B224-173EA917790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A0F0C50-B71F-475E-AF8F-6E798CECD17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19F30E4-8124-4871-9575-EFB39860448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CCC12672-31A0-41BC-A324-B12856B15B7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8436BA9-C11E-476B-8C25-BE02C26653A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9856E232-259E-415C-A4C7-6842B42A8883}"/>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4A7E88E-68E9-4F2F-9CAE-5156832C0F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B07281FD-A70B-47E7-9EA2-0D1E376B63B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EDFF867-6E30-49A7-96B2-B3A1E5BA311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7219227D-D27E-4AFA-B15C-24A218739465}"/>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D7F8717C-F23B-4844-9F3D-C4E7BB12B377}"/>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FD58DD26-47F6-425F-8140-1F2FEE806BB1}"/>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51C42BCC-5C17-4A0E-8445-2BFB5D69989C}"/>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5C6268CB-C248-471F-88D3-76496C272027}"/>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39C8B4E8-87BB-4E28-A5D0-08FDEEDE2D70}"/>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2781A6E6-124B-4F84-B683-62E9F263A6A5}"/>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F54C66DB-8E34-4820-BFA7-C8C65B397A0B}"/>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80C9E44B-55F8-4024-9767-5229C138259E}"/>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112082</xdr:rowOff>
    </xdr:from>
    <xdr:to>
      <xdr:col>41</xdr:col>
      <xdr:colOff>101600</xdr:colOff>
      <xdr:row>42</xdr:row>
      <xdr:rowOff>42232</xdr:rowOff>
    </xdr:to>
    <xdr:sp macro="" textlink="">
      <xdr:nvSpPr>
        <xdr:cNvPr id="123" name="フローチャート: 判断 122">
          <a:extLst>
            <a:ext uri="{FF2B5EF4-FFF2-40B4-BE49-F238E27FC236}">
              <a16:creationId xmlns:a16="http://schemas.microsoft.com/office/drawing/2014/main" id="{413E4665-F156-4BFD-B2B0-74D8DE7946DB}"/>
            </a:ext>
          </a:extLst>
        </xdr:cNvPr>
        <xdr:cNvSpPr/>
      </xdr:nvSpPr>
      <xdr:spPr>
        <a:xfrm>
          <a:off x="7810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112679</xdr:rowOff>
    </xdr:from>
    <xdr:to>
      <xdr:col>36</xdr:col>
      <xdr:colOff>165100</xdr:colOff>
      <xdr:row>42</xdr:row>
      <xdr:rowOff>42829</xdr:rowOff>
    </xdr:to>
    <xdr:sp macro="" textlink="">
      <xdr:nvSpPr>
        <xdr:cNvPr id="124" name="フローチャート: 判断 123">
          <a:extLst>
            <a:ext uri="{FF2B5EF4-FFF2-40B4-BE49-F238E27FC236}">
              <a16:creationId xmlns:a16="http://schemas.microsoft.com/office/drawing/2014/main" id="{3676E396-E7A6-4265-8A43-7FC95F1F5464}"/>
            </a:ext>
          </a:extLst>
        </xdr:cNvPr>
        <xdr:cNvSpPr/>
      </xdr:nvSpPr>
      <xdr:spPr>
        <a:xfrm>
          <a:off x="6921500" y="714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F0928DB-1663-468A-A720-7697D32C651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C46C197-F9EB-4DFA-BD6B-D0385C88355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E580CA3-3783-4342-ABC1-5137DFD63F7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A4C3BD1-FAD0-47A6-8DC7-F4FDD848C90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AAF7DA9-26DA-401F-9961-5F8BE42BDDB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63695</xdr:rowOff>
    </xdr:from>
    <xdr:to>
      <xdr:col>55</xdr:col>
      <xdr:colOff>50800</xdr:colOff>
      <xdr:row>41</xdr:row>
      <xdr:rowOff>165295</xdr:rowOff>
    </xdr:to>
    <xdr:sp macro="" textlink="">
      <xdr:nvSpPr>
        <xdr:cNvPr id="130" name="楕円 129">
          <a:extLst>
            <a:ext uri="{FF2B5EF4-FFF2-40B4-BE49-F238E27FC236}">
              <a16:creationId xmlns:a16="http://schemas.microsoft.com/office/drawing/2014/main" id="{3F7CCCBE-E5A0-4446-9143-B69906478D91}"/>
            </a:ext>
          </a:extLst>
        </xdr:cNvPr>
        <xdr:cNvSpPr/>
      </xdr:nvSpPr>
      <xdr:spPr>
        <a:xfrm>
          <a:off x="10426700" y="70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36773</xdr:rowOff>
    </xdr:from>
    <xdr:ext cx="534377" cy="259045"/>
    <xdr:sp macro="" textlink="">
      <xdr:nvSpPr>
        <xdr:cNvPr id="131" name="【道路】&#10;一人当たり延長該当値テキスト">
          <a:extLst>
            <a:ext uri="{FF2B5EF4-FFF2-40B4-BE49-F238E27FC236}">
              <a16:creationId xmlns:a16="http://schemas.microsoft.com/office/drawing/2014/main" id="{F1D5B9C2-BF8C-4A75-9D71-0CCE2A073C64}"/>
            </a:ext>
          </a:extLst>
        </xdr:cNvPr>
        <xdr:cNvSpPr txBox="1"/>
      </xdr:nvSpPr>
      <xdr:spPr>
        <a:xfrm>
          <a:off x="10515600" y="70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65711</xdr:rowOff>
    </xdr:from>
    <xdr:to>
      <xdr:col>50</xdr:col>
      <xdr:colOff>165100</xdr:colOff>
      <xdr:row>41</xdr:row>
      <xdr:rowOff>167311</xdr:rowOff>
    </xdr:to>
    <xdr:sp macro="" textlink="">
      <xdr:nvSpPr>
        <xdr:cNvPr id="132" name="楕円 131">
          <a:extLst>
            <a:ext uri="{FF2B5EF4-FFF2-40B4-BE49-F238E27FC236}">
              <a16:creationId xmlns:a16="http://schemas.microsoft.com/office/drawing/2014/main" id="{7710FEEC-A51D-4940-AA28-464404C860AC}"/>
            </a:ext>
          </a:extLst>
        </xdr:cNvPr>
        <xdr:cNvSpPr/>
      </xdr:nvSpPr>
      <xdr:spPr>
        <a:xfrm>
          <a:off x="9588500" y="70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114495</xdr:rowOff>
    </xdr:from>
    <xdr:to>
      <xdr:col>55</xdr:col>
      <xdr:colOff>0</xdr:colOff>
      <xdr:row>41</xdr:row>
      <xdr:rowOff>116511</xdr:rowOff>
    </xdr:to>
    <xdr:cxnSp macro="">
      <xdr:nvCxnSpPr>
        <xdr:cNvPr id="133" name="直線コネクタ 132">
          <a:extLst>
            <a:ext uri="{FF2B5EF4-FFF2-40B4-BE49-F238E27FC236}">
              <a16:creationId xmlns:a16="http://schemas.microsoft.com/office/drawing/2014/main" id="{8CB28492-9043-4985-BBAC-FBB4AB6A4C4E}"/>
            </a:ext>
          </a:extLst>
        </xdr:cNvPr>
        <xdr:cNvCxnSpPr/>
      </xdr:nvCxnSpPr>
      <xdr:spPr>
        <a:xfrm flipV="1">
          <a:off x="9639300" y="7143945"/>
          <a:ext cx="838200" cy="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67534</xdr:rowOff>
    </xdr:from>
    <xdr:to>
      <xdr:col>46</xdr:col>
      <xdr:colOff>38100</xdr:colOff>
      <xdr:row>41</xdr:row>
      <xdr:rowOff>169134</xdr:rowOff>
    </xdr:to>
    <xdr:sp macro="" textlink="">
      <xdr:nvSpPr>
        <xdr:cNvPr id="134" name="楕円 133">
          <a:extLst>
            <a:ext uri="{FF2B5EF4-FFF2-40B4-BE49-F238E27FC236}">
              <a16:creationId xmlns:a16="http://schemas.microsoft.com/office/drawing/2014/main" id="{F235355B-E55C-479B-803E-7AF3295CEF5E}"/>
            </a:ext>
          </a:extLst>
        </xdr:cNvPr>
        <xdr:cNvSpPr/>
      </xdr:nvSpPr>
      <xdr:spPr>
        <a:xfrm>
          <a:off x="8699500" y="70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116511</xdr:rowOff>
    </xdr:from>
    <xdr:to>
      <xdr:col>50</xdr:col>
      <xdr:colOff>114300</xdr:colOff>
      <xdr:row>41</xdr:row>
      <xdr:rowOff>118334</xdr:rowOff>
    </xdr:to>
    <xdr:cxnSp macro="">
      <xdr:nvCxnSpPr>
        <xdr:cNvPr id="135" name="直線コネクタ 134">
          <a:extLst>
            <a:ext uri="{FF2B5EF4-FFF2-40B4-BE49-F238E27FC236}">
              <a16:creationId xmlns:a16="http://schemas.microsoft.com/office/drawing/2014/main" id="{AC07151E-C910-437F-8B67-95D7E43F9AEA}"/>
            </a:ext>
          </a:extLst>
        </xdr:cNvPr>
        <xdr:cNvCxnSpPr/>
      </xdr:nvCxnSpPr>
      <xdr:spPr>
        <a:xfrm flipV="1">
          <a:off x="8750300" y="7145961"/>
          <a:ext cx="8890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69362</xdr:rowOff>
    </xdr:from>
    <xdr:to>
      <xdr:col>41</xdr:col>
      <xdr:colOff>101600</xdr:colOff>
      <xdr:row>41</xdr:row>
      <xdr:rowOff>170962</xdr:rowOff>
    </xdr:to>
    <xdr:sp macro="" textlink="">
      <xdr:nvSpPr>
        <xdr:cNvPr id="136" name="楕円 135">
          <a:extLst>
            <a:ext uri="{FF2B5EF4-FFF2-40B4-BE49-F238E27FC236}">
              <a16:creationId xmlns:a16="http://schemas.microsoft.com/office/drawing/2014/main" id="{672E6134-193C-4D0C-A68A-8F43089BC5F9}"/>
            </a:ext>
          </a:extLst>
        </xdr:cNvPr>
        <xdr:cNvSpPr/>
      </xdr:nvSpPr>
      <xdr:spPr>
        <a:xfrm>
          <a:off x="7810500" y="709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118334</xdr:rowOff>
    </xdr:from>
    <xdr:to>
      <xdr:col>45</xdr:col>
      <xdr:colOff>177800</xdr:colOff>
      <xdr:row>41</xdr:row>
      <xdr:rowOff>120162</xdr:rowOff>
    </xdr:to>
    <xdr:cxnSp macro="">
      <xdr:nvCxnSpPr>
        <xdr:cNvPr id="137" name="直線コネクタ 136">
          <a:extLst>
            <a:ext uri="{FF2B5EF4-FFF2-40B4-BE49-F238E27FC236}">
              <a16:creationId xmlns:a16="http://schemas.microsoft.com/office/drawing/2014/main" id="{1280561B-9A39-4858-A2ED-B6B5A4D61BDC}"/>
            </a:ext>
          </a:extLst>
        </xdr:cNvPr>
        <xdr:cNvCxnSpPr/>
      </xdr:nvCxnSpPr>
      <xdr:spPr>
        <a:xfrm flipV="1">
          <a:off x="7861300" y="714778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74302</xdr:rowOff>
    </xdr:from>
    <xdr:to>
      <xdr:col>36</xdr:col>
      <xdr:colOff>165100</xdr:colOff>
      <xdr:row>42</xdr:row>
      <xdr:rowOff>4452</xdr:rowOff>
    </xdr:to>
    <xdr:sp macro="" textlink="">
      <xdr:nvSpPr>
        <xdr:cNvPr id="138" name="楕円 137">
          <a:extLst>
            <a:ext uri="{FF2B5EF4-FFF2-40B4-BE49-F238E27FC236}">
              <a16:creationId xmlns:a16="http://schemas.microsoft.com/office/drawing/2014/main" id="{6D1FB8F1-B170-4B5F-A471-C9203586DF0B}"/>
            </a:ext>
          </a:extLst>
        </xdr:cNvPr>
        <xdr:cNvSpPr/>
      </xdr:nvSpPr>
      <xdr:spPr>
        <a:xfrm>
          <a:off x="6921500" y="710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120162</xdr:rowOff>
    </xdr:from>
    <xdr:to>
      <xdr:col>41</xdr:col>
      <xdr:colOff>50800</xdr:colOff>
      <xdr:row>41</xdr:row>
      <xdr:rowOff>125102</xdr:rowOff>
    </xdr:to>
    <xdr:cxnSp macro="">
      <xdr:nvCxnSpPr>
        <xdr:cNvPr id="139" name="直線コネクタ 138">
          <a:extLst>
            <a:ext uri="{FF2B5EF4-FFF2-40B4-BE49-F238E27FC236}">
              <a16:creationId xmlns:a16="http://schemas.microsoft.com/office/drawing/2014/main" id="{3C91ABD6-1BAB-4A88-932E-8958896A745A}"/>
            </a:ext>
          </a:extLst>
        </xdr:cNvPr>
        <xdr:cNvCxnSpPr/>
      </xdr:nvCxnSpPr>
      <xdr:spPr>
        <a:xfrm flipV="1">
          <a:off x="6972300" y="7149612"/>
          <a:ext cx="889000" cy="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FE1E803F-43E5-440A-B8E5-B3792777E1C3}"/>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8162</xdr:rowOff>
    </xdr:from>
    <xdr:ext cx="534377" cy="259045"/>
    <xdr:sp macro="" textlink="">
      <xdr:nvSpPr>
        <xdr:cNvPr id="141" name="n_2aveValue【道路】&#10;一人当たり延長">
          <a:extLst>
            <a:ext uri="{FF2B5EF4-FFF2-40B4-BE49-F238E27FC236}">
              <a16:creationId xmlns:a16="http://schemas.microsoft.com/office/drawing/2014/main" id="{7335A0F5-82E8-462B-8DAF-5E3A36EA1FF9}"/>
            </a:ext>
          </a:extLst>
        </xdr:cNvPr>
        <xdr:cNvSpPr txBox="1"/>
      </xdr:nvSpPr>
      <xdr:spPr>
        <a:xfrm>
          <a:off x="8483111" y="720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33359</xdr:rowOff>
    </xdr:from>
    <xdr:ext cx="534377" cy="259045"/>
    <xdr:sp macro="" textlink="">
      <xdr:nvSpPr>
        <xdr:cNvPr id="142" name="n_3aveValue【道路】&#10;一人当たり延長">
          <a:extLst>
            <a:ext uri="{FF2B5EF4-FFF2-40B4-BE49-F238E27FC236}">
              <a16:creationId xmlns:a16="http://schemas.microsoft.com/office/drawing/2014/main" id="{A346F853-1CA7-4BC0-AA32-D75449C42705}"/>
            </a:ext>
          </a:extLst>
        </xdr:cNvPr>
        <xdr:cNvSpPr txBox="1"/>
      </xdr:nvSpPr>
      <xdr:spPr>
        <a:xfrm>
          <a:off x="7594111" y="72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33956</xdr:rowOff>
    </xdr:from>
    <xdr:ext cx="534377" cy="259045"/>
    <xdr:sp macro="" textlink="">
      <xdr:nvSpPr>
        <xdr:cNvPr id="143" name="n_4aveValue【道路】&#10;一人当たり延長">
          <a:extLst>
            <a:ext uri="{FF2B5EF4-FFF2-40B4-BE49-F238E27FC236}">
              <a16:creationId xmlns:a16="http://schemas.microsoft.com/office/drawing/2014/main" id="{DF2A8AD3-1654-4671-9A1F-2FDF32DCA063}"/>
            </a:ext>
          </a:extLst>
        </xdr:cNvPr>
        <xdr:cNvSpPr txBox="1"/>
      </xdr:nvSpPr>
      <xdr:spPr>
        <a:xfrm>
          <a:off x="6705111" y="72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158438</xdr:rowOff>
    </xdr:from>
    <xdr:ext cx="534377" cy="259045"/>
    <xdr:sp macro="" textlink="">
      <xdr:nvSpPr>
        <xdr:cNvPr id="144" name="n_1mainValue【道路】&#10;一人当たり延長">
          <a:extLst>
            <a:ext uri="{FF2B5EF4-FFF2-40B4-BE49-F238E27FC236}">
              <a16:creationId xmlns:a16="http://schemas.microsoft.com/office/drawing/2014/main" id="{24BF3CAF-D65B-4632-BB04-E034B63EF57E}"/>
            </a:ext>
          </a:extLst>
        </xdr:cNvPr>
        <xdr:cNvSpPr txBox="1"/>
      </xdr:nvSpPr>
      <xdr:spPr>
        <a:xfrm>
          <a:off x="9359411" y="71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14211</xdr:rowOff>
    </xdr:from>
    <xdr:ext cx="534377" cy="259045"/>
    <xdr:sp macro="" textlink="">
      <xdr:nvSpPr>
        <xdr:cNvPr id="145" name="n_2mainValue【道路】&#10;一人当たり延長">
          <a:extLst>
            <a:ext uri="{FF2B5EF4-FFF2-40B4-BE49-F238E27FC236}">
              <a16:creationId xmlns:a16="http://schemas.microsoft.com/office/drawing/2014/main" id="{6215F9BA-DC2A-4ABA-A416-72B34D86C52A}"/>
            </a:ext>
          </a:extLst>
        </xdr:cNvPr>
        <xdr:cNvSpPr txBox="1"/>
      </xdr:nvSpPr>
      <xdr:spPr>
        <a:xfrm>
          <a:off x="8483111" y="68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16039</xdr:rowOff>
    </xdr:from>
    <xdr:ext cx="534377" cy="259045"/>
    <xdr:sp macro="" textlink="">
      <xdr:nvSpPr>
        <xdr:cNvPr id="146" name="n_3mainValue【道路】&#10;一人当たり延長">
          <a:extLst>
            <a:ext uri="{FF2B5EF4-FFF2-40B4-BE49-F238E27FC236}">
              <a16:creationId xmlns:a16="http://schemas.microsoft.com/office/drawing/2014/main" id="{C9CD63D2-1896-4C9D-A895-0007A0ADEB95}"/>
            </a:ext>
          </a:extLst>
        </xdr:cNvPr>
        <xdr:cNvSpPr txBox="1"/>
      </xdr:nvSpPr>
      <xdr:spPr>
        <a:xfrm>
          <a:off x="7594111" y="687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20979</xdr:rowOff>
    </xdr:from>
    <xdr:ext cx="534377" cy="259045"/>
    <xdr:sp macro="" textlink="">
      <xdr:nvSpPr>
        <xdr:cNvPr id="147" name="n_4mainValue【道路】&#10;一人当たり延長">
          <a:extLst>
            <a:ext uri="{FF2B5EF4-FFF2-40B4-BE49-F238E27FC236}">
              <a16:creationId xmlns:a16="http://schemas.microsoft.com/office/drawing/2014/main" id="{6D780101-36A4-4663-BDF8-B35A82B4EF8B}"/>
            </a:ext>
          </a:extLst>
        </xdr:cNvPr>
        <xdr:cNvSpPr txBox="1"/>
      </xdr:nvSpPr>
      <xdr:spPr>
        <a:xfrm>
          <a:off x="6705111" y="687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F648E97-4838-4F3C-8735-916FD19ADA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38ECC27-78D9-4155-A119-65A39E649F0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24E9960-842C-4B5A-A7C8-A8A445F9623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B7B614F-CE1C-42CE-AEF0-CF34BFE5F42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0325CFF-EA1E-4243-9321-11D8732DD03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C09A93A-01C1-4E96-B4D7-678E34779A5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7722611-BB24-481F-877D-802CC690743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C2B0121-3D47-4EAD-93BC-BD4AD47115B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CE76EB7-E967-4CAC-9143-951EEBABD18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BA8D4ED-2943-4FD6-A43E-8603F61CF66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9D892E1-B5E4-47E2-952C-FA9FA338E59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FA88390-5C44-458A-B65E-7A132BB311E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7EC22EA-819F-48B2-9F3C-B61EA24F820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CB1B998-F0A1-48B7-BD64-85E2F4926B4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B6F363B-7E17-4F7E-A368-FE26C3F0E26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F4159B5-5573-43E9-AC12-B767C0FF9DE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A0A21A9-4F43-49E6-80D4-5FE32D45F02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03E082D-400B-4842-81BD-26168BE6717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ED26721-8AFA-41B7-9D09-92EDE27C37D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4D784FF-E3A7-4364-B679-F87665CBAEB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D56F719-EB38-4FBD-8DBB-7069106BAB9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9FDF7C3-58F0-499D-9B99-B45BA20A5DF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F869016-44B9-40F8-A5F4-275A450242D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CFC7AE2-A889-4EA0-93AF-6AACEDCC71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4C430A3-125C-4CE1-AA38-B7FD72C3C85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210136B0-C4D9-4CD2-A401-03ED393AE871}"/>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55B8196-7120-47C2-A6FE-35C64514EE01}"/>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A471ED52-54A5-493C-B347-DDAD9B99E0C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D8EF38E-41AF-4E28-8340-8DBCE1AFBE67}"/>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5A64393F-0725-4CE0-80DF-E978D5BB205A}"/>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CCDBDC8-DCE8-4327-AD95-8A7CF2BCDBC3}"/>
            </a:ext>
          </a:extLst>
        </xdr:cNvPr>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757F34F5-1E71-48C9-AA7C-B4698CE1B413}"/>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CFB3ECAF-1D9C-4BAF-B7BA-DF2CBBC25CAD}"/>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A88F730A-1213-4055-98B4-B57A859F793E}"/>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82" name="フローチャート: 判断 181">
          <a:extLst>
            <a:ext uri="{FF2B5EF4-FFF2-40B4-BE49-F238E27FC236}">
              <a16:creationId xmlns:a16="http://schemas.microsoft.com/office/drawing/2014/main" id="{5FA81474-3B18-417A-9D47-947E42631A83}"/>
            </a:ext>
          </a:extLst>
        </xdr:cNvPr>
        <xdr:cNvSpPr/>
      </xdr:nvSpPr>
      <xdr:spPr>
        <a:xfrm>
          <a:off x="1968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30843</xdr:rowOff>
    </xdr:from>
    <xdr:to>
      <xdr:col>6</xdr:col>
      <xdr:colOff>38100</xdr:colOff>
      <xdr:row>60</xdr:row>
      <xdr:rowOff>132443</xdr:rowOff>
    </xdr:to>
    <xdr:sp macro="" textlink="">
      <xdr:nvSpPr>
        <xdr:cNvPr id="183" name="フローチャート: 判断 182">
          <a:extLst>
            <a:ext uri="{FF2B5EF4-FFF2-40B4-BE49-F238E27FC236}">
              <a16:creationId xmlns:a16="http://schemas.microsoft.com/office/drawing/2014/main" id="{C1E4A5BA-B7D0-40E8-9EE7-C481DDCA470B}"/>
            </a:ext>
          </a:extLst>
        </xdr:cNvPr>
        <xdr:cNvSpPr/>
      </xdr:nvSpPr>
      <xdr:spPr>
        <a:xfrm>
          <a:off x="1079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9E0C2F0-864A-4E01-A9CE-FC2960440A8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260A360-E32B-42F5-B04E-D55FC715842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C03B553-0440-49BF-BC41-72CA2953C0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DBE3DB4-B2CC-4F81-90B6-C876E1AC79B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9F2FCB1-556B-4B3D-BE88-5EFB1459C9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89" name="楕円 188">
          <a:extLst>
            <a:ext uri="{FF2B5EF4-FFF2-40B4-BE49-F238E27FC236}">
              <a16:creationId xmlns:a16="http://schemas.microsoft.com/office/drawing/2014/main" id="{45F6C127-92E2-45E0-ACE9-2E7BC539E3CE}"/>
            </a:ext>
          </a:extLst>
        </xdr:cNvPr>
        <xdr:cNvSpPr/>
      </xdr:nvSpPr>
      <xdr:spPr>
        <a:xfrm>
          <a:off x="4584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166387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7CB3A61-D93F-45E2-BDA1-BE0690D05F27}"/>
            </a:ext>
          </a:extLst>
        </xdr:cNvPr>
        <xdr:cNvSpPr txBox="1"/>
      </xdr:nvSpPr>
      <xdr:spPr>
        <a:xfrm>
          <a:off x="4673600"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99423</xdr:rowOff>
    </xdr:from>
    <xdr:to>
      <xdr:col>20</xdr:col>
      <xdr:colOff>38100</xdr:colOff>
      <xdr:row>59</xdr:row>
      <xdr:rowOff>29573</xdr:rowOff>
    </xdr:to>
    <xdr:sp macro="" textlink="">
      <xdr:nvSpPr>
        <xdr:cNvPr id="191" name="楕円 190">
          <a:extLst>
            <a:ext uri="{FF2B5EF4-FFF2-40B4-BE49-F238E27FC236}">
              <a16:creationId xmlns:a16="http://schemas.microsoft.com/office/drawing/2014/main" id="{F31D2CB0-2515-4C9E-95CF-4F0E45002899}"/>
            </a:ext>
          </a:extLst>
        </xdr:cNvPr>
        <xdr:cNvSpPr/>
      </xdr:nvSpPr>
      <xdr:spPr>
        <a:xfrm>
          <a:off x="3746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150223</xdr:rowOff>
    </xdr:from>
    <xdr:to>
      <xdr:col>24</xdr:col>
      <xdr:colOff>63500</xdr:colOff>
      <xdr:row>59</xdr:row>
      <xdr:rowOff>22860</xdr:rowOff>
    </xdr:to>
    <xdr:cxnSp macro="">
      <xdr:nvCxnSpPr>
        <xdr:cNvPr id="192" name="直線コネクタ 191">
          <a:extLst>
            <a:ext uri="{FF2B5EF4-FFF2-40B4-BE49-F238E27FC236}">
              <a16:creationId xmlns:a16="http://schemas.microsoft.com/office/drawing/2014/main" id="{107CE0E4-9872-4657-87D6-E4E410C91819}"/>
            </a:ext>
          </a:extLst>
        </xdr:cNvPr>
        <xdr:cNvCxnSpPr/>
      </xdr:nvCxnSpPr>
      <xdr:spPr>
        <a:xfrm>
          <a:off x="3797300" y="1009432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99423</xdr:rowOff>
    </xdr:from>
    <xdr:to>
      <xdr:col>15</xdr:col>
      <xdr:colOff>101600</xdr:colOff>
      <xdr:row>59</xdr:row>
      <xdr:rowOff>29573</xdr:rowOff>
    </xdr:to>
    <xdr:sp macro="" textlink="">
      <xdr:nvSpPr>
        <xdr:cNvPr id="193" name="楕円 192">
          <a:extLst>
            <a:ext uri="{FF2B5EF4-FFF2-40B4-BE49-F238E27FC236}">
              <a16:creationId xmlns:a16="http://schemas.microsoft.com/office/drawing/2014/main" id="{B1BA3CFF-D7F8-4AE4-B302-5293A49387ED}"/>
            </a:ext>
          </a:extLst>
        </xdr:cNvPr>
        <xdr:cNvSpPr/>
      </xdr:nvSpPr>
      <xdr:spPr>
        <a:xfrm>
          <a:off x="2857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150223</xdr:rowOff>
    </xdr:from>
    <xdr:to>
      <xdr:col>19</xdr:col>
      <xdr:colOff>177800</xdr:colOff>
      <xdr:row>58</xdr:row>
      <xdr:rowOff>150223</xdr:rowOff>
    </xdr:to>
    <xdr:cxnSp macro="">
      <xdr:nvCxnSpPr>
        <xdr:cNvPr id="194" name="直線コネクタ 193">
          <a:extLst>
            <a:ext uri="{FF2B5EF4-FFF2-40B4-BE49-F238E27FC236}">
              <a16:creationId xmlns:a16="http://schemas.microsoft.com/office/drawing/2014/main" id="{7413A1F8-EB61-46E8-B43E-DF61E9A21E86}"/>
            </a:ext>
          </a:extLst>
        </xdr:cNvPr>
        <xdr:cNvCxnSpPr/>
      </xdr:nvCxnSpPr>
      <xdr:spPr>
        <a:xfrm>
          <a:off x="2908300" y="100943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79828</xdr:rowOff>
    </xdr:from>
    <xdr:to>
      <xdr:col>10</xdr:col>
      <xdr:colOff>165100</xdr:colOff>
      <xdr:row>59</xdr:row>
      <xdr:rowOff>9978</xdr:rowOff>
    </xdr:to>
    <xdr:sp macro="" textlink="">
      <xdr:nvSpPr>
        <xdr:cNvPr id="195" name="楕円 194">
          <a:extLst>
            <a:ext uri="{FF2B5EF4-FFF2-40B4-BE49-F238E27FC236}">
              <a16:creationId xmlns:a16="http://schemas.microsoft.com/office/drawing/2014/main" id="{FA53523A-477E-44E0-8537-8331A4D4F24C}"/>
            </a:ext>
          </a:extLst>
        </xdr:cNvPr>
        <xdr:cNvSpPr/>
      </xdr:nvSpPr>
      <xdr:spPr>
        <a:xfrm>
          <a:off x="1968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130628</xdr:rowOff>
    </xdr:from>
    <xdr:to>
      <xdr:col>15</xdr:col>
      <xdr:colOff>50800</xdr:colOff>
      <xdr:row>58</xdr:row>
      <xdr:rowOff>150223</xdr:rowOff>
    </xdr:to>
    <xdr:cxnSp macro="">
      <xdr:nvCxnSpPr>
        <xdr:cNvPr id="196" name="直線コネクタ 195">
          <a:extLst>
            <a:ext uri="{FF2B5EF4-FFF2-40B4-BE49-F238E27FC236}">
              <a16:creationId xmlns:a16="http://schemas.microsoft.com/office/drawing/2014/main" id="{091B79B0-8D54-464E-8128-4C0F6968F927}"/>
            </a:ext>
          </a:extLst>
        </xdr:cNvPr>
        <xdr:cNvCxnSpPr/>
      </xdr:nvCxnSpPr>
      <xdr:spPr>
        <a:xfrm>
          <a:off x="2019300" y="100747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24312</xdr:rowOff>
    </xdr:from>
    <xdr:to>
      <xdr:col>6</xdr:col>
      <xdr:colOff>38100</xdr:colOff>
      <xdr:row>58</xdr:row>
      <xdr:rowOff>125912</xdr:rowOff>
    </xdr:to>
    <xdr:sp macro="" textlink="">
      <xdr:nvSpPr>
        <xdr:cNvPr id="197" name="楕円 196">
          <a:extLst>
            <a:ext uri="{FF2B5EF4-FFF2-40B4-BE49-F238E27FC236}">
              <a16:creationId xmlns:a16="http://schemas.microsoft.com/office/drawing/2014/main" id="{222C4DDF-4B8E-4012-8F67-14DEBBF6EEE4}"/>
            </a:ext>
          </a:extLst>
        </xdr:cNvPr>
        <xdr:cNvSpPr/>
      </xdr:nvSpPr>
      <xdr:spPr>
        <a:xfrm>
          <a:off x="1079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75112</xdr:rowOff>
    </xdr:from>
    <xdr:to>
      <xdr:col>10</xdr:col>
      <xdr:colOff>114300</xdr:colOff>
      <xdr:row>58</xdr:row>
      <xdr:rowOff>130628</xdr:rowOff>
    </xdr:to>
    <xdr:cxnSp macro="">
      <xdr:nvCxnSpPr>
        <xdr:cNvPr id="198" name="直線コネクタ 197">
          <a:extLst>
            <a:ext uri="{FF2B5EF4-FFF2-40B4-BE49-F238E27FC236}">
              <a16:creationId xmlns:a16="http://schemas.microsoft.com/office/drawing/2014/main" id="{C68378DC-276F-42FD-B178-EBC267915BE3}"/>
            </a:ext>
          </a:extLst>
        </xdr:cNvPr>
        <xdr:cNvCxnSpPr/>
      </xdr:nvCxnSpPr>
      <xdr:spPr>
        <a:xfrm>
          <a:off x="1130300" y="1001921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E77943F-42B8-479C-821A-2968987B0607}"/>
            </a:ext>
          </a:extLst>
        </xdr:cNvPr>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2341F1D-6731-481F-BA85-419016249648}"/>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146430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186D3F8-5893-4D84-97F4-B860040D0589}"/>
            </a:ext>
          </a:extLst>
        </xdr:cNvPr>
        <xdr:cNvSpPr txBox="1"/>
      </xdr:nvSpPr>
      <xdr:spPr>
        <a:xfrm>
          <a:off x="1816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123570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983AA03-D4D5-4A22-A8E2-981D65A10A0F}"/>
            </a:ext>
          </a:extLst>
        </xdr:cNvPr>
        <xdr:cNvSpPr txBox="1"/>
      </xdr:nvSpPr>
      <xdr:spPr>
        <a:xfrm>
          <a:off x="927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46100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3AA792E-ACE5-4F98-B86A-4E38F1DC5B34}"/>
            </a:ext>
          </a:extLst>
        </xdr:cNvPr>
        <xdr:cNvSpPr txBox="1"/>
      </xdr:nvSpPr>
      <xdr:spPr>
        <a:xfrm>
          <a:off x="3582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46100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0C18D73-E6DB-4718-A043-4BB8C15F00E8}"/>
            </a:ext>
          </a:extLst>
        </xdr:cNvPr>
        <xdr:cNvSpPr txBox="1"/>
      </xdr:nvSpPr>
      <xdr:spPr>
        <a:xfrm>
          <a:off x="2705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26505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C9CD674-402C-40D5-B2F5-8905D02AB59C}"/>
            </a:ext>
          </a:extLst>
        </xdr:cNvPr>
        <xdr:cNvSpPr txBox="1"/>
      </xdr:nvSpPr>
      <xdr:spPr>
        <a:xfrm>
          <a:off x="1816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142439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CEDDC30-9A9C-4C96-98EC-8E7611C3B61F}"/>
            </a:ext>
          </a:extLst>
        </xdr:cNvPr>
        <xdr:cNvSpPr txBox="1"/>
      </xdr:nvSpPr>
      <xdr:spPr>
        <a:xfrm>
          <a:off x="927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B5296E9-0F4B-45D0-A10E-6B12259041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35A9A59-816E-4E13-998B-2E27755115D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5840B40-E8D2-4AA2-B323-AB4C3F76714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9177FD8-5250-45D7-B4E2-0D5E02C3B5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684D960-F6BD-4295-BF99-ACDD923F2FB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AC1AC08-2217-4C4B-91D7-44E20466D2F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4A0C3B4-1FCF-45AA-90CF-A120938181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5EC721F-1D84-48A8-BC51-5874277656C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F600AF5-2C5C-4A25-AF5E-FB1B3B90BF0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1D08B84-AB4F-42DF-B39C-F5D0A6623F1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B7C6A05-0EB2-48D6-AB98-CEA7E6717B5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1803971-E8EF-45E9-8CE6-866F7ED884A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E83C498-0D4E-4F95-86F6-A8CF3B5D5BC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F70DC1BF-B317-4BE3-B6ED-9C9FFA3D497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50A39BA-BB85-4B13-9857-5F88071E346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666B35F-2F26-40C4-8B4D-6E22AAC826B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8C0EA98-C970-4BB8-A15A-A5E8363B01D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AD775BAA-CABC-4FB3-BB3F-32DFA194966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44AD9EA-E8E1-4AE9-AC03-7D4844E3137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E98E9C0-A71B-4BBC-8E6D-6C12F546E9E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3C839EC-990B-453B-8690-BD42F8E5A3F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1F26683-6163-4FD1-82A8-FC1040FE535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940EC88-6648-4843-BE4B-A4407C6D28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29714017-EDA0-4D43-A8EF-03F94A1E1BFD}"/>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BBF1C5AC-5944-4CDB-BE0C-7878D7B41EC0}"/>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2515C774-6A43-4DF4-88AA-87CDBA82E4D4}"/>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06B022F-4FD2-45FC-BCEC-8AFFA3213229}"/>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9DEC72B3-69BE-47B9-830F-841C7B205BF3}"/>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525C6E7-67CB-4B74-8885-2B5EC495D678}"/>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287ED4A0-B305-44FF-B07B-947F855E3D4D}"/>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21CEB942-90BB-416C-B77F-F89FADDF788C}"/>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07B5F951-6F9A-40FA-8FB2-0B85C5810859}"/>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23532</xdr:rowOff>
    </xdr:from>
    <xdr:to>
      <xdr:col>41</xdr:col>
      <xdr:colOff>101600</xdr:colOff>
      <xdr:row>63</xdr:row>
      <xdr:rowOff>125132</xdr:rowOff>
    </xdr:to>
    <xdr:sp macro="" textlink="">
      <xdr:nvSpPr>
        <xdr:cNvPr id="239" name="フローチャート: 判断 238">
          <a:extLst>
            <a:ext uri="{FF2B5EF4-FFF2-40B4-BE49-F238E27FC236}">
              <a16:creationId xmlns:a16="http://schemas.microsoft.com/office/drawing/2014/main" id="{1568F2B5-68BB-4E8B-9C09-5CB269600D7D}"/>
            </a:ext>
          </a:extLst>
        </xdr:cNvPr>
        <xdr:cNvSpPr/>
      </xdr:nvSpPr>
      <xdr:spPr>
        <a:xfrm>
          <a:off x="7810500" y="1082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32268</xdr:rowOff>
    </xdr:from>
    <xdr:to>
      <xdr:col>36</xdr:col>
      <xdr:colOff>165100</xdr:colOff>
      <xdr:row>63</xdr:row>
      <xdr:rowOff>133868</xdr:rowOff>
    </xdr:to>
    <xdr:sp macro="" textlink="">
      <xdr:nvSpPr>
        <xdr:cNvPr id="240" name="フローチャート: 判断 239">
          <a:extLst>
            <a:ext uri="{FF2B5EF4-FFF2-40B4-BE49-F238E27FC236}">
              <a16:creationId xmlns:a16="http://schemas.microsoft.com/office/drawing/2014/main" id="{827482B3-9300-4492-8E8D-7121459A03EA}"/>
            </a:ext>
          </a:extLst>
        </xdr:cNvPr>
        <xdr:cNvSpPr/>
      </xdr:nvSpPr>
      <xdr:spPr>
        <a:xfrm>
          <a:off x="6921500" y="1083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AE7A187-6AEE-4BFE-B27D-A35515EE673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48F6F0D-C98F-4D46-80A5-5A3814EDDB4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BAE5AAE-6F5D-4378-BE9D-EF5C6D0656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6BC8BE4-9B5C-4807-AFB3-6E25E2C0E5B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D396B35-B8CF-44A9-BCFE-7A9D6D2E6F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124993</xdr:rowOff>
    </xdr:from>
    <xdr:to>
      <xdr:col>55</xdr:col>
      <xdr:colOff>50800</xdr:colOff>
      <xdr:row>64</xdr:row>
      <xdr:rowOff>55143</xdr:rowOff>
    </xdr:to>
    <xdr:sp macro="" textlink="">
      <xdr:nvSpPr>
        <xdr:cNvPr id="246" name="楕円 245">
          <a:extLst>
            <a:ext uri="{FF2B5EF4-FFF2-40B4-BE49-F238E27FC236}">
              <a16:creationId xmlns:a16="http://schemas.microsoft.com/office/drawing/2014/main" id="{C9A85246-C8BA-4B20-A284-3EF2FD728D57}"/>
            </a:ext>
          </a:extLst>
        </xdr:cNvPr>
        <xdr:cNvSpPr/>
      </xdr:nvSpPr>
      <xdr:spPr>
        <a:xfrm>
          <a:off x="10426700" y="109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39920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E0C1E74-F12B-4AF0-A790-C3AF31C3E000}"/>
            </a:ext>
          </a:extLst>
        </xdr:cNvPr>
        <xdr:cNvSpPr txBox="1"/>
      </xdr:nvSpPr>
      <xdr:spPr>
        <a:xfrm>
          <a:off x="10515600" y="1084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127659</xdr:rowOff>
    </xdr:from>
    <xdr:to>
      <xdr:col>50</xdr:col>
      <xdr:colOff>165100</xdr:colOff>
      <xdr:row>64</xdr:row>
      <xdr:rowOff>57809</xdr:rowOff>
    </xdr:to>
    <xdr:sp macro="" textlink="">
      <xdr:nvSpPr>
        <xdr:cNvPr id="248" name="楕円 247">
          <a:extLst>
            <a:ext uri="{FF2B5EF4-FFF2-40B4-BE49-F238E27FC236}">
              <a16:creationId xmlns:a16="http://schemas.microsoft.com/office/drawing/2014/main" id="{EBC91277-BC93-4AA2-A7D3-ABCF29C8F719}"/>
            </a:ext>
          </a:extLst>
        </xdr:cNvPr>
        <xdr:cNvSpPr/>
      </xdr:nvSpPr>
      <xdr:spPr>
        <a:xfrm>
          <a:off x="9588500" y="1092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4343</xdr:rowOff>
    </xdr:from>
    <xdr:to>
      <xdr:col>55</xdr:col>
      <xdr:colOff>0</xdr:colOff>
      <xdr:row>64</xdr:row>
      <xdr:rowOff>7009</xdr:rowOff>
    </xdr:to>
    <xdr:cxnSp macro="">
      <xdr:nvCxnSpPr>
        <xdr:cNvPr id="249" name="直線コネクタ 248">
          <a:extLst>
            <a:ext uri="{FF2B5EF4-FFF2-40B4-BE49-F238E27FC236}">
              <a16:creationId xmlns:a16="http://schemas.microsoft.com/office/drawing/2014/main" id="{CCDCA8A6-DBBE-44CA-8D74-5DD47BE5E843}"/>
            </a:ext>
          </a:extLst>
        </xdr:cNvPr>
        <xdr:cNvCxnSpPr/>
      </xdr:nvCxnSpPr>
      <xdr:spPr>
        <a:xfrm flipV="1">
          <a:off x="9639300" y="10977143"/>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129014</xdr:rowOff>
    </xdr:from>
    <xdr:to>
      <xdr:col>46</xdr:col>
      <xdr:colOff>38100</xdr:colOff>
      <xdr:row>64</xdr:row>
      <xdr:rowOff>59164</xdr:rowOff>
    </xdr:to>
    <xdr:sp macro="" textlink="">
      <xdr:nvSpPr>
        <xdr:cNvPr id="250" name="楕円 249">
          <a:extLst>
            <a:ext uri="{FF2B5EF4-FFF2-40B4-BE49-F238E27FC236}">
              <a16:creationId xmlns:a16="http://schemas.microsoft.com/office/drawing/2014/main" id="{39C0B7EF-6A8B-43DF-B306-A9B4C3867DD6}"/>
            </a:ext>
          </a:extLst>
        </xdr:cNvPr>
        <xdr:cNvSpPr/>
      </xdr:nvSpPr>
      <xdr:spPr>
        <a:xfrm>
          <a:off x="8699500" y="109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7009</xdr:rowOff>
    </xdr:from>
    <xdr:to>
      <xdr:col>50</xdr:col>
      <xdr:colOff>114300</xdr:colOff>
      <xdr:row>64</xdr:row>
      <xdr:rowOff>8364</xdr:rowOff>
    </xdr:to>
    <xdr:cxnSp macro="">
      <xdr:nvCxnSpPr>
        <xdr:cNvPr id="251" name="直線コネクタ 250">
          <a:extLst>
            <a:ext uri="{FF2B5EF4-FFF2-40B4-BE49-F238E27FC236}">
              <a16:creationId xmlns:a16="http://schemas.microsoft.com/office/drawing/2014/main" id="{BAD62CC7-AA57-4D25-9E09-1BF59536E851}"/>
            </a:ext>
          </a:extLst>
        </xdr:cNvPr>
        <xdr:cNvCxnSpPr/>
      </xdr:nvCxnSpPr>
      <xdr:spPr>
        <a:xfrm flipV="1">
          <a:off x="8750300" y="10979809"/>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130171</xdr:rowOff>
    </xdr:from>
    <xdr:to>
      <xdr:col>41</xdr:col>
      <xdr:colOff>101600</xdr:colOff>
      <xdr:row>64</xdr:row>
      <xdr:rowOff>60321</xdr:rowOff>
    </xdr:to>
    <xdr:sp macro="" textlink="">
      <xdr:nvSpPr>
        <xdr:cNvPr id="252" name="楕円 251">
          <a:extLst>
            <a:ext uri="{FF2B5EF4-FFF2-40B4-BE49-F238E27FC236}">
              <a16:creationId xmlns:a16="http://schemas.microsoft.com/office/drawing/2014/main" id="{041079D5-8DAA-4045-95E6-24BFCA4077D7}"/>
            </a:ext>
          </a:extLst>
        </xdr:cNvPr>
        <xdr:cNvSpPr/>
      </xdr:nvSpPr>
      <xdr:spPr>
        <a:xfrm>
          <a:off x="7810500" y="109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8364</xdr:rowOff>
    </xdr:from>
    <xdr:to>
      <xdr:col>45</xdr:col>
      <xdr:colOff>177800</xdr:colOff>
      <xdr:row>64</xdr:row>
      <xdr:rowOff>9521</xdr:rowOff>
    </xdr:to>
    <xdr:cxnSp macro="">
      <xdr:nvCxnSpPr>
        <xdr:cNvPr id="253" name="直線コネクタ 252">
          <a:extLst>
            <a:ext uri="{FF2B5EF4-FFF2-40B4-BE49-F238E27FC236}">
              <a16:creationId xmlns:a16="http://schemas.microsoft.com/office/drawing/2014/main" id="{6E9FC680-A2CA-4224-A652-C99DD7DC2ED5}"/>
            </a:ext>
          </a:extLst>
        </xdr:cNvPr>
        <xdr:cNvCxnSpPr/>
      </xdr:nvCxnSpPr>
      <xdr:spPr>
        <a:xfrm flipV="1">
          <a:off x="7861300" y="10981164"/>
          <a:ext cx="8890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132121</xdr:rowOff>
    </xdr:from>
    <xdr:to>
      <xdr:col>36</xdr:col>
      <xdr:colOff>165100</xdr:colOff>
      <xdr:row>64</xdr:row>
      <xdr:rowOff>62271</xdr:rowOff>
    </xdr:to>
    <xdr:sp macro="" textlink="">
      <xdr:nvSpPr>
        <xdr:cNvPr id="254" name="楕円 253">
          <a:extLst>
            <a:ext uri="{FF2B5EF4-FFF2-40B4-BE49-F238E27FC236}">
              <a16:creationId xmlns:a16="http://schemas.microsoft.com/office/drawing/2014/main" id="{2A23957D-DA37-4317-8146-BCC06633B7EE}"/>
            </a:ext>
          </a:extLst>
        </xdr:cNvPr>
        <xdr:cNvSpPr/>
      </xdr:nvSpPr>
      <xdr:spPr>
        <a:xfrm>
          <a:off x="6921500" y="1093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9521</xdr:rowOff>
    </xdr:from>
    <xdr:to>
      <xdr:col>41</xdr:col>
      <xdr:colOff>50800</xdr:colOff>
      <xdr:row>64</xdr:row>
      <xdr:rowOff>11471</xdr:rowOff>
    </xdr:to>
    <xdr:cxnSp macro="">
      <xdr:nvCxnSpPr>
        <xdr:cNvPr id="255" name="直線コネクタ 254">
          <a:extLst>
            <a:ext uri="{FF2B5EF4-FFF2-40B4-BE49-F238E27FC236}">
              <a16:creationId xmlns:a16="http://schemas.microsoft.com/office/drawing/2014/main" id="{FC755410-6338-4DA6-A495-CFA6FA196078}"/>
            </a:ext>
          </a:extLst>
        </xdr:cNvPr>
        <xdr:cNvCxnSpPr/>
      </xdr:nvCxnSpPr>
      <xdr:spPr>
        <a:xfrm flipV="1">
          <a:off x="6972300" y="10982321"/>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5F7A756-2612-4F49-9328-31911181C60E}"/>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CDA31BA-0CFC-41FB-A694-D85262D0960C}"/>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141659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B470922-C048-4ADE-8B73-573D754CA264}"/>
            </a:ext>
          </a:extLst>
        </xdr:cNvPr>
        <xdr:cNvSpPr txBox="1"/>
      </xdr:nvSpPr>
      <xdr:spPr>
        <a:xfrm>
          <a:off x="7561795" y="1060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150395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3D8344D-717A-4FA9-9271-C2C10BA95F0A}"/>
            </a:ext>
          </a:extLst>
        </xdr:cNvPr>
        <xdr:cNvSpPr txBox="1"/>
      </xdr:nvSpPr>
      <xdr:spPr>
        <a:xfrm>
          <a:off x="6672795" y="1060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48936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A10E9B3-0D5F-469D-8844-6317E6EAF8F7}"/>
            </a:ext>
          </a:extLst>
        </xdr:cNvPr>
        <xdr:cNvSpPr txBox="1"/>
      </xdr:nvSpPr>
      <xdr:spPr>
        <a:xfrm>
          <a:off x="9327095" y="1102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50291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EB463D8-23E9-4567-A2C8-4F26597023E4}"/>
            </a:ext>
          </a:extLst>
        </xdr:cNvPr>
        <xdr:cNvSpPr txBox="1"/>
      </xdr:nvSpPr>
      <xdr:spPr>
        <a:xfrm>
          <a:off x="8450795" y="1102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51448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27310A2B-A392-4ED0-A573-D5521FD68565}"/>
            </a:ext>
          </a:extLst>
        </xdr:cNvPr>
        <xdr:cNvSpPr txBox="1"/>
      </xdr:nvSpPr>
      <xdr:spPr>
        <a:xfrm>
          <a:off x="7561795" y="1102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53398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3E7C05E-76D4-4721-806F-EA0F670F6600}"/>
            </a:ext>
          </a:extLst>
        </xdr:cNvPr>
        <xdr:cNvSpPr txBox="1"/>
      </xdr:nvSpPr>
      <xdr:spPr>
        <a:xfrm>
          <a:off x="6672795" y="1102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770170F-B5F5-48E8-A6F7-13A51812519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91180A8-933E-4890-985C-3BCF77126FE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7FA0486-CF47-4480-AE33-0FCB8D396A5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64068E3-4994-43D5-9FF9-EC2B27818CD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DCA75E9-9EC1-47F2-95B2-366996267D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E0BF70C-8319-4950-A679-FAB34EB1959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9918ECC-766D-4058-B5FF-5260F52A7ED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4867AFE-897B-44C4-B8EA-6F15DBD717F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58FA660-D828-465A-AC39-CEFE0A9D6B8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9767DC7-16B1-4D2E-9877-060ABD8210B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EDC0F91-BAEE-452B-987B-C8B153AC677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F961043-FE4F-4995-B726-04FD66EAD2E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48FC22E-9118-42B0-8C27-F3710BD2BF6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FA1DC87-490B-47B6-8A0E-E35945401E1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AEC5225-8093-4147-A1F8-20675A4C6BF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B935A23-8118-4805-AD3D-AF850CEC40D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D476079-EF55-4439-87AC-C4DAD1B4216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CC65475-96F9-4F5F-82FC-473D6DC0098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0F5F251-522C-4AF5-8E50-5E7AA8970E6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6EBCF85-8D6B-4BC9-8876-BB59539BB33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7AAEDF1-29CF-49BD-A03C-04016B83F6E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59A16E4-FAE3-4FC2-BF5D-B6268A1039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57AFA1B-2A4B-4A5C-9CC2-5AA25A67D80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FF526F9-FABC-409B-B032-CE2EC60C8F0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73CA453-99CD-4B15-9DAE-1C93313F521E}"/>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C6D2CAC-1194-439D-B298-5F9734C0378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5200235-152D-4BFB-8EAF-5D1C696AB17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E758D47-83D7-4496-8F62-A63E582B7C17}"/>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48498651-E809-4C92-AAC1-E312F3CFA65A}"/>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010A8A8-B72B-4BC6-8E32-DC53F9FB1756}"/>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78F17E52-FF52-4CD5-A0AB-787BB731872F}"/>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067E18C5-2F6D-424D-A77A-8529CF4BF4E9}"/>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D64E1073-4DF2-46E3-8AD6-AC3CA6EEDCB1}"/>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297" name="フローチャート: 判断 296">
          <a:extLst>
            <a:ext uri="{FF2B5EF4-FFF2-40B4-BE49-F238E27FC236}">
              <a16:creationId xmlns:a16="http://schemas.microsoft.com/office/drawing/2014/main" id="{CE92BBBB-AE64-42FE-88FB-EEA201468858}"/>
            </a:ext>
          </a:extLst>
        </xdr:cNvPr>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A6A13E35-0CF3-4907-BD05-ECB7A3EB683D}"/>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CBB2368-4D34-4D84-BCF6-9130F29DB3E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CEE7C82-C1EA-4EEC-9C38-212DCA6052B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47B442F-AFFF-47CC-BDF2-CC33B17D1FD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5A896BD-B122-4867-A046-E9222399443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A6F934F-3551-4EC1-B69E-B1D9C8A5B81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109220</xdr:rowOff>
    </xdr:from>
    <xdr:to>
      <xdr:col>24</xdr:col>
      <xdr:colOff>114300</xdr:colOff>
      <xdr:row>83</xdr:row>
      <xdr:rowOff>39370</xdr:rowOff>
    </xdr:to>
    <xdr:sp macro="" textlink="">
      <xdr:nvSpPr>
        <xdr:cNvPr id="304" name="楕円 303">
          <a:extLst>
            <a:ext uri="{FF2B5EF4-FFF2-40B4-BE49-F238E27FC236}">
              <a16:creationId xmlns:a16="http://schemas.microsoft.com/office/drawing/2014/main" id="{E8238F10-0943-431A-BE3D-F981413E4251}"/>
            </a:ext>
          </a:extLst>
        </xdr:cNvPr>
        <xdr:cNvSpPr/>
      </xdr:nvSpPr>
      <xdr:spPr>
        <a:xfrm>
          <a:off x="45847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132097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5232400-ED13-426D-9582-B7EEFB04F4CB}"/>
            </a:ext>
          </a:extLst>
        </xdr:cNvPr>
        <xdr:cNvSpPr txBox="1"/>
      </xdr:nvSpPr>
      <xdr:spPr>
        <a:xfrm>
          <a:off x="4673600"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306" name="楕円 305">
          <a:extLst>
            <a:ext uri="{FF2B5EF4-FFF2-40B4-BE49-F238E27FC236}">
              <a16:creationId xmlns:a16="http://schemas.microsoft.com/office/drawing/2014/main" id="{660BB551-EC33-4B5C-BA8B-D8014678EFE5}"/>
            </a:ext>
          </a:extLst>
        </xdr:cNvPr>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xdr:rowOff>
    </xdr:from>
    <xdr:to>
      <xdr:col>24</xdr:col>
      <xdr:colOff>63500</xdr:colOff>
      <xdr:row>82</xdr:row>
      <xdr:rowOff>160020</xdr:rowOff>
    </xdr:to>
    <xdr:cxnSp macro="">
      <xdr:nvCxnSpPr>
        <xdr:cNvPr id="307" name="直線コネクタ 306">
          <a:extLst>
            <a:ext uri="{FF2B5EF4-FFF2-40B4-BE49-F238E27FC236}">
              <a16:creationId xmlns:a16="http://schemas.microsoft.com/office/drawing/2014/main" id="{B873C893-C397-4EAC-B3A7-4A20615F57FE}"/>
            </a:ext>
          </a:extLst>
        </xdr:cNvPr>
        <xdr:cNvCxnSpPr/>
      </xdr:nvCxnSpPr>
      <xdr:spPr>
        <a:xfrm>
          <a:off x="3797300" y="14068425"/>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29211</xdr:rowOff>
    </xdr:from>
    <xdr:to>
      <xdr:col>15</xdr:col>
      <xdr:colOff>101600</xdr:colOff>
      <xdr:row>82</xdr:row>
      <xdr:rowOff>130811</xdr:rowOff>
    </xdr:to>
    <xdr:sp macro="" textlink="">
      <xdr:nvSpPr>
        <xdr:cNvPr id="308" name="楕円 307">
          <a:extLst>
            <a:ext uri="{FF2B5EF4-FFF2-40B4-BE49-F238E27FC236}">
              <a16:creationId xmlns:a16="http://schemas.microsoft.com/office/drawing/2014/main" id="{5E98829D-74EE-43AD-8B0A-8ED7585C8FEA}"/>
            </a:ext>
          </a:extLst>
        </xdr:cNvPr>
        <xdr:cNvSpPr/>
      </xdr:nvSpPr>
      <xdr:spPr>
        <a:xfrm>
          <a:off x="2857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xdr:rowOff>
    </xdr:from>
    <xdr:to>
      <xdr:col>19</xdr:col>
      <xdr:colOff>177800</xdr:colOff>
      <xdr:row>82</xdr:row>
      <xdr:rowOff>80011</xdr:rowOff>
    </xdr:to>
    <xdr:cxnSp macro="">
      <xdr:nvCxnSpPr>
        <xdr:cNvPr id="309" name="直線コネクタ 308">
          <a:extLst>
            <a:ext uri="{FF2B5EF4-FFF2-40B4-BE49-F238E27FC236}">
              <a16:creationId xmlns:a16="http://schemas.microsoft.com/office/drawing/2014/main" id="{A6571B9A-4D53-4007-A1D4-32A65049D2AB}"/>
            </a:ext>
          </a:extLst>
        </xdr:cNvPr>
        <xdr:cNvCxnSpPr/>
      </xdr:nvCxnSpPr>
      <xdr:spPr>
        <a:xfrm flipV="1">
          <a:off x="2908300" y="140684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164464</xdr:rowOff>
    </xdr:from>
    <xdr:to>
      <xdr:col>10</xdr:col>
      <xdr:colOff>165100</xdr:colOff>
      <xdr:row>82</xdr:row>
      <xdr:rowOff>94614</xdr:rowOff>
    </xdr:to>
    <xdr:sp macro="" textlink="">
      <xdr:nvSpPr>
        <xdr:cNvPr id="310" name="楕円 309">
          <a:extLst>
            <a:ext uri="{FF2B5EF4-FFF2-40B4-BE49-F238E27FC236}">
              <a16:creationId xmlns:a16="http://schemas.microsoft.com/office/drawing/2014/main" id="{113F1348-55DE-4BF4-862E-9C65ACD727C0}"/>
            </a:ext>
          </a:extLst>
        </xdr:cNvPr>
        <xdr:cNvSpPr/>
      </xdr:nvSpPr>
      <xdr:spPr>
        <a:xfrm>
          <a:off x="1968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43814</xdr:rowOff>
    </xdr:from>
    <xdr:to>
      <xdr:col>15</xdr:col>
      <xdr:colOff>50800</xdr:colOff>
      <xdr:row>82</xdr:row>
      <xdr:rowOff>80011</xdr:rowOff>
    </xdr:to>
    <xdr:cxnSp macro="">
      <xdr:nvCxnSpPr>
        <xdr:cNvPr id="311" name="直線コネクタ 310">
          <a:extLst>
            <a:ext uri="{FF2B5EF4-FFF2-40B4-BE49-F238E27FC236}">
              <a16:creationId xmlns:a16="http://schemas.microsoft.com/office/drawing/2014/main" id="{C707F1DA-9D03-4C89-8E74-47E495AEBDCD}"/>
            </a:ext>
          </a:extLst>
        </xdr:cNvPr>
        <xdr:cNvCxnSpPr/>
      </xdr:nvCxnSpPr>
      <xdr:spPr>
        <a:xfrm>
          <a:off x="2019300" y="141027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52070</xdr:rowOff>
    </xdr:from>
    <xdr:to>
      <xdr:col>6</xdr:col>
      <xdr:colOff>38100</xdr:colOff>
      <xdr:row>81</xdr:row>
      <xdr:rowOff>153670</xdr:rowOff>
    </xdr:to>
    <xdr:sp macro="" textlink="">
      <xdr:nvSpPr>
        <xdr:cNvPr id="312" name="楕円 311">
          <a:extLst>
            <a:ext uri="{FF2B5EF4-FFF2-40B4-BE49-F238E27FC236}">
              <a16:creationId xmlns:a16="http://schemas.microsoft.com/office/drawing/2014/main" id="{86CAC28E-5E4F-49EB-BB39-B2AA5D31FB00}"/>
            </a:ext>
          </a:extLst>
        </xdr:cNvPr>
        <xdr:cNvSpPr/>
      </xdr:nvSpPr>
      <xdr:spPr>
        <a:xfrm>
          <a:off x="1079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102870</xdr:rowOff>
    </xdr:from>
    <xdr:to>
      <xdr:col>10</xdr:col>
      <xdr:colOff>114300</xdr:colOff>
      <xdr:row>82</xdr:row>
      <xdr:rowOff>43814</xdr:rowOff>
    </xdr:to>
    <xdr:cxnSp macro="">
      <xdr:nvCxnSpPr>
        <xdr:cNvPr id="313" name="直線コネクタ 312">
          <a:extLst>
            <a:ext uri="{FF2B5EF4-FFF2-40B4-BE49-F238E27FC236}">
              <a16:creationId xmlns:a16="http://schemas.microsoft.com/office/drawing/2014/main" id="{8389F592-DF25-4E7B-9826-FE8570C6004F}"/>
            </a:ext>
          </a:extLst>
        </xdr:cNvPr>
        <xdr:cNvCxnSpPr/>
      </xdr:nvCxnSpPr>
      <xdr:spPr>
        <a:xfrm>
          <a:off x="1130300" y="13990320"/>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14" name="n_1aveValue【公営住宅】&#10;有形固定資産減価償却率">
          <a:extLst>
            <a:ext uri="{FF2B5EF4-FFF2-40B4-BE49-F238E27FC236}">
              <a16:creationId xmlns:a16="http://schemas.microsoft.com/office/drawing/2014/main" id="{2C53C1BF-FE61-45CD-BC9B-65C8FD5D6E0D}"/>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5" name="n_2aveValue【公営住宅】&#10;有形固定資産減価償却率">
          <a:extLst>
            <a:ext uri="{FF2B5EF4-FFF2-40B4-BE49-F238E27FC236}">
              <a16:creationId xmlns:a16="http://schemas.microsoft.com/office/drawing/2014/main" id="{7EDF303A-4120-4FF7-BE48-4E307D2CA79F}"/>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116222</xdr:rowOff>
    </xdr:from>
    <xdr:ext cx="405111" cy="259045"/>
    <xdr:sp macro="" textlink="">
      <xdr:nvSpPr>
        <xdr:cNvPr id="316" name="n_3aveValue【公営住宅】&#10;有形固定資産減価償却率">
          <a:extLst>
            <a:ext uri="{FF2B5EF4-FFF2-40B4-BE49-F238E27FC236}">
              <a16:creationId xmlns:a16="http://schemas.microsoft.com/office/drawing/2014/main" id="{D571FCD2-64E0-4838-9548-8A7366FC55E6}"/>
            </a:ext>
          </a:extLst>
        </xdr:cNvPr>
        <xdr:cNvSpPr txBox="1"/>
      </xdr:nvSpPr>
      <xdr:spPr>
        <a:xfrm>
          <a:off x="1816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81BB46B9-1550-4E8E-9665-408D81A452B1}"/>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76852</xdr:rowOff>
    </xdr:from>
    <xdr:ext cx="405111" cy="259045"/>
    <xdr:sp macro="" textlink="">
      <xdr:nvSpPr>
        <xdr:cNvPr id="318" name="n_1mainValue【公営住宅】&#10;有形固定資産減価償却率">
          <a:extLst>
            <a:ext uri="{FF2B5EF4-FFF2-40B4-BE49-F238E27FC236}">
              <a16:creationId xmlns:a16="http://schemas.microsoft.com/office/drawing/2014/main" id="{53BF404B-4F01-478A-8495-8EC148F1C2F9}"/>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147338</xdr:rowOff>
    </xdr:from>
    <xdr:ext cx="405111" cy="259045"/>
    <xdr:sp macro="" textlink="">
      <xdr:nvSpPr>
        <xdr:cNvPr id="319" name="n_2mainValue【公営住宅】&#10;有形固定資産減価償却率">
          <a:extLst>
            <a:ext uri="{FF2B5EF4-FFF2-40B4-BE49-F238E27FC236}">
              <a16:creationId xmlns:a16="http://schemas.microsoft.com/office/drawing/2014/main" id="{1E8CE934-4B47-4761-A02A-1153E5E15808}"/>
            </a:ext>
          </a:extLst>
        </xdr:cNvPr>
        <xdr:cNvSpPr txBox="1"/>
      </xdr:nvSpPr>
      <xdr:spPr>
        <a:xfrm>
          <a:off x="2705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111141</xdr:rowOff>
    </xdr:from>
    <xdr:ext cx="405111" cy="259045"/>
    <xdr:sp macro="" textlink="">
      <xdr:nvSpPr>
        <xdr:cNvPr id="320" name="n_3mainValue【公営住宅】&#10;有形固定資産減価償却率">
          <a:extLst>
            <a:ext uri="{FF2B5EF4-FFF2-40B4-BE49-F238E27FC236}">
              <a16:creationId xmlns:a16="http://schemas.microsoft.com/office/drawing/2014/main" id="{EF74B4EB-B09C-4031-8276-218736AF9F3B}"/>
            </a:ext>
          </a:extLst>
        </xdr:cNvPr>
        <xdr:cNvSpPr txBox="1"/>
      </xdr:nvSpPr>
      <xdr:spPr>
        <a:xfrm>
          <a:off x="1816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21" name="n_4mainValue【公営住宅】&#10;有形固定資産減価償却率">
          <a:extLst>
            <a:ext uri="{FF2B5EF4-FFF2-40B4-BE49-F238E27FC236}">
              <a16:creationId xmlns:a16="http://schemas.microsoft.com/office/drawing/2014/main" id="{D0E62F25-D225-4002-8490-20FFFC0150D1}"/>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15ABF4A-FDF5-4BBA-B4E3-0F0465635F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5685019-44DD-4A9C-B7A5-5D79E3CEB34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D7E7C05-A68F-4F17-99F3-7A7458D060B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D133006-2D2B-4B9B-B593-F417369DCD7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007A361-EFEA-4F4D-AF99-0A3A883FA04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84CC1AB-DCFC-410D-9A27-B208960D7D7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D79649C-0964-4A23-8552-45E3D11C441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E0CF40A-1F93-469C-83C3-3FEC28FF95A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9C8F5D1-5766-4672-B169-5EA4AF1A409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2FD2971-C5F3-40AA-A990-267A7975434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551D1C1-8960-42EA-8403-D15E103EF4E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2454B3B-3E23-426B-954E-62D0B5BB00E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40B99B81-2900-4B5D-BE0F-2F81145271C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DFFBB3E-E5C7-42FC-B3B5-C1C9C024EE7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5AA16A2-4C45-4199-A3B5-E9FD132195E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D9069EB1-C42B-4A57-A1E1-8300BF3DF606}"/>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D915614-8306-4980-A429-65BB08F37FC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88F0B112-D7E9-4BF0-8291-D28385638186}"/>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A3BF031-B932-44B4-A4E0-92855B021E0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9099C538-8B3F-476C-A1EC-90FBBEFFB741}"/>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B7A3BE2-28A3-4B15-BB70-9B6CBE91D68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C8791B3B-3965-4690-9E76-A12C10EBDAD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FA3D3965-EBB9-4C4D-B571-46344155E2A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13B30D7C-EFAB-4735-AB9A-4259B19A0F79}"/>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351A7AE9-E943-494D-987A-EBFA314B0F1A}"/>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4B5D5679-DD6B-4A3F-9A94-353CE3A2403A}"/>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B20A170F-7335-441A-A7B8-D693F5F4E944}"/>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FEED90CE-03B9-45C2-8FFB-7E6ABA99ABE4}"/>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C2A3FD7C-8A03-4B17-A0EF-9DEF97E540E6}"/>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1AD0917F-A259-4B37-834A-EC662735D0A9}"/>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BFE44A36-A3A4-4311-A220-42FF473CD38D}"/>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BC55778B-8179-4FF0-AAD0-0325756C81B7}"/>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85141</xdr:rowOff>
    </xdr:from>
    <xdr:to>
      <xdr:col>41</xdr:col>
      <xdr:colOff>101600</xdr:colOff>
      <xdr:row>86</xdr:row>
      <xdr:rowOff>15291</xdr:rowOff>
    </xdr:to>
    <xdr:sp macro="" textlink="">
      <xdr:nvSpPr>
        <xdr:cNvPr id="354" name="フローチャート: 判断 353">
          <a:extLst>
            <a:ext uri="{FF2B5EF4-FFF2-40B4-BE49-F238E27FC236}">
              <a16:creationId xmlns:a16="http://schemas.microsoft.com/office/drawing/2014/main" id="{19EA0B3B-EDBB-45DD-8993-BAA5CE3C6061}"/>
            </a:ext>
          </a:extLst>
        </xdr:cNvPr>
        <xdr:cNvSpPr/>
      </xdr:nvSpPr>
      <xdr:spPr>
        <a:xfrm>
          <a:off x="7810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98171</xdr:rowOff>
    </xdr:from>
    <xdr:to>
      <xdr:col>36</xdr:col>
      <xdr:colOff>165100</xdr:colOff>
      <xdr:row>86</xdr:row>
      <xdr:rowOff>28321</xdr:rowOff>
    </xdr:to>
    <xdr:sp macro="" textlink="">
      <xdr:nvSpPr>
        <xdr:cNvPr id="355" name="フローチャート: 判断 354">
          <a:extLst>
            <a:ext uri="{FF2B5EF4-FFF2-40B4-BE49-F238E27FC236}">
              <a16:creationId xmlns:a16="http://schemas.microsoft.com/office/drawing/2014/main" id="{86581287-416E-4C43-B29F-486164FACD66}"/>
            </a:ext>
          </a:extLst>
        </xdr:cNvPr>
        <xdr:cNvSpPr/>
      </xdr:nvSpPr>
      <xdr:spPr>
        <a:xfrm>
          <a:off x="6921500" y="1467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EA7CD2A-5F80-4818-8185-8BA4980C9FF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6F5EF79-5765-4C88-87C6-C243AB27B57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07A6E9D-EDCE-4AD2-920F-2B45AA756B1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CF5C6FB-6091-48BE-B382-23FC16D0E2A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E7BD15E-BAC8-4497-8968-74E54B8EA14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167666</xdr:rowOff>
    </xdr:from>
    <xdr:to>
      <xdr:col>55</xdr:col>
      <xdr:colOff>50800</xdr:colOff>
      <xdr:row>86</xdr:row>
      <xdr:rowOff>97816</xdr:rowOff>
    </xdr:to>
    <xdr:sp macro="" textlink="">
      <xdr:nvSpPr>
        <xdr:cNvPr id="361" name="楕円 360">
          <a:extLst>
            <a:ext uri="{FF2B5EF4-FFF2-40B4-BE49-F238E27FC236}">
              <a16:creationId xmlns:a16="http://schemas.microsoft.com/office/drawing/2014/main" id="{E299FB2E-17AB-4BED-88A0-C9E68824E8BC}"/>
            </a:ext>
          </a:extLst>
        </xdr:cNvPr>
        <xdr:cNvSpPr/>
      </xdr:nvSpPr>
      <xdr:spPr>
        <a:xfrm>
          <a:off x="10426700" y="147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82593</xdr:rowOff>
    </xdr:from>
    <xdr:ext cx="469744" cy="259045"/>
    <xdr:sp macro="" textlink="">
      <xdr:nvSpPr>
        <xdr:cNvPr id="362" name="【公営住宅】&#10;一人当たり面積該当値テキスト">
          <a:extLst>
            <a:ext uri="{FF2B5EF4-FFF2-40B4-BE49-F238E27FC236}">
              <a16:creationId xmlns:a16="http://schemas.microsoft.com/office/drawing/2014/main" id="{E371E33D-8747-43F5-B904-D8768B3B697F}"/>
            </a:ext>
          </a:extLst>
        </xdr:cNvPr>
        <xdr:cNvSpPr txBox="1"/>
      </xdr:nvSpPr>
      <xdr:spPr>
        <a:xfrm>
          <a:off x="10515600" y="1465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10694</xdr:rowOff>
    </xdr:from>
    <xdr:to>
      <xdr:col>50</xdr:col>
      <xdr:colOff>165100</xdr:colOff>
      <xdr:row>86</xdr:row>
      <xdr:rowOff>112294</xdr:rowOff>
    </xdr:to>
    <xdr:sp macro="" textlink="">
      <xdr:nvSpPr>
        <xdr:cNvPr id="363" name="楕円 362">
          <a:extLst>
            <a:ext uri="{FF2B5EF4-FFF2-40B4-BE49-F238E27FC236}">
              <a16:creationId xmlns:a16="http://schemas.microsoft.com/office/drawing/2014/main" id="{5C0755FB-6B50-44FE-AD4E-821B1FA72664}"/>
            </a:ext>
          </a:extLst>
        </xdr:cNvPr>
        <xdr:cNvSpPr/>
      </xdr:nvSpPr>
      <xdr:spPr>
        <a:xfrm>
          <a:off x="9588500" y="147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47016</xdr:rowOff>
    </xdr:from>
    <xdr:to>
      <xdr:col>55</xdr:col>
      <xdr:colOff>0</xdr:colOff>
      <xdr:row>86</xdr:row>
      <xdr:rowOff>61494</xdr:rowOff>
    </xdr:to>
    <xdr:cxnSp macro="">
      <xdr:nvCxnSpPr>
        <xdr:cNvPr id="364" name="直線コネクタ 363">
          <a:extLst>
            <a:ext uri="{FF2B5EF4-FFF2-40B4-BE49-F238E27FC236}">
              <a16:creationId xmlns:a16="http://schemas.microsoft.com/office/drawing/2014/main" id="{0B5C423A-1497-4A67-B9E6-2B3AEBBB736E}"/>
            </a:ext>
          </a:extLst>
        </xdr:cNvPr>
        <xdr:cNvCxnSpPr/>
      </xdr:nvCxnSpPr>
      <xdr:spPr>
        <a:xfrm flipV="1">
          <a:off x="9639300" y="1479171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168884</xdr:rowOff>
    </xdr:from>
    <xdr:to>
      <xdr:col>46</xdr:col>
      <xdr:colOff>38100</xdr:colOff>
      <xdr:row>86</xdr:row>
      <xdr:rowOff>99034</xdr:rowOff>
    </xdr:to>
    <xdr:sp macro="" textlink="">
      <xdr:nvSpPr>
        <xdr:cNvPr id="365" name="楕円 364">
          <a:extLst>
            <a:ext uri="{FF2B5EF4-FFF2-40B4-BE49-F238E27FC236}">
              <a16:creationId xmlns:a16="http://schemas.microsoft.com/office/drawing/2014/main" id="{2A55DC3F-55D7-4A45-AC27-B30AF978E67D}"/>
            </a:ext>
          </a:extLst>
        </xdr:cNvPr>
        <xdr:cNvSpPr/>
      </xdr:nvSpPr>
      <xdr:spPr>
        <a:xfrm>
          <a:off x="8699500" y="1474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48234</xdr:rowOff>
    </xdr:from>
    <xdr:to>
      <xdr:col>50</xdr:col>
      <xdr:colOff>114300</xdr:colOff>
      <xdr:row>86</xdr:row>
      <xdr:rowOff>61494</xdr:rowOff>
    </xdr:to>
    <xdr:cxnSp macro="">
      <xdr:nvCxnSpPr>
        <xdr:cNvPr id="366" name="直線コネクタ 365">
          <a:extLst>
            <a:ext uri="{FF2B5EF4-FFF2-40B4-BE49-F238E27FC236}">
              <a16:creationId xmlns:a16="http://schemas.microsoft.com/office/drawing/2014/main" id="{A3E2F568-7ECE-441C-8E07-C6573EF04D33}"/>
            </a:ext>
          </a:extLst>
        </xdr:cNvPr>
        <xdr:cNvCxnSpPr/>
      </xdr:nvCxnSpPr>
      <xdr:spPr>
        <a:xfrm>
          <a:off x="8750300" y="14792934"/>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170256</xdr:rowOff>
    </xdr:from>
    <xdr:to>
      <xdr:col>41</xdr:col>
      <xdr:colOff>101600</xdr:colOff>
      <xdr:row>86</xdr:row>
      <xdr:rowOff>100406</xdr:rowOff>
    </xdr:to>
    <xdr:sp macro="" textlink="">
      <xdr:nvSpPr>
        <xdr:cNvPr id="367" name="楕円 366">
          <a:extLst>
            <a:ext uri="{FF2B5EF4-FFF2-40B4-BE49-F238E27FC236}">
              <a16:creationId xmlns:a16="http://schemas.microsoft.com/office/drawing/2014/main" id="{EE46702C-C99C-4B2C-98B0-BEA258628E94}"/>
            </a:ext>
          </a:extLst>
        </xdr:cNvPr>
        <xdr:cNvSpPr/>
      </xdr:nvSpPr>
      <xdr:spPr>
        <a:xfrm>
          <a:off x="7810500" y="147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48234</xdr:rowOff>
    </xdr:from>
    <xdr:to>
      <xdr:col>45</xdr:col>
      <xdr:colOff>177800</xdr:colOff>
      <xdr:row>86</xdr:row>
      <xdr:rowOff>49606</xdr:rowOff>
    </xdr:to>
    <xdr:cxnSp macro="">
      <xdr:nvCxnSpPr>
        <xdr:cNvPr id="368" name="直線コネクタ 367">
          <a:extLst>
            <a:ext uri="{FF2B5EF4-FFF2-40B4-BE49-F238E27FC236}">
              <a16:creationId xmlns:a16="http://schemas.microsoft.com/office/drawing/2014/main" id="{D72EF5CF-0035-4098-B156-CEEE3A816699}"/>
            </a:ext>
          </a:extLst>
        </xdr:cNvPr>
        <xdr:cNvCxnSpPr/>
      </xdr:nvCxnSpPr>
      <xdr:spPr>
        <a:xfrm flipV="1">
          <a:off x="7861300" y="1479293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482</xdr:rowOff>
    </xdr:from>
    <xdr:to>
      <xdr:col>36</xdr:col>
      <xdr:colOff>165100</xdr:colOff>
      <xdr:row>86</xdr:row>
      <xdr:rowOff>102082</xdr:rowOff>
    </xdr:to>
    <xdr:sp macro="" textlink="">
      <xdr:nvSpPr>
        <xdr:cNvPr id="369" name="楕円 368">
          <a:extLst>
            <a:ext uri="{FF2B5EF4-FFF2-40B4-BE49-F238E27FC236}">
              <a16:creationId xmlns:a16="http://schemas.microsoft.com/office/drawing/2014/main" id="{F8E49E71-9B2A-47E9-A635-E84226756656}"/>
            </a:ext>
          </a:extLst>
        </xdr:cNvPr>
        <xdr:cNvSpPr/>
      </xdr:nvSpPr>
      <xdr:spPr>
        <a:xfrm>
          <a:off x="6921500" y="1474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49606</xdr:rowOff>
    </xdr:from>
    <xdr:to>
      <xdr:col>41</xdr:col>
      <xdr:colOff>50800</xdr:colOff>
      <xdr:row>86</xdr:row>
      <xdr:rowOff>51282</xdr:rowOff>
    </xdr:to>
    <xdr:cxnSp macro="">
      <xdr:nvCxnSpPr>
        <xdr:cNvPr id="370" name="直線コネクタ 369">
          <a:extLst>
            <a:ext uri="{FF2B5EF4-FFF2-40B4-BE49-F238E27FC236}">
              <a16:creationId xmlns:a16="http://schemas.microsoft.com/office/drawing/2014/main" id="{FC5BB4DF-71AF-48E7-A127-BD0869F7F781}"/>
            </a:ext>
          </a:extLst>
        </xdr:cNvPr>
        <xdr:cNvCxnSpPr/>
      </xdr:nvCxnSpPr>
      <xdr:spPr>
        <a:xfrm flipV="1">
          <a:off x="6972300" y="14794306"/>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E8041A84-FB8B-4D3B-9C91-0D57D0EBF678}"/>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43A427E3-A8CE-41F6-A9C3-9648E358AD6F}"/>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31818</xdr:rowOff>
    </xdr:from>
    <xdr:ext cx="469744" cy="259045"/>
    <xdr:sp macro="" textlink="">
      <xdr:nvSpPr>
        <xdr:cNvPr id="373" name="n_3aveValue【公営住宅】&#10;一人当たり面積">
          <a:extLst>
            <a:ext uri="{FF2B5EF4-FFF2-40B4-BE49-F238E27FC236}">
              <a16:creationId xmlns:a16="http://schemas.microsoft.com/office/drawing/2014/main" id="{657F90F3-561A-4647-B662-FC6EE972ABE7}"/>
            </a:ext>
          </a:extLst>
        </xdr:cNvPr>
        <xdr:cNvSpPr txBox="1"/>
      </xdr:nvSpPr>
      <xdr:spPr>
        <a:xfrm>
          <a:off x="7626427" y="1443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44848</xdr:rowOff>
    </xdr:from>
    <xdr:ext cx="469744" cy="259045"/>
    <xdr:sp macro="" textlink="">
      <xdr:nvSpPr>
        <xdr:cNvPr id="374" name="n_4aveValue【公営住宅】&#10;一人当たり面積">
          <a:extLst>
            <a:ext uri="{FF2B5EF4-FFF2-40B4-BE49-F238E27FC236}">
              <a16:creationId xmlns:a16="http://schemas.microsoft.com/office/drawing/2014/main" id="{1CD38039-6672-4977-B855-299CC1B082F3}"/>
            </a:ext>
          </a:extLst>
        </xdr:cNvPr>
        <xdr:cNvSpPr txBox="1"/>
      </xdr:nvSpPr>
      <xdr:spPr>
        <a:xfrm>
          <a:off x="6737427" y="1444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103421</xdr:rowOff>
    </xdr:from>
    <xdr:ext cx="469744" cy="259045"/>
    <xdr:sp macro="" textlink="">
      <xdr:nvSpPr>
        <xdr:cNvPr id="375" name="n_1mainValue【公営住宅】&#10;一人当たり面積">
          <a:extLst>
            <a:ext uri="{FF2B5EF4-FFF2-40B4-BE49-F238E27FC236}">
              <a16:creationId xmlns:a16="http://schemas.microsoft.com/office/drawing/2014/main" id="{B3471A36-5271-4152-A8ED-4E4E173F64D8}"/>
            </a:ext>
          </a:extLst>
        </xdr:cNvPr>
        <xdr:cNvSpPr txBox="1"/>
      </xdr:nvSpPr>
      <xdr:spPr>
        <a:xfrm>
          <a:off x="9391727" y="148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90161</xdr:rowOff>
    </xdr:from>
    <xdr:ext cx="469744" cy="259045"/>
    <xdr:sp macro="" textlink="">
      <xdr:nvSpPr>
        <xdr:cNvPr id="376" name="n_2mainValue【公営住宅】&#10;一人当たり面積">
          <a:extLst>
            <a:ext uri="{FF2B5EF4-FFF2-40B4-BE49-F238E27FC236}">
              <a16:creationId xmlns:a16="http://schemas.microsoft.com/office/drawing/2014/main" id="{6FE96ACE-645D-4F2B-8FFB-ABCAD6151F3B}"/>
            </a:ext>
          </a:extLst>
        </xdr:cNvPr>
        <xdr:cNvSpPr txBox="1"/>
      </xdr:nvSpPr>
      <xdr:spPr>
        <a:xfrm>
          <a:off x="8515427" y="1483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91533</xdr:rowOff>
    </xdr:from>
    <xdr:ext cx="469744" cy="259045"/>
    <xdr:sp macro="" textlink="">
      <xdr:nvSpPr>
        <xdr:cNvPr id="377" name="n_3mainValue【公営住宅】&#10;一人当たり面積">
          <a:extLst>
            <a:ext uri="{FF2B5EF4-FFF2-40B4-BE49-F238E27FC236}">
              <a16:creationId xmlns:a16="http://schemas.microsoft.com/office/drawing/2014/main" id="{ABC7AA27-B93F-4E49-B2A2-00DBFDABAD8B}"/>
            </a:ext>
          </a:extLst>
        </xdr:cNvPr>
        <xdr:cNvSpPr txBox="1"/>
      </xdr:nvSpPr>
      <xdr:spPr>
        <a:xfrm>
          <a:off x="7626427" y="1483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93209</xdr:rowOff>
    </xdr:from>
    <xdr:ext cx="469744" cy="259045"/>
    <xdr:sp macro="" textlink="">
      <xdr:nvSpPr>
        <xdr:cNvPr id="378" name="n_4mainValue【公営住宅】&#10;一人当たり面積">
          <a:extLst>
            <a:ext uri="{FF2B5EF4-FFF2-40B4-BE49-F238E27FC236}">
              <a16:creationId xmlns:a16="http://schemas.microsoft.com/office/drawing/2014/main" id="{F552CE01-2F9D-4BFE-A5E7-0676E17F48A4}"/>
            </a:ext>
          </a:extLst>
        </xdr:cNvPr>
        <xdr:cNvSpPr txBox="1"/>
      </xdr:nvSpPr>
      <xdr:spPr>
        <a:xfrm>
          <a:off x="6737427" y="1483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FD7C9FE-E6D9-4D74-AB5F-C2B018465F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F930BD1-198B-42CF-AFE6-43778F31DA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B2B6475-B798-4798-BA88-2587F38436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A965EB1-4098-4979-8031-0FFD39D31E6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94300411-FD3D-45A3-BE20-CF8C61B876E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783E1B3-643B-411F-9365-1059D58B63B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85849DB-534F-4AA9-B495-D076AC13C24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45454A1-2A97-4A75-BCD9-C420E52B994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FE1325F9-A2A6-4F60-9942-7ABA25FCAD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EE34C335-42DF-4417-9735-11EDFEDD7EB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D42A405-7301-4B61-BEC5-304BFA031D8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273B085-859A-4655-96F3-A8113D8EC72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DBB700E6-7D2E-4867-A252-D2676EF2BB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AC54E325-BFE1-4B19-BBDA-9820CB28BB4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44EEB61-CA5D-448C-B20F-28E7E9B1A14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DF34CEE-5940-4709-804B-A49933D70EA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F16DC3C-309B-4D6E-8116-09019F0368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6F524541-FCDF-4978-8D82-0D5F7B95108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2D3D518-EA2E-48B5-86E2-65E299EBCEE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5AD9DA6B-7610-4542-B939-764ECCA66C6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2B672479-E5B7-4320-8924-DBEDC27D4E4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9D99CA7-EE5A-43EE-9BC6-414068D2ECC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207AB6EB-D8E0-49DF-978D-E601AEF802C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BA59D96-8F9A-4D85-BD41-208ADAE9227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0C50230-D675-44A9-A6CD-3812A78566B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8A9926C4-BD2E-400C-9FFE-7BA8370FC48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65974981-3B6A-4650-BF09-C1CED703D1A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AB60CEE-C739-4498-8FAC-501EA863132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77331E4A-4098-48A8-9E99-A15EAE09FF7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BD680C3F-29E3-4FD6-B239-B6D7027934D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C265E813-3802-4D79-A385-80057395685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E74B2077-B8AD-474F-BA8B-B4F3389F5F7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ED617270-F14B-4448-B0CF-0F617716B6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CE25B032-32C1-4D69-9DC4-6ACE99F6B5D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1CEE6D40-10D7-4C60-8D6A-0CF0257744A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FB68BBA0-0432-4811-9499-EF220D45F2E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AB38428F-BA62-4774-BBDE-4D97B3D741E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569A0D29-D3C6-441D-889F-98543DA8132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534AE04E-CB16-47DC-B335-0E1476719C6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231E5109-AAB7-4C59-AC21-DC5238B596D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261D7782-A8D7-40BF-9E17-5396B88C63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BA53688D-D49D-4E7F-855F-8A9948F2FA7E}"/>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BDCFF9BB-DBFC-4DD3-9902-5DB1BE858D2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2A5C309A-FAA6-40A0-A93E-5E3232AFB7B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8AF928E6-0FFE-4D90-815F-3E2B29C53C82}"/>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a:extLst>
            <a:ext uri="{FF2B5EF4-FFF2-40B4-BE49-F238E27FC236}">
              <a16:creationId xmlns:a16="http://schemas.microsoft.com/office/drawing/2014/main" id="{F59A22EB-DB29-467F-8D94-5712710A343F}"/>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85113073-39AC-4C6B-9077-E4B889466CB6}"/>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a:extLst>
            <a:ext uri="{FF2B5EF4-FFF2-40B4-BE49-F238E27FC236}">
              <a16:creationId xmlns:a16="http://schemas.microsoft.com/office/drawing/2014/main" id="{8CDC5B54-5163-4EEA-9230-8AB10A8D6DBD}"/>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a:extLst>
            <a:ext uri="{FF2B5EF4-FFF2-40B4-BE49-F238E27FC236}">
              <a16:creationId xmlns:a16="http://schemas.microsoft.com/office/drawing/2014/main" id="{6B5B8E14-DD72-4197-B3F9-14E0887D602B}"/>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a:extLst>
            <a:ext uri="{FF2B5EF4-FFF2-40B4-BE49-F238E27FC236}">
              <a16:creationId xmlns:a16="http://schemas.microsoft.com/office/drawing/2014/main" id="{C0804ECE-FF0D-471F-94E8-267C7CEB2FE0}"/>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429" name="フローチャート: 判断 428">
          <a:extLst>
            <a:ext uri="{FF2B5EF4-FFF2-40B4-BE49-F238E27FC236}">
              <a16:creationId xmlns:a16="http://schemas.microsoft.com/office/drawing/2014/main" id="{5419FBDB-8053-4958-9796-2F792A402F98}"/>
            </a:ext>
          </a:extLst>
        </xdr:cNvPr>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430" name="フローチャート: 判断 429">
          <a:extLst>
            <a:ext uri="{FF2B5EF4-FFF2-40B4-BE49-F238E27FC236}">
              <a16:creationId xmlns:a16="http://schemas.microsoft.com/office/drawing/2014/main" id="{183019B9-4AA3-4D2B-860C-DC7A386FE8DC}"/>
            </a:ext>
          </a:extLst>
        </xdr:cNvPr>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96E3EC3-4CB5-4B42-B5A6-711DBF3EB5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107E2BF-C1A3-4EE2-AB17-EF05FAB37B8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44ACD51-35C3-4304-B430-82EBED3062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0FB523B-9FE1-4436-A8B1-1C517697BE8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795A305-6553-4BAC-B312-BAB5963C7A5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436" name="楕円 435">
          <a:extLst>
            <a:ext uri="{FF2B5EF4-FFF2-40B4-BE49-F238E27FC236}">
              <a16:creationId xmlns:a16="http://schemas.microsoft.com/office/drawing/2014/main" id="{657F7814-342D-4FED-87E8-70CDD7FA3ED0}"/>
            </a:ext>
          </a:extLst>
        </xdr:cNvPr>
        <xdr:cNvSpPr/>
      </xdr:nvSpPr>
      <xdr:spPr>
        <a:xfrm>
          <a:off x="16268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59344</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86334BF6-3F70-4CBC-9717-189C16DE4B23}"/>
            </a:ext>
          </a:extLst>
        </xdr:cNvPr>
        <xdr:cNvSpPr txBox="1"/>
      </xdr:nvSpPr>
      <xdr:spPr>
        <a:xfrm>
          <a:off x="16357600"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20501</xdr:rowOff>
    </xdr:from>
    <xdr:to>
      <xdr:col>81</xdr:col>
      <xdr:colOff>101600</xdr:colOff>
      <xdr:row>38</xdr:row>
      <xdr:rowOff>122101</xdr:rowOff>
    </xdr:to>
    <xdr:sp macro="" textlink="">
      <xdr:nvSpPr>
        <xdr:cNvPr id="438" name="楕円 437">
          <a:extLst>
            <a:ext uri="{FF2B5EF4-FFF2-40B4-BE49-F238E27FC236}">
              <a16:creationId xmlns:a16="http://schemas.microsoft.com/office/drawing/2014/main" id="{28C30A24-9313-494D-8331-2EFC57EC59D3}"/>
            </a:ext>
          </a:extLst>
        </xdr:cNvPr>
        <xdr:cNvSpPr/>
      </xdr:nvSpPr>
      <xdr:spPr>
        <a:xfrm>
          <a:off x="15430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71301</xdr:rowOff>
    </xdr:from>
    <xdr:to>
      <xdr:col>85</xdr:col>
      <xdr:colOff>127000</xdr:colOff>
      <xdr:row>38</xdr:row>
      <xdr:rowOff>131717</xdr:rowOff>
    </xdr:to>
    <xdr:cxnSp macro="">
      <xdr:nvCxnSpPr>
        <xdr:cNvPr id="439" name="直線コネクタ 438">
          <a:extLst>
            <a:ext uri="{FF2B5EF4-FFF2-40B4-BE49-F238E27FC236}">
              <a16:creationId xmlns:a16="http://schemas.microsoft.com/office/drawing/2014/main" id="{F4B8DDF5-CEA1-4F71-8A56-0484B51C9EBA}"/>
            </a:ext>
          </a:extLst>
        </xdr:cNvPr>
        <xdr:cNvCxnSpPr/>
      </xdr:nvCxnSpPr>
      <xdr:spPr>
        <a:xfrm>
          <a:off x="15481300" y="6586401"/>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40" name="楕円 439">
          <a:extLst>
            <a:ext uri="{FF2B5EF4-FFF2-40B4-BE49-F238E27FC236}">
              <a16:creationId xmlns:a16="http://schemas.microsoft.com/office/drawing/2014/main" id="{B9B2309F-167F-4778-9BE3-67C0D4234497}"/>
            </a:ext>
          </a:extLst>
        </xdr:cNvPr>
        <xdr:cNvSpPr/>
      </xdr:nvSpPr>
      <xdr:spPr>
        <a:xfrm>
          <a:off x="14541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71301</xdr:rowOff>
    </xdr:from>
    <xdr:to>
      <xdr:col>81</xdr:col>
      <xdr:colOff>50800</xdr:colOff>
      <xdr:row>39</xdr:row>
      <xdr:rowOff>17417</xdr:rowOff>
    </xdr:to>
    <xdr:cxnSp macro="">
      <xdr:nvCxnSpPr>
        <xdr:cNvPr id="441" name="直線コネクタ 440">
          <a:extLst>
            <a:ext uri="{FF2B5EF4-FFF2-40B4-BE49-F238E27FC236}">
              <a16:creationId xmlns:a16="http://schemas.microsoft.com/office/drawing/2014/main" id="{8BFF7D38-41BC-4F24-9B15-4A5B61BC9A95}"/>
            </a:ext>
          </a:extLst>
        </xdr:cNvPr>
        <xdr:cNvCxnSpPr/>
      </xdr:nvCxnSpPr>
      <xdr:spPr>
        <a:xfrm flipV="1">
          <a:off x="14592300" y="658640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134801</xdr:rowOff>
    </xdr:from>
    <xdr:to>
      <xdr:col>72</xdr:col>
      <xdr:colOff>38100</xdr:colOff>
      <xdr:row>39</xdr:row>
      <xdr:rowOff>64951</xdr:rowOff>
    </xdr:to>
    <xdr:sp macro="" textlink="">
      <xdr:nvSpPr>
        <xdr:cNvPr id="442" name="楕円 441">
          <a:extLst>
            <a:ext uri="{FF2B5EF4-FFF2-40B4-BE49-F238E27FC236}">
              <a16:creationId xmlns:a16="http://schemas.microsoft.com/office/drawing/2014/main" id="{19D03075-A7BA-430A-977F-549211563FF9}"/>
            </a:ext>
          </a:extLst>
        </xdr:cNvPr>
        <xdr:cNvSpPr/>
      </xdr:nvSpPr>
      <xdr:spPr>
        <a:xfrm>
          <a:off x="13652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14151</xdr:rowOff>
    </xdr:from>
    <xdr:to>
      <xdr:col>76</xdr:col>
      <xdr:colOff>114300</xdr:colOff>
      <xdr:row>39</xdr:row>
      <xdr:rowOff>17417</xdr:rowOff>
    </xdr:to>
    <xdr:cxnSp macro="">
      <xdr:nvCxnSpPr>
        <xdr:cNvPr id="443" name="直線コネクタ 442">
          <a:extLst>
            <a:ext uri="{FF2B5EF4-FFF2-40B4-BE49-F238E27FC236}">
              <a16:creationId xmlns:a16="http://schemas.microsoft.com/office/drawing/2014/main" id="{A6C9FDC0-552A-493D-898F-FD567D83D32D}"/>
            </a:ext>
          </a:extLst>
        </xdr:cNvPr>
        <xdr:cNvCxnSpPr/>
      </xdr:nvCxnSpPr>
      <xdr:spPr>
        <a:xfrm>
          <a:off x="13703300" y="670070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89081</xdr:rowOff>
    </xdr:from>
    <xdr:to>
      <xdr:col>67</xdr:col>
      <xdr:colOff>101600</xdr:colOff>
      <xdr:row>39</xdr:row>
      <xdr:rowOff>19231</xdr:rowOff>
    </xdr:to>
    <xdr:sp macro="" textlink="">
      <xdr:nvSpPr>
        <xdr:cNvPr id="444" name="楕円 443">
          <a:extLst>
            <a:ext uri="{FF2B5EF4-FFF2-40B4-BE49-F238E27FC236}">
              <a16:creationId xmlns:a16="http://schemas.microsoft.com/office/drawing/2014/main" id="{6A2519F7-31D6-4831-B5BC-E81FE03895E3}"/>
            </a:ext>
          </a:extLst>
        </xdr:cNvPr>
        <xdr:cNvSpPr/>
      </xdr:nvSpPr>
      <xdr:spPr>
        <a:xfrm>
          <a:off x="12763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139881</xdr:rowOff>
    </xdr:from>
    <xdr:to>
      <xdr:col>71</xdr:col>
      <xdr:colOff>177800</xdr:colOff>
      <xdr:row>39</xdr:row>
      <xdr:rowOff>14151</xdr:rowOff>
    </xdr:to>
    <xdr:cxnSp macro="">
      <xdr:nvCxnSpPr>
        <xdr:cNvPr id="445" name="直線コネクタ 444">
          <a:extLst>
            <a:ext uri="{FF2B5EF4-FFF2-40B4-BE49-F238E27FC236}">
              <a16:creationId xmlns:a16="http://schemas.microsoft.com/office/drawing/2014/main" id="{0647B75A-0148-45F2-80DB-2827995A4E28}"/>
            </a:ext>
          </a:extLst>
        </xdr:cNvPr>
        <xdr:cNvCxnSpPr/>
      </xdr:nvCxnSpPr>
      <xdr:spPr>
        <a:xfrm>
          <a:off x="12814300" y="665498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C2922F9C-503F-483F-91E8-8571365D5CED}"/>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F0849FC-9BF7-4EDD-9884-6C1E7C75AB37}"/>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104338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777AAC18-79CA-46B1-88EB-14F205C0B9F1}"/>
            </a:ext>
          </a:extLst>
        </xdr:cNvPr>
        <xdr:cNvSpPr txBox="1"/>
      </xdr:nvSpPr>
      <xdr:spPr>
        <a:xfrm>
          <a:off x="13500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70049</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B911A0B5-D6B5-4D8E-8787-38981BA22B9E}"/>
            </a:ext>
          </a:extLst>
        </xdr:cNvPr>
        <xdr:cNvSpPr txBox="1"/>
      </xdr:nvSpPr>
      <xdr:spPr>
        <a:xfrm>
          <a:off x="12611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113228</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886C6EE0-AB2D-4DA5-9B69-CF451B78B194}"/>
            </a:ext>
          </a:extLst>
        </xdr:cNvPr>
        <xdr:cNvSpPr txBox="1"/>
      </xdr:nvSpPr>
      <xdr:spPr>
        <a:xfrm>
          <a:off x="152660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7D6E7703-1DAC-41EE-8BED-E796676A66F4}"/>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56078</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D9D7CE91-95A5-46D5-959E-9F17931D4D1A}"/>
            </a:ext>
          </a:extLst>
        </xdr:cNvPr>
        <xdr:cNvSpPr txBox="1"/>
      </xdr:nvSpPr>
      <xdr:spPr>
        <a:xfrm>
          <a:off x="13500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10358</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9F84092-CFFC-4C00-AFB3-474AC51BF1B8}"/>
            </a:ext>
          </a:extLst>
        </xdr:cNvPr>
        <xdr:cNvSpPr txBox="1"/>
      </xdr:nvSpPr>
      <xdr:spPr>
        <a:xfrm>
          <a:off x="126117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150B187-4376-4CC4-8124-3200A1FAC8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D9ED60DE-6106-4F0B-B945-E46CB74E340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C98CD466-70C1-4AE7-B558-D0C9BE7A904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A293BA4-9CE7-4BBB-969E-C2FCB75145A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342FDE81-E423-46A9-A045-E7FCD39867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8208CADA-4A90-4C4E-AF78-4AC49FC4493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980DCD17-DCB1-4B9A-8504-202DEB0C57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3A91CB58-1BEF-429E-920F-4E543282D83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2D1DD87E-64E5-47C6-ACBA-FDD83F9A4C6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AAF398BD-43C5-4AFB-AA00-B61FFD4601E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421057CA-F1B3-4857-8ECE-041928AE452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BBB41C5E-1BA6-4E2F-8422-2A0B460C721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D4DABB98-CBB1-4DF8-A53B-09E28B573A8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08070AD4-F993-42C8-AB42-CED99AEE656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627F3B8D-0466-455D-8FC0-0FD3BA3A2ED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0E43BD09-F51D-444A-B708-AF70C3BDF5A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9A9B9D14-1577-45B7-B7FF-40F6B4CB4D0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3B0A276D-8F45-4DB3-8C2E-4E87F1FDCF5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67D62D96-FFD2-4267-9C52-20A91465F48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0C228913-0107-4B8B-9037-E6DC0FC6D84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2AB3F6B2-1337-4806-8473-FD340AF8585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3CACEAEA-2858-4F49-AF24-AB13ABE2803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90B457E0-9900-4BB4-B43C-5B7AF135047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7" name="直線コネクタ 476">
          <a:extLst>
            <a:ext uri="{FF2B5EF4-FFF2-40B4-BE49-F238E27FC236}">
              <a16:creationId xmlns:a16="http://schemas.microsoft.com/office/drawing/2014/main" id="{B097807A-DDB3-478F-8394-EB5DD570B26E}"/>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2294661D-2A2C-4840-A97C-385F9A06AD3B}"/>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9" name="直線コネクタ 478">
          <a:extLst>
            <a:ext uri="{FF2B5EF4-FFF2-40B4-BE49-F238E27FC236}">
              <a16:creationId xmlns:a16="http://schemas.microsoft.com/office/drawing/2014/main" id="{79D1D37D-00DB-4137-993A-51CBA7113942}"/>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4FA0325C-32F1-4735-BB9F-720BFE7752D7}"/>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81" name="直線コネクタ 480">
          <a:extLst>
            <a:ext uri="{FF2B5EF4-FFF2-40B4-BE49-F238E27FC236}">
              <a16:creationId xmlns:a16="http://schemas.microsoft.com/office/drawing/2014/main" id="{7E5F9147-5546-426A-91D6-31ABFFE0E3F6}"/>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38879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DB6C16BF-7214-4342-B4DC-ABB33435C8A3}"/>
            </a:ext>
          </a:extLst>
        </xdr:cNvPr>
        <xdr:cNvSpPr txBox="1"/>
      </xdr:nvSpPr>
      <xdr:spPr>
        <a:xfrm>
          <a:off x="22199600" y="6896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3" name="フローチャート: 判断 482">
          <a:extLst>
            <a:ext uri="{FF2B5EF4-FFF2-40B4-BE49-F238E27FC236}">
              <a16:creationId xmlns:a16="http://schemas.microsoft.com/office/drawing/2014/main" id="{A0368BED-6DCD-40C5-8490-3CD50D363EED}"/>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4" name="フローチャート: 判断 483">
          <a:extLst>
            <a:ext uri="{FF2B5EF4-FFF2-40B4-BE49-F238E27FC236}">
              <a16:creationId xmlns:a16="http://schemas.microsoft.com/office/drawing/2014/main" id="{D9160CE9-9AA4-4A03-A499-574226F0EE60}"/>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5" name="フローチャート: 判断 484">
          <a:extLst>
            <a:ext uri="{FF2B5EF4-FFF2-40B4-BE49-F238E27FC236}">
              <a16:creationId xmlns:a16="http://schemas.microsoft.com/office/drawing/2014/main" id="{88F3F877-44F1-4779-8660-6C78B39A70C1}"/>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126746</xdr:rowOff>
    </xdr:from>
    <xdr:to>
      <xdr:col>102</xdr:col>
      <xdr:colOff>165100</xdr:colOff>
      <xdr:row>41</xdr:row>
      <xdr:rowOff>56896</xdr:rowOff>
    </xdr:to>
    <xdr:sp macro="" textlink="">
      <xdr:nvSpPr>
        <xdr:cNvPr id="486" name="フローチャート: 判断 485">
          <a:extLst>
            <a:ext uri="{FF2B5EF4-FFF2-40B4-BE49-F238E27FC236}">
              <a16:creationId xmlns:a16="http://schemas.microsoft.com/office/drawing/2014/main" id="{AF24B470-A47F-4F00-97CC-1AE7236460BE}"/>
            </a:ext>
          </a:extLst>
        </xdr:cNvPr>
        <xdr:cNvSpPr/>
      </xdr:nvSpPr>
      <xdr:spPr>
        <a:xfrm>
          <a:off x="19494500" y="698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129032</xdr:rowOff>
    </xdr:from>
    <xdr:to>
      <xdr:col>98</xdr:col>
      <xdr:colOff>38100</xdr:colOff>
      <xdr:row>41</xdr:row>
      <xdr:rowOff>59182</xdr:rowOff>
    </xdr:to>
    <xdr:sp macro="" textlink="">
      <xdr:nvSpPr>
        <xdr:cNvPr id="487" name="フローチャート: 判断 486">
          <a:extLst>
            <a:ext uri="{FF2B5EF4-FFF2-40B4-BE49-F238E27FC236}">
              <a16:creationId xmlns:a16="http://schemas.microsoft.com/office/drawing/2014/main" id="{916669EA-5DF3-4BF2-9124-7400F6DC2EE1}"/>
            </a:ext>
          </a:extLst>
        </xdr:cNvPr>
        <xdr:cNvSpPr/>
      </xdr:nvSpPr>
      <xdr:spPr>
        <a:xfrm>
          <a:off x="18605500" y="698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407197D-45A7-47EC-ACBD-9021CBD38F2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BA41B3C-DD7A-4E19-92F0-470FE4DD047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4F66FFB-3E75-4EBE-A938-3B80586035A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8A2AEC9-1676-495C-9D46-B9BEA3BA521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BA46B6C-8AB1-4412-AA53-A9C7E6CDB38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84836</xdr:rowOff>
    </xdr:from>
    <xdr:to>
      <xdr:col>116</xdr:col>
      <xdr:colOff>114300</xdr:colOff>
      <xdr:row>40</xdr:row>
      <xdr:rowOff>14986</xdr:rowOff>
    </xdr:to>
    <xdr:sp macro="" textlink="">
      <xdr:nvSpPr>
        <xdr:cNvPr id="493" name="楕円 492">
          <a:extLst>
            <a:ext uri="{FF2B5EF4-FFF2-40B4-BE49-F238E27FC236}">
              <a16:creationId xmlns:a16="http://schemas.microsoft.com/office/drawing/2014/main" id="{E028B86E-2BE8-47AE-9496-9515E61EA275}"/>
            </a:ext>
          </a:extLst>
        </xdr:cNvPr>
        <xdr:cNvSpPr/>
      </xdr:nvSpPr>
      <xdr:spPr>
        <a:xfrm>
          <a:off x="22110700" y="6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107713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15A3744D-570D-42BA-8FAF-3064866A58EC}"/>
            </a:ext>
          </a:extLst>
        </xdr:cNvPr>
        <xdr:cNvSpPr txBox="1"/>
      </xdr:nvSpPr>
      <xdr:spPr>
        <a:xfrm>
          <a:off x="22199600" y="662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93980</xdr:rowOff>
    </xdr:from>
    <xdr:to>
      <xdr:col>112</xdr:col>
      <xdr:colOff>38100</xdr:colOff>
      <xdr:row>40</xdr:row>
      <xdr:rowOff>24130</xdr:rowOff>
    </xdr:to>
    <xdr:sp macro="" textlink="">
      <xdr:nvSpPr>
        <xdr:cNvPr id="495" name="楕円 494">
          <a:extLst>
            <a:ext uri="{FF2B5EF4-FFF2-40B4-BE49-F238E27FC236}">
              <a16:creationId xmlns:a16="http://schemas.microsoft.com/office/drawing/2014/main" id="{695700C0-678B-4D69-9822-EF54A1641166}"/>
            </a:ext>
          </a:extLst>
        </xdr:cNvPr>
        <xdr:cNvSpPr/>
      </xdr:nvSpPr>
      <xdr:spPr>
        <a:xfrm>
          <a:off x="21272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135636</xdr:rowOff>
    </xdr:from>
    <xdr:to>
      <xdr:col>116</xdr:col>
      <xdr:colOff>63500</xdr:colOff>
      <xdr:row>39</xdr:row>
      <xdr:rowOff>144780</xdr:rowOff>
    </xdr:to>
    <xdr:cxnSp macro="">
      <xdr:nvCxnSpPr>
        <xdr:cNvPr id="496" name="直線コネクタ 495">
          <a:extLst>
            <a:ext uri="{FF2B5EF4-FFF2-40B4-BE49-F238E27FC236}">
              <a16:creationId xmlns:a16="http://schemas.microsoft.com/office/drawing/2014/main" id="{3A4A9EE7-D254-4F53-88A5-6966DA9D85F2}"/>
            </a:ext>
          </a:extLst>
        </xdr:cNvPr>
        <xdr:cNvCxnSpPr/>
      </xdr:nvCxnSpPr>
      <xdr:spPr>
        <a:xfrm flipV="1">
          <a:off x="21323300" y="682218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102362</xdr:rowOff>
    </xdr:from>
    <xdr:to>
      <xdr:col>107</xdr:col>
      <xdr:colOff>101600</xdr:colOff>
      <xdr:row>40</xdr:row>
      <xdr:rowOff>32512</xdr:rowOff>
    </xdr:to>
    <xdr:sp macro="" textlink="">
      <xdr:nvSpPr>
        <xdr:cNvPr id="497" name="楕円 496">
          <a:extLst>
            <a:ext uri="{FF2B5EF4-FFF2-40B4-BE49-F238E27FC236}">
              <a16:creationId xmlns:a16="http://schemas.microsoft.com/office/drawing/2014/main" id="{1E9CC555-EF02-415F-8D64-57352A776A7A}"/>
            </a:ext>
          </a:extLst>
        </xdr:cNvPr>
        <xdr:cNvSpPr/>
      </xdr:nvSpPr>
      <xdr:spPr>
        <a:xfrm>
          <a:off x="20383500" y="678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144780</xdr:rowOff>
    </xdr:from>
    <xdr:to>
      <xdr:col>111</xdr:col>
      <xdr:colOff>177800</xdr:colOff>
      <xdr:row>39</xdr:row>
      <xdr:rowOff>153162</xdr:rowOff>
    </xdr:to>
    <xdr:cxnSp macro="">
      <xdr:nvCxnSpPr>
        <xdr:cNvPr id="498" name="直線コネクタ 497">
          <a:extLst>
            <a:ext uri="{FF2B5EF4-FFF2-40B4-BE49-F238E27FC236}">
              <a16:creationId xmlns:a16="http://schemas.microsoft.com/office/drawing/2014/main" id="{2E573A27-E0A3-43B8-9F90-4D9086CC8051}"/>
            </a:ext>
          </a:extLst>
        </xdr:cNvPr>
        <xdr:cNvCxnSpPr/>
      </xdr:nvCxnSpPr>
      <xdr:spPr>
        <a:xfrm flipV="1">
          <a:off x="20434300" y="683133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99" name="楕円 498">
          <a:extLst>
            <a:ext uri="{FF2B5EF4-FFF2-40B4-BE49-F238E27FC236}">
              <a16:creationId xmlns:a16="http://schemas.microsoft.com/office/drawing/2014/main" id="{FE5B390C-108E-4E43-8E31-3312E8B0DEAE}"/>
            </a:ext>
          </a:extLst>
        </xdr:cNvPr>
        <xdr:cNvSpPr/>
      </xdr:nvSpPr>
      <xdr:spPr>
        <a:xfrm>
          <a:off x="19494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153162</xdr:rowOff>
    </xdr:from>
    <xdr:to>
      <xdr:col>107</xdr:col>
      <xdr:colOff>50800</xdr:colOff>
      <xdr:row>39</xdr:row>
      <xdr:rowOff>160782</xdr:rowOff>
    </xdr:to>
    <xdr:cxnSp macro="">
      <xdr:nvCxnSpPr>
        <xdr:cNvPr id="500" name="直線コネクタ 499">
          <a:extLst>
            <a:ext uri="{FF2B5EF4-FFF2-40B4-BE49-F238E27FC236}">
              <a16:creationId xmlns:a16="http://schemas.microsoft.com/office/drawing/2014/main" id="{14116930-2037-4D6C-BA5C-475DEE740DAB}"/>
            </a:ext>
          </a:extLst>
        </xdr:cNvPr>
        <xdr:cNvCxnSpPr/>
      </xdr:nvCxnSpPr>
      <xdr:spPr>
        <a:xfrm flipV="1">
          <a:off x="19545300" y="683971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119888</xdr:rowOff>
    </xdr:from>
    <xdr:to>
      <xdr:col>98</xdr:col>
      <xdr:colOff>38100</xdr:colOff>
      <xdr:row>40</xdr:row>
      <xdr:rowOff>50038</xdr:rowOff>
    </xdr:to>
    <xdr:sp macro="" textlink="">
      <xdr:nvSpPr>
        <xdr:cNvPr id="501" name="楕円 500">
          <a:extLst>
            <a:ext uri="{FF2B5EF4-FFF2-40B4-BE49-F238E27FC236}">
              <a16:creationId xmlns:a16="http://schemas.microsoft.com/office/drawing/2014/main" id="{4F7C45B9-96F1-4E67-9A7B-933685906B87}"/>
            </a:ext>
          </a:extLst>
        </xdr:cNvPr>
        <xdr:cNvSpPr/>
      </xdr:nvSpPr>
      <xdr:spPr>
        <a:xfrm>
          <a:off x="18605500" y="68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160782</xdr:rowOff>
    </xdr:from>
    <xdr:to>
      <xdr:col>102</xdr:col>
      <xdr:colOff>114300</xdr:colOff>
      <xdr:row>39</xdr:row>
      <xdr:rowOff>170688</xdr:rowOff>
    </xdr:to>
    <xdr:cxnSp macro="">
      <xdr:nvCxnSpPr>
        <xdr:cNvPr id="502" name="直線コネクタ 501">
          <a:extLst>
            <a:ext uri="{FF2B5EF4-FFF2-40B4-BE49-F238E27FC236}">
              <a16:creationId xmlns:a16="http://schemas.microsoft.com/office/drawing/2014/main" id="{C7085CFA-F75D-448B-89A0-2C35728F9B4F}"/>
            </a:ext>
          </a:extLst>
        </xdr:cNvPr>
        <xdr:cNvCxnSpPr/>
      </xdr:nvCxnSpPr>
      <xdr:spPr>
        <a:xfrm flipV="1">
          <a:off x="18656300" y="684733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156989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A8CB5ABB-5DB1-4DAC-991C-35EAA41E045A}"/>
            </a:ext>
          </a:extLst>
        </xdr:cNvPr>
        <xdr:cNvSpPr txBox="1"/>
      </xdr:nvSpPr>
      <xdr:spPr>
        <a:xfrm>
          <a:off x="210757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167657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FDC7591E-B931-48B7-AA04-BF0102C1E4A4}"/>
            </a:ext>
          </a:extLst>
        </xdr:cNvPr>
        <xdr:cNvSpPr txBox="1"/>
      </xdr:nvSpPr>
      <xdr:spPr>
        <a:xfrm>
          <a:off x="20199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48023</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A4BAF34E-34CC-48FD-B076-EAD4418527DF}"/>
            </a:ext>
          </a:extLst>
        </xdr:cNvPr>
        <xdr:cNvSpPr txBox="1"/>
      </xdr:nvSpPr>
      <xdr:spPr>
        <a:xfrm>
          <a:off x="19310427" y="707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50309</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8BFF8CAC-52E8-425C-89B5-36BD2AD55674}"/>
            </a:ext>
          </a:extLst>
        </xdr:cNvPr>
        <xdr:cNvSpPr txBox="1"/>
      </xdr:nvSpPr>
      <xdr:spPr>
        <a:xfrm>
          <a:off x="18421427" y="7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40657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9371C4B-9CB9-4CAC-8362-69BE512A5869}"/>
            </a:ext>
          </a:extLst>
        </xdr:cNvPr>
        <xdr:cNvSpPr txBox="1"/>
      </xdr:nvSpPr>
      <xdr:spPr>
        <a:xfrm>
          <a:off x="210757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49039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5F8DCE60-8B78-4127-BB0F-19679C51614E}"/>
            </a:ext>
          </a:extLst>
        </xdr:cNvPr>
        <xdr:cNvSpPr txBox="1"/>
      </xdr:nvSpPr>
      <xdr:spPr>
        <a:xfrm>
          <a:off x="20199427"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1A33489A-ED56-480E-9D12-45719A914B43}"/>
            </a:ext>
          </a:extLst>
        </xdr:cNvPr>
        <xdr:cNvSpPr txBox="1"/>
      </xdr:nvSpPr>
      <xdr:spPr>
        <a:xfrm>
          <a:off x="19310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66565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51B50DDD-10F8-463D-BCA7-C72DB0629189}"/>
            </a:ext>
          </a:extLst>
        </xdr:cNvPr>
        <xdr:cNvSpPr txBox="1"/>
      </xdr:nvSpPr>
      <xdr:spPr>
        <a:xfrm>
          <a:off x="18421427"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B07EC06D-C4A3-4748-ACFE-690277BA435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7F917B34-4825-4A8D-8B76-F31CF96F667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D0EA47EA-E052-44DD-99D7-E05E750E87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9E08EA-C407-48F7-8563-C1486159BC5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E188C2B2-4892-470E-9EA1-4F149FF6F7A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129E89F8-D0D8-4256-9E5B-9A246DD796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24FB792D-0762-400B-B06E-AD71AC4D1CF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F73F74B-A579-4080-8F6A-E016886DB7B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AA03B1EC-7FD9-49B8-B12B-3EF18B56D71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E8AC518D-4771-49E6-B6EE-2A417B2C08D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1EF3BDE1-D4FC-48A4-843C-58945954C5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39F67AB5-47CA-4586-8D73-6FCDA9CCFBC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91250016-1AE4-4DF2-9547-D46A48C740A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6A602D2D-F95A-468A-9641-20936894AAC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E2B2EA56-34D2-4222-85AC-098B65428D2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EBF1C805-7B4A-4E08-83B0-F1844FD7F37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47D7B701-DEBB-492B-A780-7C1CF3651D7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18E63F3-B2EF-4084-AFFB-752B16BEAAF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361F329A-FA0D-4F55-AAC3-A6F66B77D9B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FC2A85FC-9F77-43CF-AA05-63E4FF46DA2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FBF4D826-677B-42E7-BC9B-8F943ADC844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7824994A-DF39-4C07-9588-D254BDE9826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714B10D-7A33-4A2F-A9AF-238086FCF72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F348203A-F1C2-46C8-B4E3-48FCCFC74BF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5" name="直線コネクタ 534">
          <a:extLst>
            <a:ext uri="{FF2B5EF4-FFF2-40B4-BE49-F238E27FC236}">
              <a16:creationId xmlns:a16="http://schemas.microsoft.com/office/drawing/2014/main" id="{9BE020FD-2458-4861-A997-4966102098E6}"/>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4D72D9F0-46BE-4E83-B82B-DA117B8301F9}"/>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7" name="直線コネクタ 536">
          <a:extLst>
            <a:ext uri="{FF2B5EF4-FFF2-40B4-BE49-F238E27FC236}">
              <a16:creationId xmlns:a16="http://schemas.microsoft.com/office/drawing/2014/main" id="{666074B8-1271-4A85-A6F2-E79CB3E5B875}"/>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C844D8EC-CCB4-4D62-8663-6D33785FACDE}"/>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9" name="直線コネクタ 538">
          <a:extLst>
            <a:ext uri="{FF2B5EF4-FFF2-40B4-BE49-F238E27FC236}">
              <a16:creationId xmlns:a16="http://schemas.microsoft.com/office/drawing/2014/main" id="{7D66DBA5-69A1-4A5C-AD56-3142A1812944}"/>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48D856D1-FA32-4503-952E-4EE610C2031F}"/>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1" name="フローチャート: 判断 540">
          <a:extLst>
            <a:ext uri="{FF2B5EF4-FFF2-40B4-BE49-F238E27FC236}">
              <a16:creationId xmlns:a16="http://schemas.microsoft.com/office/drawing/2014/main" id="{ECD8EABF-DF20-4E41-AF2A-A65188E8147B}"/>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2" name="フローチャート: 判断 541">
          <a:extLst>
            <a:ext uri="{FF2B5EF4-FFF2-40B4-BE49-F238E27FC236}">
              <a16:creationId xmlns:a16="http://schemas.microsoft.com/office/drawing/2014/main" id="{FA003C27-9328-4342-A7E2-64BC46EDC326}"/>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a:extLst>
            <a:ext uri="{FF2B5EF4-FFF2-40B4-BE49-F238E27FC236}">
              <a16:creationId xmlns:a16="http://schemas.microsoft.com/office/drawing/2014/main" id="{9622A399-1C7D-47A2-80B3-3B389626CDE8}"/>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33020</xdr:rowOff>
    </xdr:from>
    <xdr:to>
      <xdr:col>72</xdr:col>
      <xdr:colOff>38100</xdr:colOff>
      <xdr:row>60</xdr:row>
      <xdr:rowOff>134620</xdr:rowOff>
    </xdr:to>
    <xdr:sp macro="" textlink="">
      <xdr:nvSpPr>
        <xdr:cNvPr id="544" name="フローチャート: 判断 543">
          <a:extLst>
            <a:ext uri="{FF2B5EF4-FFF2-40B4-BE49-F238E27FC236}">
              <a16:creationId xmlns:a16="http://schemas.microsoft.com/office/drawing/2014/main" id="{18BF594A-6807-4E89-B626-3544587A4DAD}"/>
            </a:ext>
          </a:extLst>
        </xdr:cNvPr>
        <xdr:cNvSpPr/>
      </xdr:nvSpPr>
      <xdr:spPr>
        <a:xfrm>
          <a:off x="13652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545" name="フローチャート: 判断 544">
          <a:extLst>
            <a:ext uri="{FF2B5EF4-FFF2-40B4-BE49-F238E27FC236}">
              <a16:creationId xmlns:a16="http://schemas.microsoft.com/office/drawing/2014/main" id="{1D50F60D-8540-4D41-8728-0283208C931C}"/>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2C7CB03-2A4C-478C-954E-D86FB804FB3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3E14A0F-87F2-4701-8E75-192BF4D841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5B0CC23-7C97-4CC2-A117-B4141CF3263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915240B-1704-4635-BA06-E5BAB7E6C21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73FE1AA-C80E-444C-9C5D-8A8D3C18580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120650</xdr:rowOff>
    </xdr:from>
    <xdr:to>
      <xdr:col>85</xdr:col>
      <xdr:colOff>177800</xdr:colOff>
      <xdr:row>61</xdr:row>
      <xdr:rowOff>50800</xdr:rowOff>
    </xdr:to>
    <xdr:sp macro="" textlink="">
      <xdr:nvSpPr>
        <xdr:cNvPr id="551" name="楕円 550">
          <a:extLst>
            <a:ext uri="{FF2B5EF4-FFF2-40B4-BE49-F238E27FC236}">
              <a16:creationId xmlns:a16="http://schemas.microsoft.com/office/drawing/2014/main" id="{C799064C-9AA8-4A2E-8D61-6D2461758AB5}"/>
            </a:ext>
          </a:extLst>
        </xdr:cNvPr>
        <xdr:cNvSpPr/>
      </xdr:nvSpPr>
      <xdr:spPr>
        <a:xfrm>
          <a:off x="16268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99077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F10327D5-29A2-4B75-A6B6-8712B40AAC08}"/>
            </a:ext>
          </a:extLst>
        </xdr:cNvPr>
        <xdr:cNvSpPr txBox="1"/>
      </xdr:nvSpPr>
      <xdr:spPr>
        <a:xfrm>
          <a:off x="163576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48260</xdr:rowOff>
    </xdr:from>
    <xdr:to>
      <xdr:col>81</xdr:col>
      <xdr:colOff>101600</xdr:colOff>
      <xdr:row>60</xdr:row>
      <xdr:rowOff>149860</xdr:rowOff>
    </xdr:to>
    <xdr:sp macro="" textlink="">
      <xdr:nvSpPr>
        <xdr:cNvPr id="553" name="楕円 552">
          <a:extLst>
            <a:ext uri="{FF2B5EF4-FFF2-40B4-BE49-F238E27FC236}">
              <a16:creationId xmlns:a16="http://schemas.microsoft.com/office/drawing/2014/main" id="{787CE145-5359-4D54-878F-30C7E4C35A35}"/>
            </a:ext>
          </a:extLst>
        </xdr:cNvPr>
        <xdr:cNvSpPr/>
      </xdr:nvSpPr>
      <xdr:spPr>
        <a:xfrm>
          <a:off x="15430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99060</xdr:rowOff>
    </xdr:from>
    <xdr:to>
      <xdr:col>85</xdr:col>
      <xdr:colOff>127000</xdr:colOff>
      <xdr:row>61</xdr:row>
      <xdr:rowOff>0</xdr:rowOff>
    </xdr:to>
    <xdr:cxnSp macro="">
      <xdr:nvCxnSpPr>
        <xdr:cNvPr id="554" name="直線コネクタ 553">
          <a:extLst>
            <a:ext uri="{FF2B5EF4-FFF2-40B4-BE49-F238E27FC236}">
              <a16:creationId xmlns:a16="http://schemas.microsoft.com/office/drawing/2014/main" id="{8135F81C-6D3A-4FE8-94AA-483F4C54F45B}"/>
            </a:ext>
          </a:extLst>
        </xdr:cNvPr>
        <xdr:cNvCxnSpPr/>
      </xdr:nvCxnSpPr>
      <xdr:spPr>
        <a:xfrm>
          <a:off x="15481300" y="103860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55" name="楕円 554">
          <a:extLst>
            <a:ext uri="{FF2B5EF4-FFF2-40B4-BE49-F238E27FC236}">
              <a16:creationId xmlns:a16="http://schemas.microsoft.com/office/drawing/2014/main" id="{40D0108F-3028-409B-A105-311FE3BC2EED}"/>
            </a:ext>
          </a:extLst>
        </xdr:cNvPr>
        <xdr:cNvSpPr/>
      </xdr:nvSpPr>
      <xdr:spPr>
        <a:xfrm>
          <a:off x="14541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99060</xdr:rowOff>
    </xdr:from>
    <xdr:to>
      <xdr:col>81</xdr:col>
      <xdr:colOff>50800</xdr:colOff>
      <xdr:row>60</xdr:row>
      <xdr:rowOff>100965</xdr:rowOff>
    </xdr:to>
    <xdr:cxnSp macro="">
      <xdr:nvCxnSpPr>
        <xdr:cNvPr id="556" name="直線コネクタ 555">
          <a:extLst>
            <a:ext uri="{FF2B5EF4-FFF2-40B4-BE49-F238E27FC236}">
              <a16:creationId xmlns:a16="http://schemas.microsoft.com/office/drawing/2014/main" id="{9A257A8F-A9AB-4134-B23A-D1D9B5F6CBFE}"/>
            </a:ext>
          </a:extLst>
        </xdr:cNvPr>
        <xdr:cNvCxnSpPr/>
      </xdr:nvCxnSpPr>
      <xdr:spPr>
        <a:xfrm flipV="1">
          <a:off x="14592300" y="103860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36830</xdr:rowOff>
    </xdr:from>
    <xdr:to>
      <xdr:col>72</xdr:col>
      <xdr:colOff>38100</xdr:colOff>
      <xdr:row>60</xdr:row>
      <xdr:rowOff>138430</xdr:rowOff>
    </xdr:to>
    <xdr:sp macro="" textlink="">
      <xdr:nvSpPr>
        <xdr:cNvPr id="557" name="楕円 556">
          <a:extLst>
            <a:ext uri="{FF2B5EF4-FFF2-40B4-BE49-F238E27FC236}">
              <a16:creationId xmlns:a16="http://schemas.microsoft.com/office/drawing/2014/main" id="{225E6E11-02C6-474E-9DFA-27AA7D3CDA0B}"/>
            </a:ext>
          </a:extLst>
        </xdr:cNvPr>
        <xdr:cNvSpPr/>
      </xdr:nvSpPr>
      <xdr:spPr>
        <a:xfrm>
          <a:off x="13652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87630</xdr:rowOff>
    </xdr:from>
    <xdr:to>
      <xdr:col>76</xdr:col>
      <xdr:colOff>114300</xdr:colOff>
      <xdr:row>60</xdr:row>
      <xdr:rowOff>100965</xdr:rowOff>
    </xdr:to>
    <xdr:cxnSp macro="">
      <xdr:nvCxnSpPr>
        <xdr:cNvPr id="558" name="直線コネクタ 557">
          <a:extLst>
            <a:ext uri="{FF2B5EF4-FFF2-40B4-BE49-F238E27FC236}">
              <a16:creationId xmlns:a16="http://schemas.microsoft.com/office/drawing/2014/main" id="{AA79498D-B9EA-4C22-B13B-E5B0351D5036}"/>
            </a:ext>
          </a:extLst>
        </xdr:cNvPr>
        <xdr:cNvCxnSpPr/>
      </xdr:nvCxnSpPr>
      <xdr:spPr>
        <a:xfrm>
          <a:off x="13703300" y="103746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559" name="楕円 558">
          <a:extLst>
            <a:ext uri="{FF2B5EF4-FFF2-40B4-BE49-F238E27FC236}">
              <a16:creationId xmlns:a16="http://schemas.microsoft.com/office/drawing/2014/main" id="{FE7C2751-7472-4641-815A-756EB71A3B93}"/>
            </a:ext>
          </a:extLst>
        </xdr:cNvPr>
        <xdr:cNvSpPr/>
      </xdr:nvSpPr>
      <xdr:spPr>
        <a:xfrm>
          <a:off x="1276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87630</xdr:rowOff>
    </xdr:to>
    <xdr:cxnSp macro="">
      <xdr:nvCxnSpPr>
        <xdr:cNvPr id="560" name="直線コネクタ 559">
          <a:extLst>
            <a:ext uri="{FF2B5EF4-FFF2-40B4-BE49-F238E27FC236}">
              <a16:creationId xmlns:a16="http://schemas.microsoft.com/office/drawing/2014/main" id="{E59CCF3C-6CB8-4AE6-A7CB-D9A55A96AE99}"/>
            </a:ext>
          </a:extLst>
        </xdr:cNvPr>
        <xdr:cNvCxnSpPr/>
      </xdr:nvCxnSpPr>
      <xdr:spPr>
        <a:xfrm>
          <a:off x="12814300" y="10332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61" name="n_1aveValue【学校施設】&#10;有形固定資産減価償却率">
          <a:extLst>
            <a:ext uri="{FF2B5EF4-FFF2-40B4-BE49-F238E27FC236}">
              <a16:creationId xmlns:a16="http://schemas.microsoft.com/office/drawing/2014/main" id="{409D52DF-BDFE-41F1-94DB-574BC4E90D9C}"/>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62" name="n_2aveValue【学校施設】&#10;有形固定資産減価償却率">
          <a:extLst>
            <a:ext uri="{FF2B5EF4-FFF2-40B4-BE49-F238E27FC236}">
              <a16:creationId xmlns:a16="http://schemas.microsoft.com/office/drawing/2014/main" id="{7B29D0D4-2BE2-4A71-BBDE-6900DEC550C1}"/>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151147</xdr:rowOff>
    </xdr:from>
    <xdr:ext cx="405111" cy="259045"/>
    <xdr:sp macro="" textlink="">
      <xdr:nvSpPr>
        <xdr:cNvPr id="563" name="n_3aveValue【学校施設】&#10;有形固定資産減価償却率">
          <a:extLst>
            <a:ext uri="{FF2B5EF4-FFF2-40B4-BE49-F238E27FC236}">
              <a16:creationId xmlns:a16="http://schemas.microsoft.com/office/drawing/2014/main" id="{5B97B78D-61DE-4497-8BF1-781DEE828E2D}"/>
            </a:ext>
          </a:extLst>
        </xdr:cNvPr>
        <xdr:cNvSpPr txBox="1"/>
      </xdr:nvSpPr>
      <xdr:spPr>
        <a:xfrm>
          <a:off x="13500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564" name="n_4aveValue【学校施設】&#10;有形固定資産減価償却率">
          <a:extLst>
            <a:ext uri="{FF2B5EF4-FFF2-40B4-BE49-F238E27FC236}">
              <a16:creationId xmlns:a16="http://schemas.microsoft.com/office/drawing/2014/main" id="{C4D3D4AF-2AAE-4206-8BA9-B408B1D29D6E}"/>
            </a:ext>
          </a:extLst>
        </xdr:cNvPr>
        <xdr:cNvSpPr txBox="1"/>
      </xdr:nvSpPr>
      <xdr:spPr>
        <a:xfrm>
          <a:off x="12611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140987</xdr:rowOff>
    </xdr:from>
    <xdr:ext cx="405111" cy="259045"/>
    <xdr:sp macro="" textlink="">
      <xdr:nvSpPr>
        <xdr:cNvPr id="565" name="n_1mainValue【学校施設】&#10;有形固定資産減価償却率">
          <a:extLst>
            <a:ext uri="{FF2B5EF4-FFF2-40B4-BE49-F238E27FC236}">
              <a16:creationId xmlns:a16="http://schemas.microsoft.com/office/drawing/2014/main" id="{AC5A4E97-D64A-447D-A30C-A2AFE0B9E2B3}"/>
            </a:ext>
          </a:extLst>
        </xdr:cNvPr>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566" name="n_2mainValue【学校施設】&#10;有形固定資産減価償却率">
          <a:extLst>
            <a:ext uri="{FF2B5EF4-FFF2-40B4-BE49-F238E27FC236}">
              <a16:creationId xmlns:a16="http://schemas.microsoft.com/office/drawing/2014/main" id="{D3D8E382-6679-49C4-8E9B-833C54E8A68B}"/>
            </a:ext>
          </a:extLst>
        </xdr:cNvPr>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129557</xdr:rowOff>
    </xdr:from>
    <xdr:ext cx="405111" cy="259045"/>
    <xdr:sp macro="" textlink="">
      <xdr:nvSpPr>
        <xdr:cNvPr id="567" name="n_3mainValue【学校施設】&#10;有形固定資産減価償却率">
          <a:extLst>
            <a:ext uri="{FF2B5EF4-FFF2-40B4-BE49-F238E27FC236}">
              <a16:creationId xmlns:a16="http://schemas.microsoft.com/office/drawing/2014/main" id="{0CDDF5DD-A84C-4B4C-A790-74F24378CF2E}"/>
            </a:ext>
          </a:extLst>
        </xdr:cNvPr>
        <xdr:cNvSpPr txBox="1"/>
      </xdr:nvSpPr>
      <xdr:spPr>
        <a:xfrm>
          <a:off x="13500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113047</xdr:rowOff>
    </xdr:from>
    <xdr:ext cx="405111" cy="259045"/>
    <xdr:sp macro="" textlink="">
      <xdr:nvSpPr>
        <xdr:cNvPr id="568" name="n_4mainValue【学校施設】&#10;有形固定資産減価償却率">
          <a:extLst>
            <a:ext uri="{FF2B5EF4-FFF2-40B4-BE49-F238E27FC236}">
              <a16:creationId xmlns:a16="http://schemas.microsoft.com/office/drawing/2014/main" id="{2060D627-8EC5-4C13-B67E-6F45A9AF421C}"/>
            </a:ext>
          </a:extLst>
        </xdr:cNvPr>
        <xdr:cNvSpPr txBox="1"/>
      </xdr:nvSpPr>
      <xdr:spPr>
        <a:xfrm>
          <a:off x="12611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3675D15-C8AD-49F3-9190-4D2D5AAACA7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532221F-7B8B-4087-9D53-6EE7EC45C3E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7BC312B6-F59B-4B5E-8EDE-C04CB0311D4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4D1A43EB-4E97-4CD5-9DCA-C08C4C8030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944A410D-68B1-4B8F-A93C-65BAF0C7C53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A7AE4A28-41BA-4CCB-A06D-B860CB74CB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FBFC693F-4B7D-4788-AD46-44565D2D2BC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FB25BDC8-FC20-40A5-8E79-75B14061EC5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254C2D93-43E0-453B-8D12-0CD027216E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B2B3EE62-BF2B-43BF-96BE-68FEDDBCBAF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6BD191BD-34D1-4E3F-B13D-B3350EEA6E4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DB7997F6-7D7F-4710-AA01-C907C4CB3A7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8A7FDE94-F8DC-412B-B106-BE9C6850529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C855C564-3ED8-4121-A473-CA910C5640A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9E5EB0D2-4CB0-4B4E-BEC2-F60D6A5BD94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86410E34-6B53-4409-9021-08C6546E9CE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C5FE95F8-29A9-4D9E-87C6-BBD8863E67B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73F20FEF-B480-4619-AD81-445331281FC4}"/>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57E31AC0-591C-4B4C-B9C3-C102D8B448E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1B80AD56-9D7E-4F21-9BE9-07459D81FD1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D4C11923-FD03-4743-997C-BAA4EF74882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311B1D28-640F-45E2-8D5D-B0D190EFFED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ABB0255B-BB85-4EB1-9E3F-7C4B5950460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2" name="直線コネクタ 591">
          <a:extLst>
            <a:ext uri="{FF2B5EF4-FFF2-40B4-BE49-F238E27FC236}">
              <a16:creationId xmlns:a16="http://schemas.microsoft.com/office/drawing/2014/main" id="{39C8217F-5310-44B6-B344-60FEED9F8B4C}"/>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3" name="【学校施設】&#10;一人当たり面積最小値テキスト">
          <a:extLst>
            <a:ext uri="{FF2B5EF4-FFF2-40B4-BE49-F238E27FC236}">
              <a16:creationId xmlns:a16="http://schemas.microsoft.com/office/drawing/2014/main" id="{EE8944BB-199E-4AE3-83AC-12C17D8DC384}"/>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4" name="直線コネクタ 593">
          <a:extLst>
            <a:ext uri="{FF2B5EF4-FFF2-40B4-BE49-F238E27FC236}">
              <a16:creationId xmlns:a16="http://schemas.microsoft.com/office/drawing/2014/main" id="{BBD1B82F-A09E-4DA6-8AFE-4960C4F6910A}"/>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5" name="【学校施設】&#10;一人当たり面積最大値テキスト">
          <a:extLst>
            <a:ext uri="{FF2B5EF4-FFF2-40B4-BE49-F238E27FC236}">
              <a16:creationId xmlns:a16="http://schemas.microsoft.com/office/drawing/2014/main" id="{9C5DB17E-8B8A-4C0B-9A9B-C91C8DFA5924}"/>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6" name="直線コネクタ 595">
          <a:extLst>
            <a:ext uri="{FF2B5EF4-FFF2-40B4-BE49-F238E27FC236}">
              <a16:creationId xmlns:a16="http://schemas.microsoft.com/office/drawing/2014/main" id="{DAACBAA2-2C9F-472D-93D9-8BB788182DF1}"/>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83380</xdr:rowOff>
    </xdr:from>
    <xdr:ext cx="469744" cy="259045"/>
    <xdr:sp macro="" textlink="">
      <xdr:nvSpPr>
        <xdr:cNvPr id="597" name="【学校施設】&#10;一人当たり面積平均値テキスト">
          <a:extLst>
            <a:ext uri="{FF2B5EF4-FFF2-40B4-BE49-F238E27FC236}">
              <a16:creationId xmlns:a16="http://schemas.microsoft.com/office/drawing/2014/main" id="{99AC82CE-3A3C-468F-9480-3D88F90A15AE}"/>
            </a:ext>
          </a:extLst>
        </xdr:cNvPr>
        <xdr:cNvSpPr txBox="1"/>
      </xdr:nvSpPr>
      <xdr:spPr>
        <a:xfrm>
          <a:off x="22199600" y="107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8" name="フローチャート: 判断 597">
          <a:extLst>
            <a:ext uri="{FF2B5EF4-FFF2-40B4-BE49-F238E27FC236}">
              <a16:creationId xmlns:a16="http://schemas.microsoft.com/office/drawing/2014/main" id="{CB5925BA-4E66-405A-A8A6-3FCC00900F90}"/>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9" name="フローチャート: 判断 598">
          <a:extLst>
            <a:ext uri="{FF2B5EF4-FFF2-40B4-BE49-F238E27FC236}">
              <a16:creationId xmlns:a16="http://schemas.microsoft.com/office/drawing/2014/main" id="{8EAD9D20-7288-4588-A90D-1EDADC7203F9}"/>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600" name="フローチャート: 判断 599">
          <a:extLst>
            <a:ext uri="{FF2B5EF4-FFF2-40B4-BE49-F238E27FC236}">
              <a16:creationId xmlns:a16="http://schemas.microsoft.com/office/drawing/2014/main" id="{39401D60-CDC3-4050-84DD-5F197F1EE8AF}"/>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148768</xdr:rowOff>
    </xdr:from>
    <xdr:to>
      <xdr:col>102</xdr:col>
      <xdr:colOff>165100</xdr:colOff>
      <xdr:row>63</xdr:row>
      <xdr:rowOff>78918</xdr:rowOff>
    </xdr:to>
    <xdr:sp macro="" textlink="">
      <xdr:nvSpPr>
        <xdr:cNvPr id="601" name="フローチャート: 判断 600">
          <a:extLst>
            <a:ext uri="{FF2B5EF4-FFF2-40B4-BE49-F238E27FC236}">
              <a16:creationId xmlns:a16="http://schemas.microsoft.com/office/drawing/2014/main" id="{A4B9AF1C-78E6-4FD3-A921-E45E88D3FC21}"/>
            </a:ext>
          </a:extLst>
        </xdr:cNvPr>
        <xdr:cNvSpPr/>
      </xdr:nvSpPr>
      <xdr:spPr>
        <a:xfrm>
          <a:off x="19494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153797</xdr:rowOff>
    </xdr:from>
    <xdr:to>
      <xdr:col>98</xdr:col>
      <xdr:colOff>38100</xdr:colOff>
      <xdr:row>63</xdr:row>
      <xdr:rowOff>83947</xdr:rowOff>
    </xdr:to>
    <xdr:sp macro="" textlink="">
      <xdr:nvSpPr>
        <xdr:cNvPr id="602" name="フローチャート: 判断 601">
          <a:extLst>
            <a:ext uri="{FF2B5EF4-FFF2-40B4-BE49-F238E27FC236}">
              <a16:creationId xmlns:a16="http://schemas.microsoft.com/office/drawing/2014/main" id="{69689116-C782-47E0-8F29-DEC26B8AD256}"/>
            </a:ext>
          </a:extLst>
        </xdr:cNvPr>
        <xdr:cNvSpPr/>
      </xdr:nvSpPr>
      <xdr:spPr>
        <a:xfrm>
          <a:off x="18605500" y="1078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E056E8C-A31A-41BA-A9A0-2EE9C291C0A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B911C41-2226-4AF1-8A23-96E83277959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626C69D-8D21-49B4-B0C1-14292530D75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F7F3026-1134-458A-8CC3-4EB38A1E40C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2B80211-3B19-4B9F-B787-A44A8A00D80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97713</xdr:rowOff>
    </xdr:from>
    <xdr:to>
      <xdr:col>116</xdr:col>
      <xdr:colOff>114300</xdr:colOff>
      <xdr:row>63</xdr:row>
      <xdr:rowOff>27863</xdr:rowOff>
    </xdr:to>
    <xdr:sp macro="" textlink="">
      <xdr:nvSpPr>
        <xdr:cNvPr id="608" name="楕円 607">
          <a:extLst>
            <a:ext uri="{FF2B5EF4-FFF2-40B4-BE49-F238E27FC236}">
              <a16:creationId xmlns:a16="http://schemas.microsoft.com/office/drawing/2014/main" id="{4E70458E-DF89-4258-9790-8848A505A5E0}"/>
            </a:ext>
          </a:extLst>
        </xdr:cNvPr>
        <xdr:cNvSpPr/>
      </xdr:nvSpPr>
      <xdr:spPr>
        <a:xfrm>
          <a:off x="22110700" y="1072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120590</xdr:rowOff>
    </xdr:from>
    <xdr:ext cx="469744" cy="259045"/>
    <xdr:sp macro="" textlink="">
      <xdr:nvSpPr>
        <xdr:cNvPr id="609" name="【学校施設】&#10;一人当たり面積該当値テキスト">
          <a:extLst>
            <a:ext uri="{FF2B5EF4-FFF2-40B4-BE49-F238E27FC236}">
              <a16:creationId xmlns:a16="http://schemas.microsoft.com/office/drawing/2014/main" id="{9AF39EF7-10F6-4F14-8D0D-53C056F516B0}"/>
            </a:ext>
          </a:extLst>
        </xdr:cNvPr>
        <xdr:cNvSpPr txBox="1"/>
      </xdr:nvSpPr>
      <xdr:spPr>
        <a:xfrm>
          <a:off x="22199600" y="1057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103429</xdr:rowOff>
    </xdr:from>
    <xdr:to>
      <xdr:col>112</xdr:col>
      <xdr:colOff>38100</xdr:colOff>
      <xdr:row>63</xdr:row>
      <xdr:rowOff>33579</xdr:rowOff>
    </xdr:to>
    <xdr:sp macro="" textlink="">
      <xdr:nvSpPr>
        <xdr:cNvPr id="610" name="楕円 609">
          <a:extLst>
            <a:ext uri="{FF2B5EF4-FFF2-40B4-BE49-F238E27FC236}">
              <a16:creationId xmlns:a16="http://schemas.microsoft.com/office/drawing/2014/main" id="{7A0BDFA9-1449-460E-A12D-E34F29A108F7}"/>
            </a:ext>
          </a:extLst>
        </xdr:cNvPr>
        <xdr:cNvSpPr/>
      </xdr:nvSpPr>
      <xdr:spPr>
        <a:xfrm>
          <a:off x="21272500" y="1073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148513</xdr:rowOff>
    </xdr:from>
    <xdr:to>
      <xdr:col>116</xdr:col>
      <xdr:colOff>63500</xdr:colOff>
      <xdr:row>62</xdr:row>
      <xdr:rowOff>154229</xdr:rowOff>
    </xdr:to>
    <xdr:cxnSp macro="">
      <xdr:nvCxnSpPr>
        <xdr:cNvPr id="611" name="直線コネクタ 610">
          <a:extLst>
            <a:ext uri="{FF2B5EF4-FFF2-40B4-BE49-F238E27FC236}">
              <a16:creationId xmlns:a16="http://schemas.microsoft.com/office/drawing/2014/main" id="{7199AD72-5E77-46E9-B35C-F85B8251125C}"/>
            </a:ext>
          </a:extLst>
        </xdr:cNvPr>
        <xdr:cNvCxnSpPr/>
      </xdr:nvCxnSpPr>
      <xdr:spPr>
        <a:xfrm flipV="1">
          <a:off x="21323300" y="10778413"/>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108686</xdr:rowOff>
    </xdr:from>
    <xdr:to>
      <xdr:col>107</xdr:col>
      <xdr:colOff>101600</xdr:colOff>
      <xdr:row>63</xdr:row>
      <xdr:rowOff>38836</xdr:rowOff>
    </xdr:to>
    <xdr:sp macro="" textlink="">
      <xdr:nvSpPr>
        <xdr:cNvPr id="612" name="楕円 611">
          <a:extLst>
            <a:ext uri="{FF2B5EF4-FFF2-40B4-BE49-F238E27FC236}">
              <a16:creationId xmlns:a16="http://schemas.microsoft.com/office/drawing/2014/main" id="{9CE757C8-75DB-4135-BD4F-4F3FE9C7AACE}"/>
            </a:ext>
          </a:extLst>
        </xdr:cNvPr>
        <xdr:cNvSpPr/>
      </xdr:nvSpPr>
      <xdr:spPr>
        <a:xfrm>
          <a:off x="20383500" y="10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154229</xdr:rowOff>
    </xdr:from>
    <xdr:to>
      <xdr:col>111</xdr:col>
      <xdr:colOff>177800</xdr:colOff>
      <xdr:row>62</xdr:row>
      <xdr:rowOff>159486</xdr:rowOff>
    </xdr:to>
    <xdr:cxnSp macro="">
      <xdr:nvCxnSpPr>
        <xdr:cNvPr id="613" name="直線コネクタ 612">
          <a:extLst>
            <a:ext uri="{FF2B5EF4-FFF2-40B4-BE49-F238E27FC236}">
              <a16:creationId xmlns:a16="http://schemas.microsoft.com/office/drawing/2014/main" id="{0F015A18-50A6-419A-9599-770D502179BE}"/>
            </a:ext>
          </a:extLst>
        </xdr:cNvPr>
        <xdr:cNvCxnSpPr/>
      </xdr:nvCxnSpPr>
      <xdr:spPr>
        <a:xfrm flipV="1">
          <a:off x="20434300" y="10784129"/>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113868</xdr:rowOff>
    </xdr:from>
    <xdr:to>
      <xdr:col>102</xdr:col>
      <xdr:colOff>165100</xdr:colOff>
      <xdr:row>63</xdr:row>
      <xdr:rowOff>44018</xdr:rowOff>
    </xdr:to>
    <xdr:sp macro="" textlink="">
      <xdr:nvSpPr>
        <xdr:cNvPr id="614" name="楕円 613">
          <a:extLst>
            <a:ext uri="{FF2B5EF4-FFF2-40B4-BE49-F238E27FC236}">
              <a16:creationId xmlns:a16="http://schemas.microsoft.com/office/drawing/2014/main" id="{45673427-5841-49C0-A7DB-34FA5D87A34B}"/>
            </a:ext>
          </a:extLst>
        </xdr:cNvPr>
        <xdr:cNvSpPr/>
      </xdr:nvSpPr>
      <xdr:spPr>
        <a:xfrm>
          <a:off x="19494500" y="107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159486</xdr:rowOff>
    </xdr:from>
    <xdr:to>
      <xdr:col>107</xdr:col>
      <xdr:colOff>50800</xdr:colOff>
      <xdr:row>62</xdr:row>
      <xdr:rowOff>164668</xdr:rowOff>
    </xdr:to>
    <xdr:cxnSp macro="">
      <xdr:nvCxnSpPr>
        <xdr:cNvPr id="615" name="直線コネクタ 614">
          <a:extLst>
            <a:ext uri="{FF2B5EF4-FFF2-40B4-BE49-F238E27FC236}">
              <a16:creationId xmlns:a16="http://schemas.microsoft.com/office/drawing/2014/main" id="{55109EC6-BA47-4387-8181-541979692E1E}"/>
            </a:ext>
          </a:extLst>
        </xdr:cNvPr>
        <xdr:cNvCxnSpPr/>
      </xdr:nvCxnSpPr>
      <xdr:spPr>
        <a:xfrm flipV="1">
          <a:off x="19545300" y="10789386"/>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120345</xdr:rowOff>
    </xdr:from>
    <xdr:to>
      <xdr:col>98</xdr:col>
      <xdr:colOff>38100</xdr:colOff>
      <xdr:row>63</xdr:row>
      <xdr:rowOff>50495</xdr:rowOff>
    </xdr:to>
    <xdr:sp macro="" textlink="">
      <xdr:nvSpPr>
        <xdr:cNvPr id="616" name="楕円 615">
          <a:extLst>
            <a:ext uri="{FF2B5EF4-FFF2-40B4-BE49-F238E27FC236}">
              <a16:creationId xmlns:a16="http://schemas.microsoft.com/office/drawing/2014/main" id="{C284DF22-9B2E-4DBF-9DB4-B3A1D3CD2123}"/>
            </a:ext>
          </a:extLst>
        </xdr:cNvPr>
        <xdr:cNvSpPr/>
      </xdr:nvSpPr>
      <xdr:spPr>
        <a:xfrm>
          <a:off x="18605500" y="107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164668</xdr:rowOff>
    </xdr:from>
    <xdr:to>
      <xdr:col>102</xdr:col>
      <xdr:colOff>114300</xdr:colOff>
      <xdr:row>62</xdr:row>
      <xdr:rowOff>171145</xdr:rowOff>
    </xdr:to>
    <xdr:cxnSp macro="">
      <xdr:nvCxnSpPr>
        <xdr:cNvPr id="617" name="直線コネクタ 616">
          <a:extLst>
            <a:ext uri="{FF2B5EF4-FFF2-40B4-BE49-F238E27FC236}">
              <a16:creationId xmlns:a16="http://schemas.microsoft.com/office/drawing/2014/main" id="{639BDAE5-3816-41E3-BA02-BCF9853137AD}"/>
            </a:ext>
          </a:extLst>
        </xdr:cNvPr>
        <xdr:cNvCxnSpPr/>
      </xdr:nvCxnSpPr>
      <xdr:spPr>
        <a:xfrm flipV="1">
          <a:off x="18656300" y="1079456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618" name="n_1aveValue【学校施設】&#10;一人当たり面積">
          <a:extLst>
            <a:ext uri="{FF2B5EF4-FFF2-40B4-BE49-F238E27FC236}">
              <a16:creationId xmlns:a16="http://schemas.microsoft.com/office/drawing/2014/main" id="{AF03806C-8B68-4FED-A0A3-A3DE5EFE093D}"/>
            </a:ext>
          </a:extLst>
        </xdr:cNvPr>
        <xdr:cNvSpPr txBox="1"/>
      </xdr:nvSpPr>
      <xdr:spPr>
        <a:xfrm>
          <a:off x="210757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619" name="n_2aveValue【学校施設】&#10;一人当たり面積">
          <a:extLst>
            <a:ext uri="{FF2B5EF4-FFF2-40B4-BE49-F238E27FC236}">
              <a16:creationId xmlns:a16="http://schemas.microsoft.com/office/drawing/2014/main" id="{778965BA-158E-4FBE-B991-744C0C8FE222}"/>
            </a:ext>
          </a:extLst>
        </xdr:cNvPr>
        <xdr:cNvSpPr txBox="1"/>
      </xdr:nvSpPr>
      <xdr:spPr>
        <a:xfrm>
          <a:off x="20199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70045</xdr:rowOff>
    </xdr:from>
    <xdr:ext cx="469744" cy="259045"/>
    <xdr:sp macro="" textlink="">
      <xdr:nvSpPr>
        <xdr:cNvPr id="620" name="n_3aveValue【学校施設】&#10;一人当たり面積">
          <a:extLst>
            <a:ext uri="{FF2B5EF4-FFF2-40B4-BE49-F238E27FC236}">
              <a16:creationId xmlns:a16="http://schemas.microsoft.com/office/drawing/2014/main" id="{28442954-D85E-4F9D-9655-EF845B9E8A4D}"/>
            </a:ext>
          </a:extLst>
        </xdr:cNvPr>
        <xdr:cNvSpPr txBox="1"/>
      </xdr:nvSpPr>
      <xdr:spPr>
        <a:xfrm>
          <a:off x="19310427" y="108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75074</xdr:rowOff>
    </xdr:from>
    <xdr:ext cx="469744" cy="259045"/>
    <xdr:sp macro="" textlink="">
      <xdr:nvSpPr>
        <xdr:cNvPr id="621" name="n_4aveValue【学校施設】&#10;一人当たり面積">
          <a:extLst>
            <a:ext uri="{FF2B5EF4-FFF2-40B4-BE49-F238E27FC236}">
              <a16:creationId xmlns:a16="http://schemas.microsoft.com/office/drawing/2014/main" id="{875C2F73-A34C-4F87-BF95-0F7222EA8B98}"/>
            </a:ext>
          </a:extLst>
        </xdr:cNvPr>
        <xdr:cNvSpPr txBox="1"/>
      </xdr:nvSpPr>
      <xdr:spPr>
        <a:xfrm>
          <a:off x="18421427" y="108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50106</xdr:rowOff>
    </xdr:from>
    <xdr:ext cx="469744" cy="259045"/>
    <xdr:sp macro="" textlink="">
      <xdr:nvSpPr>
        <xdr:cNvPr id="622" name="n_1mainValue【学校施設】&#10;一人当たり面積">
          <a:extLst>
            <a:ext uri="{FF2B5EF4-FFF2-40B4-BE49-F238E27FC236}">
              <a16:creationId xmlns:a16="http://schemas.microsoft.com/office/drawing/2014/main" id="{58A525D7-68A2-48F9-A384-D7EAA98C078C}"/>
            </a:ext>
          </a:extLst>
        </xdr:cNvPr>
        <xdr:cNvSpPr txBox="1"/>
      </xdr:nvSpPr>
      <xdr:spPr>
        <a:xfrm>
          <a:off x="21075727" y="1050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55363</xdr:rowOff>
    </xdr:from>
    <xdr:ext cx="469744" cy="259045"/>
    <xdr:sp macro="" textlink="">
      <xdr:nvSpPr>
        <xdr:cNvPr id="623" name="n_2mainValue【学校施設】&#10;一人当たり面積">
          <a:extLst>
            <a:ext uri="{FF2B5EF4-FFF2-40B4-BE49-F238E27FC236}">
              <a16:creationId xmlns:a16="http://schemas.microsoft.com/office/drawing/2014/main" id="{49CFFDC2-C7D7-44E3-AC85-8CB703DE89A8}"/>
            </a:ext>
          </a:extLst>
        </xdr:cNvPr>
        <xdr:cNvSpPr txBox="1"/>
      </xdr:nvSpPr>
      <xdr:spPr>
        <a:xfrm>
          <a:off x="20199427" y="1051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60545</xdr:rowOff>
    </xdr:from>
    <xdr:ext cx="469744" cy="259045"/>
    <xdr:sp macro="" textlink="">
      <xdr:nvSpPr>
        <xdr:cNvPr id="624" name="n_3mainValue【学校施設】&#10;一人当たり面積">
          <a:extLst>
            <a:ext uri="{FF2B5EF4-FFF2-40B4-BE49-F238E27FC236}">
              <a16:creationId xmlns:a16="http://schemas.microsoft.com/office/drawing/2014/main" id="{2AB7C2B7-F623-4C7F-81EB-7FB86ED3E973}"/>
            </a:ext>
          </a:extLst>
        </xdr:cNvPr>
        <xdr:cNvSpPr txBox="1"/>
      </xdr:nvSpPr>
      <xdr:spPr>
        <a:xfrm>
          <a:off x="19310427" y="1051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67022</xdr:rowOff>
    </xdr:from>
    <xdr:ext cx="469744" cy="259045"/>
    <xdr:sp macro="" textlink="">
      <xdr:nvSpPr>
        <xdr:cNvPr id="625" name="n_4mainValue【学校施設】&#10;一人当たり面積">
          <a:extLst>
            <a:ext uri="{FF2B5EF4-FFF2-40B4-BE49-F238E27FC236}">
              <a16:creationId xmlns:a16="http://schemas.microsoft.com/office/drawing/2014/main" id="{90F8C026-2CAB-4C53-98DA-832F2C716C91}"/>
            </a:ext>
          </a:extLst>
        </xdr:cNvPr>
        <xdr:cNvSpPr txBox="1"/>
      </xdr:nvSpPr>
      <xdr:spPr>
        <a:xfrm>
          <a:off x="18421427" y="1052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88397B8D-6445-4D36-A20F-99506D901CC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16EB9BF9-60CF-4113-9612-142D46345B6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91563DC-5C08-4CD8-9204-FA55F25B550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CFB11765-D0AE-4FED-98C8-DF4D37C96A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A019B2B9-2ED5-4859-A1EB-F9EDFED832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2D0E7D1C-E163-4282-9F05-9142C274288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72A17C2F-1BFD-4F36-8440-30AEFD704C7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D9E0A1D8-7250-4532-B113-0188368FAA1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C107D5DF-AD6A-411C-926E-124D3046B6F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44716AE5-F9BA-4363-8F02-4C7794F2A4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98F61F81-6B1B-4FFB-A04F-1C3BE228DAF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FAD5E600-E892-4C0B-BA21-EAD988D8343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ECDAC654-11B0-4FD3-8609-87C28F40C09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3FF472CD-9114-4222-A951-D8A426EB15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10D0F429-0DB3-4802-8E7D-A26C332FD48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F612D121-3AA5-4A36-B644-E869EB6F7AD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44DF7D5C-E40F-4D9D-BD3F-CF7D8FE1106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59AAF738-5D1E-45F0-8380-AEB9DC825B5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CCBFFCD3-7F5A-4780-A231-51F9BC20505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4B56F86C-9A11-42E6-BD16-D9C4418775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AD58CD71-666B-44D6-808B-900398404C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9CEAEE94-2CC7-4A22-A526-B2B03E62494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3D0A3DD8-C540-441C-B6E1-74B4EBAE9B3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18564BA6-A2C6-4A2E-88EA-C1183807E7C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55934E59-B86A-4BA8-8733-D7D7F164DB1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64DA83E5-BE1E-40CC-9A96-43C5A2FDB07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99E7890C-874E-4D59-8B0F-F43D544D91A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D3D0F76E-C252-432C-B690-48CBCA761ED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160CA6BC-0747-4E0A-8AB5-7EADB1FB591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821183C6-48AE-4EAD-8BBD-EC664947675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3C6AC723-4118-441D-8EA6-003395551D1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BED83AC4-E622-4502-BF76-392A8E60E9B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705D21B4-9144-481D-8E9B-CE950DB86BB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9F0732A5-CDB3-4A34-B0E8-6964C6295C5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6DB84343-D30A-4828-AFB2-41B9D9B1F0F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036D6CC-E0A8-48D6-8964-569A91992A0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505EBA01-A019-4795-B0B7-54E498C6488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AC7C3C6A-671D-428B-8CC9-C9A616DBC00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DAAF20C8-ABFA-496C-BBFD-74312FF4B8A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F9CB299D-BB5B-427A-B437-73802004C7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7CDDCA51-86E4-4144-AC57-6A061950AF4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55B112BE-AC60-4E1A-A38D-24EE37DF8315}"/>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a:extLst>
            <a:ext uri="{FF2B5EF4-FFF2-40B4-BE49-F238E27FC236}">
              <a16:creationId xmlns:a16="http://schemas.microsoft.com/office/drawing/2014/main" id="{F5771DDD-5A47-41FB-8E10-C8EA7286765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F7C2D69E-DADC-46E5-AD29-B43547C8AC0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70" name="【公民館】&#10;有形固定資産減価償却率最大値テキスト">
          <a:extLst>
            <a:ext uri="{FF2B5EF4-FFF2-40B4-BE49-F238E27FC236}">
              <a16:creationId xmlns:a16="http://schemas.microsoft.com/office/drawing/2014/main" id="{136EF639-15D7-4AED-876F-565D7C0704C9}"/>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71" name="直線コネクタ 670">
          <a:extLst>
            <a:ext uri="{FF2B5EF4-FFF2-40B4-BE49-F238E27FC236}">
              <a16:creationId xmlns:a16="http://schemas.microsoft.com/office/drawing/2014/main" id="{D2745106-3A1C-4759-884F-74B22390FF5C}"/>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672" name="【公民館】&#10;有形固定資産減価償却率平均値テキスト">
          <a:extLst>
            <a:ext uri="{FF2B5EF4-FFF2-40B4-BE49-F238E27FC236}">
              <a16:creationId xmlns:a16="http://schemas.microsoft.com/office/drawing/2014/main" id="{4F444A2E-5A9A-48D9-96A2-821D5CB75E05}"/>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73" name="フローチャート: 判断 672">
          <a:extLst>
            <a:ext uri="{FF2B5EF4-FFF2-40B4-BE49-F238E27FC236}">
              <a16:creationId xmlns:a16="http://schemas.microsoft.com/office/drawing/2014/main" id="{F2C41BEB-E4E3-4A73-ADA2-833D8316ED8C}"/>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674" name="フローチャート: 判断 673">
          <a:extLst>
            <a:ext uri="{FF2B5EF4-FFF2-40B4-BE49-F238E27FC236}">
              <a16:creationId xmlns:a16="http://schemas.microsoft.com/office/drawing/2014/main" id="{508BA748-358D-4E49-BB09-6510AC9F770A}"/>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75" name="フローチャート: 判断 674">
          <a:extLst>
            <a:ext uri="{FF2B5EF4-FFF2-40B4-BE49-F238E27FC236}">
              <a16:creationId xmlns:a16="http://schemas.microsoft.com/office/drawing/2014/main" id="{2DFC9313-4233-4BD1-97A1-0934CB5B591A}"/>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676" name="フローチャート: 判断 675">
          <a:extLst>
            <a:ext uri="{FF2B5EF4-FFF2-40B4-BE49-F238E27FC236}">
              <a16:creationId xmlns:a16="http://schemas.microsoft.com/office/drawing/2014/main" id="{62E953C3-DAD2-452D-9E5D-BB0D6E100D69}"/>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87449</xdr:rowOff>
    </xdr:from>
    <xdr:to>
      <xdr:col>67</xdr:col>
      <xdr:colOff>101600</xdr:colOff>
      <xdr:row>106</xdr:row>
      <xdr:rowOff>17599</xdr:rowOff>
    </xdr:to>
    <xdr:sp macro="" textlink="">
      <xdr:nvSpPr>
        <xdr:cNvPr id="677" name="フローチャート: 判断 676">
          <a:extLst>
            <a:ext uri="{FF2B5EF4-FFF2-40B4-BE49-F238E27FC236}">
              <a16:creationId xmlns:a16="http://schemas.microsoft.com/office/drawing/2014/main" id="{08600852-E132-47B5-9A99-7152FFCBDEF1}"/>
            </a:ext>
          </a:extLst>
        </xdr:cNvPr>
        <xdr:cNvSpPr/>
      </xdr:nvSpPr>
      <xdr:spPr>
        <a:xfrm>
          <a:off x="12763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5E9E1A2-9BDA-476C-9FEC-44307B0A6A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2B61CF1-8F6B-45D5-B04D-8BABBB6A1C3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32F7C47A-9747-4233-AB8E-C0250E4883A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175E079-5913-4A03-83EE-01FB71A6BBF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0ABBD3B-DBDF-4C83-A982-08481732202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69487</xdr:rowOff>
    </xdr:from>
    <xdr:to>
      <xdr:col>85</xdr:col>
      <xdr:colOff>177800</xdr:colOff>
      <xdr:row>106</xdr:row>
      <xdr:rowOff>171087</xdr:rowOff>
    </xdr:to>
    <xdr:sp macro="" textlink="">
      <xdr:nvSpPr>
        <xdr:cNvPr id="683" name="楕円 682">
          <a:extLst>
            <a:ext uri="{FF2B5EF4-FFF2-40B4-BE49-F238E27FC236}">
              <a16:creationId xmlns:a16="http://schemas.microsoft.com/office/drawing/2014/main" id="{8849920A-3FEE-4E26-BA6C-A4D434F2AB2F}"/>
            </a:ext>
          </a:extLst>
        </xdr:cNvPr>
        <xdr:cNvSpPr/>
      </xdr:nvSpPr>
      <xdr:spPr>
        <a:xfrm>
          <a:off x="162687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47914</xdr:rowOff>
    </xdr:from>
    <xdr:ext cx="405111" cy="259045"/>
    <xdr:sp macro="" textlink="">
      <xdr:nvSpPr>
        <xdr:cNvPr id="684" name="【公民館】&#10;有形固定資産減価償却率該当値テキスト">
          <a:extLst>
            <a:ext uri="{FF2B5EF4-FFF2-40B4-BE49-F238E27FC236}">
              <a16:creationId xmlns:a16="http://schemas.microsoft.com/office/drawing/2014/main" id="{41F46F33-5926-4C42-96E4-94FB1C13168D}"/>
            </a:ext>
          </a:extLst>
        </xdr:cNvPr>
        <xdr:cNvSpPr txBox="1"/>
      </xdr:nvSpPr>
      <xdr:spPr>
        <a:xfrm>
          <a:off x="16357600"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4173</xdr:rowOff>
    </xdr:from>
    <xdr:to>
      <xdr:col>81</xdr:col>
      <xdr:colOff>101600</xdr:colOff>
      <xdr:row>106</xdr:row>
      <xdr:rowOff>105773</xdr:rowOff>
    </xdr:to>
    <xdr:sp macro="" textlink="">
      <xdr:nvSpPr>
        <xdr:cNvPr id="685" name="楕円 684">
          <a:extLst>
            <a:ext uri="{FF2B5EF4-FFF2-40B4-BE49-F238E27FC236}">
              <a16:creationId xmlns:a16="http://schemas.microsoft.com/office/drawing/2014/main" id="{3E73EB5E-0B68-4C99-A83E-E28BE499017F}"/>
            </a:ext>
          </a:extLst>
        </xdr:cNvPr>
        <xdr:cNvSpPr/>
      </xdr:nvSpPr>
      <xdr:spPr>
        <a:xfrm>
          <a:off x="15430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54973</xdr:rowOff>
    </xdr:from>
    <xdr:to>
      <xdr:col>85</xdr:col>
      <xdr:colOff>127000</xdr:colOff>
      <xdr:row>106</xdr:row>
      <xdr:rowOff>120287</xdr:rowOff>
    </xdr:to>
    <xdr:cxnSp macro="">
      <xdr:nvCxnSpPr>
        <xdr:cNvPr id="686" name="直線コネクタ 685">
          <a:extLst>
            <a:ext uri="{FF2B5EF4-FFF2-40B4-BE49-F238E27FC236}">
              <a16:creationId xmlns:a16="http://schemas.microsoft.com/office/drawing/2014/main" id="{8965DD1D-7005-4FF1-9580-E27FA14AF512}"/>
            </a:ext>
          </a:extLst>
        </xdr:cNvPr>
        <xdr:cNvCxnSpPr/>
      </xdr:nvCxnSpPr>
      <xdr:spPr>
        <a:xfrm>
          <a:off x="15481300" y="1822867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xdr:rowOff>
    </xdr:from>
    <xdr:to>
      <xdr:col>76</xdr:col>
      <xdr:colOff>165100</xdr:colOff>
      <xdr:row>106</xdr:row>
      <xdr:rowOff>110671</xdr:rowOff>
    </xdr:to>
    <xdr:sp macro="" textlink="">
      <xdr:nvSpPr>
        <xdr:cNvPr id="687" name="楕円 686">
          <a:extLst>
            <a:ext uri="{FF2B5EF4-FFF2-40B4-BE49-F238E27FC236}">
              <a16:creationId xmlns:a16="http://schemas.microsoft.com/office/drawing/2014/main" id="{727D0352-F773-4D51-8CD7-C5CDB7448AAB}"/>
            </a:ext>
          </a:extLst>
        </xdr:cNvPr>
        <xdr:cNvSpPr/>
      </xdr:nvSpPr>
      <xdr:spPr>
        <a:xfrm>
          <a:off x="14541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54973</xdr:rowOff>
    </xdr:from>
    <xdr:to>
      <xdr:col>81</xdr:col>
      <xdr:colOff>50800</xdr:colOff>
      <xdr:row>106</xdr:row>
      <xdr:rowOff>59871</xdr:rowOff>
    </xdr:to>
    <xdr:cxnSp macro="">
      <xdr:nvCxnSpPr>
        <xdr:cNvPr id="688" name="直線コネクタ 687">
          <a:extLst>
            <a:ext uri="{FF2B5EF4-FFF2-40B4-BE49-F238E27FC236}">
              <a16:creationId xmlns:a16="http://schemas.microsoft.com/office/drawing/2014/main" id="{5816C24F-6542-46CE-92AB-C324DA57DA4B}"/>
            </a:ext>
          </a:extLst>
        </xdr:cNvPr>
        <xdr:cNvCxnSpPr/>
      </xdr:nvCxnSpPr>
      <xdr:spPr>
        <a:xfrm flipV="1">
          <a:off x="14592300" y="1822867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689" name="楕円 688">
          <a:extLst>
            <a:ext uri="{FF2B5EF4-FFF2-40B4-BE49-F238E27FC236}">
              <a16:creationId xmlns:a16="http://schemas.microsoft.com/office/drawing/2014/main" id="{522181E5-7FD0-442C-966F-2DBC41D9ADDE}"/>
            </a:ext>
          </a:extLst>
        </xdr:cNvPr>
        <xdr:cNvSpPr/>
      </xdr:nvSpPr>
      <xdr:spPr>
        <a:xfrm>
          <a:off x="13652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27214</xdr:rowOff>
    </xdr:from>
    <xdr:to>
      <xdr:col>76</xdr:col>
      <xdr:colOff>114300</xdr:colOff>
      <xdr:row>106</xdr:row>
      <xdr:rowOff>59871</xdr:rowOff>
    </xdr:to>
    <xdr:cxnSp macro="">
      <xdr:nvCxnSpPr>
        <xdr:cNvPr id="690" name="直線コネクタ 689">
          <a:extLst>
            <a:ext uri="{FF2B5EF4-FFF2-40B4-BE49-F238E27FC236}">
              <a16:creationId xmlns:a16="http://schemas.microsoft.com/office/drawing/2014/main" id="{A8104B3E-0624-4F5C-82DC-FC8323B8CEA1}"/>
            </a:ext>
          </a:extLst>
        </xdr:cNvPr>
        <xdr:cNvCxnSpPr/>
      </xdr:nvCxnSpPr>
      <xdr:spPr>
        <a:xfrm>
          <a:off x="13703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691" name="楕円 690">
          <a:extLst>
            <a:ext uri="{FF2B5EF4-FFF2-40B4-BE49-F238E27FC236}">
              <a16:creationId xmlns:a16="http://schemas.microsoft.com/office/drawing/2014/main" id="{80EAC5B5-A85D-4D8A-A22A-664983BC1341}"/>
            </a:ext>
          </a:extLst>
        </xdr:cNvPr>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106</xdr:row>
      <xdr:rowOff>27214</xdr:rowOff>
    </xdr:to>
    <xdr:cxnSp macro="">
      <xdr:nvCxnSpPr>
        <xdr:cNvPr id="692" name="直線コネクタ 691">
          <a:extLst>
            <a:ext uri="{FF2B5EF4-FFF2-40B4-BE49-F238E27FC236}">
              <a16:creationId xmlns:a16="http://schemas.microsoft.com/office/drawing/2014/main" id="{5EA428EC-7725-4942-AF34-A70E5FFD0A4E}"/>
            </a:ext>
          </a:extLst>
        </xdr:cNvPr>
        <xdr:cNvCxnSpPr/>
      </xdr:nvCxnSpPr>
      <xdr:spPr>
        <a:xfrm>
          <a:off x="12814300" y="181356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693" name="n_1aveValue【公民館】&#10;有形固定資産減価償却率">
          <a:extLst>
            <a:ext uri="{FF2B5EF4-FFF2-40B4-BE49-F238E27FC236}">
              <a16:creationId xmlns:a16="http://schemas.microsoft.com/office/drawing/2014/main" id="{CBA8F1F0-4642-4940-9866-B38A5B3F9EF1}"/>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694" name="n_2aveValue【公民館】&#10;有形固定資産減価償却率">
          <a:extLst>
            <a:ext uri="{FF2B5EF4-FFF2-40B4-BE49-F238E27FC236}">
              <a16:creationId xmlns:a16="http://schemas.microsoft.com/office/drawing/2014/main" id="{7BCE60B3-65DA-4C92-946F-807551D8BBDE}"/>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695" name="n_3aveValue【公民館】&#10;有形固定資産減価償却率">
          <a:extLst>
            <a:ext uri="{FF2B5EF4-FFF2-40B4-BE49-F238E27FC236}">
              <a16:creationId xmlns:a16="http://schemas.microsoft.com/office/drawing/2014/main" id="{F4930EBD-AEF2-4985-81B4-160096593B61}"/>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8726</xdr:rowOff>
    </xdr:from>
    <xdr:ext cx="405111" cy="259045"/>
    <xdr:sp macro="" textlink="">
      <xdr:nvSpPr>
        <xdr:cNvPr id="696" name="n_4aveValue【公民館】&#10;有形固定資産減価償却率">
          <a:extLst>
            <a:ext uri="{FF2B5EF4-FFF2-40B4-BE49-F238E27FC236}">
              <a16:creationId xmlns:a16="http://schemas.microsoft.com/office/drawing/2014/main" id="{91B2DE3F-9ECA-4FEA-8A5B-46B2EA359D87}"/>
            </a:ext>
          </a:extLst>
        </xdr:cNvPr>
        <xdr:cNvSpPr txBox="1"/>
      </xdr:nvSpPr>
      <xdr:spPr>
        <a:xfrm>
          <a:off x="12611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96900</xdr:rowOff>
    </xdr:from>
    <xdr:ext cx="405111" cy="259045"/>
    <xdr:sp macro="" textlink="">
      <xdr:nvSpPr>
        <xdr:cNvPr id="697" name="n_1mainValue【公民館】&#10;有形固定資産減価償却率">
          <a:extLst>
            <a:ext uri="{FF2B5EF4-FFF2-40B4-BE49-F238E27FC236}">
              <a16:creationId xmlns:a16="http://schemas.microsoft.com/office/drawing/2014/main" id="{92599B8D-05CD-48E0-926E-701ABC16596C}"/>
            </a:ext>
          </a:extLst>
        </xdr:cNvPr>
        <xdr:cNvSpPr txBox="1"/>
      </xdr:nvSpPr>
      <xdr:spPr>
        <a:xfrm>
          <a:off x="152660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101798</xdr:rowOff>
    </xdr:from>
    <xdr:ext cx="405111" cy="259045"/>
    <xdr:sp macro="" textlink="">
      <xdr:nvSpPr>
        <xdr:cNvPr id="698" name="n_2mainValue【公民館】&#10;有形固定資産減価償却率">
          <a:extLst>
            <a:ext uri="{FF2B5EF4-FFF2-40B4-BE49-F238E27FC236}">
              <a16:creationId xmlns:a16="http://schemas.microsoft.com/office/drawing/2014/main" id="{F9B166C3-9A15-40D6-8E06-4C21D16C9891}"/>
            </a:ext>
          </a:extLst>
        </xdr:cNvPr>
        <xdr:cNvSpPr txBox="1"/>
      </xdr:nvSpPr>
      <xdr:spPr>
        <a:xfrm>
          <a:off x="14389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699" name="n_3mainValue【公民館】&#10;有形固定資産減価償却率">
          <a:extLst>
            <a:ext uri="{FF2B5EF4-FFF2-40B4-BE49-F238E27FC236}">
              <a16:creationId xmlns:a16="http://schemas.microsoft.com/office/drawing/2014/main" id="{57FC0671-5D86-46A7-B6DF-8B5DFE50A6D9}"/>
            </a:ext>
          </a:extLst>
        </xdr:cNvPr>
        <xdr:cNvSpPr txBox="1"/>
      </xdr:nvSpPr>
      <xdr:spPr>
        <a:xfrm>
          <a:off x="13500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29227</xdr:rowOff>
    </xdr:from>
    <xdr:ext cx="405111" cy="259045"/>
    <xdr:sp macro="" textlink="">
      <xdr:nvSpPr>
        <xdr:cNvPr id="700" name="n_4mainValue【公民館】&#10;有形固定資産減価償却率">
          <a:extLst>
            <a:ext uri="{FF2B5EF4-FFF2-40B4-BE49-F238E27FC236}">
              <a16:creationId xmlns:a16="http://schemas.microsoft.com/office/drawing/2014/main" id="{7A05997F-08A9-40FD-9396-7E35C0C3A763}"/>
            </a:ext>
          </a:extLst>
        </xdr:cNvPr>
        <xdr:cNvSpPr txBox="1"/>
      </xdr:nvSpPr>
      <xdr:spPr>
        <a:xfrm>
          <a:off x="12611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66F40AF2-2F6F-4B02-B7EA-BDF19B41E6A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AD02DE67-1C9A-401C-A60F-DBBF379A7B0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19219B67-1E31-4C48-9D0C-D7761CF46C4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21EB56B5-C97E-486D-BBB1-A65DEF9DADB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6F2C9377-A0F6-4CFC-A49A-F9A5C8A1E63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925C8B13-8F7A-429B-9E49-2B03F7D9836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72B06B84-3737-4CE9-9110-40F27557A3B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AD074B1D-2F8C-45F8-A7B2-1FAAA5FFE87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5732A7CE-6AED-4A1E-B605-431697D709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C741459A-EA16-4942-8DB3-A6979F3A890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1" name="直線コネクタ 710">
          <a:extLst>
            <a:ext uri="{FF2B5EF4-FFF2-40B4-BE49-F238E27FC236}">
              <a16:creationId xmlns:a16="http://schemas.microsoft.com/office/drawing/2014/main" id="{C672E709-64BE-4D93-BEBE-BF777AC0CA6F}"/>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2" name="テキスト ボックス 711">
          <a:extLst>
            <a:ext uri="{FF2B5EF4-FFF2-40B4-BE49-F238E27FC236}">
              <a16:creationId xmlns:a16="http://schemas.microsoft.com/office/drawing/2014/main" id="{E14FB3AA-F83D-4548-8587-2EE10FD115C8}"/>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7D4491BF-D8FC-44B7-BCC3-5C87DB8DE66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F2CF1C7E-295D-4339-8F4F-402C664AF6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5" name="直線コネクタ 714">
          <a:extLst>
            <a:ext uri="{FF2B5EF4-FFF2-40B4-BE49-F238E27FC236}">
              <a16:creationId xmlns:a16="http://schemas.microsoft.com/office/drawing/2014/main" id="{F7376A16-DAA4-44B5-9511-C12EF844F1B3}"/>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6" name="テキスト ボックス 715">
          <a:extLst>
            <a:ext uri="{FF2B5EF4-FFF2-40B4-BE49-F238E27FC236}">
              <a16:creationId xmlns:a16="http://schemas.microsoft.com/office/drawing/2014/main" id="{5214081C-2421-4E36-9F5E-E90867715CCC}"/>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8ABA8D9A-74B7-4A42-B496-587BF6E3EF8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D9F93858-9F30-45F6-8852-D945DF6E215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8372E1F8-2591-4FE3-A064-62801A63E1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720" name="直線コネクタ 719">
          <a:extLst>
            <a:ext uri="{FF2B5EF4-FFF2-40B4-BE49-F238E27FC236}">
              <a16:creationId xmlns:a16="http://schemas.microsoft.com/office/drawing/2014/main" id="{EB891EF4-7B61-4F12-981C-B1161520BD41}"/>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721" name="【公民館】&#10;一人当たり面積最小値テキスト">
          <a:extLst>
            <a:ext uri="{FF2B5EF4-FFF2-40B4-BE49-F238E27FC236}">
              <a16:creationId xmlns:a16="http://schemas.microsoft.com/office/drawing/2014/main" id="{71F1B126-31AC-407F-BD5B-4602A47AC54C}"/>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722" name="直線コネクタ 721">
          <a:extLst>
            <a:ext uri="{FF2B5EF4-FFF2-40B4-BE49-F238E27FC236}">
              <a16:creationId xmlns:a16="http://schemas.microsoft.com/office/drawing/2014/main" id="{0908A329-F325-4FC7-9AAC-52DF64C7DA18}"/>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723" name="【公民館】&#10;一人当たり面積最大値テキスト">
          <a:extLst>
            <a:ext uri="{FF2B5EF4-FFF2-40B4-BE49-F238E27FC236}">
              <a16:creationId xmlns:a16="http://schemas.microsoft.com/office/drawing/2014/main" id="{9DF1EA62-4318-4CDA-9E0E-8F468E378BE0}"/>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724" name="直線コネクタ 723">
          <a:extLst>
            <a:ext uri="{FF2B5EF4-FFF2-40B4-BE49-F238E27FC236}">
              <a16:creationId xmlns:a16="http://schemas.microsoft.com/office/drawing/2014/main" id="{8378341C-34AB-43F0-8D56-F96425FA4A72}"/>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163149</xdr:rowOff>
    </xdr:from>
    <xdr:ext cx="469744" cy="259045"/>
    <xdr:sp macro="" textlink="">
      <xdr:nvSpPr>
        <xdr:cNvPr id="725" name="【公民館】&#10;一人当たり面積平均値テキスト">
          <a:extLst>
            <a:ext uri="{FF2B5EF4-FFF2-40B4-BE49-F238E27FC236}">
              <a16:creationId xmlns:a16="http://schemas.microsoft.com/office/drawing/2014/main" id="{16C9B21A-E204-4428-9C08-B12FF2596206}"/>
            </a:ext>
          </a:extLst>
        </xdr:cNvPr>
        <xdr:cNvSpPr txBox="1"/>
      </xdr:nvSpPr>
      <xdr:spPr>
        <a:xfrm>
          <a:off x="22199600" y="17993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726" name="フローチャート: 判断 725">
          <a:extLst>
            <a:ext uri="{FF2B5EF4-FFF2-40B4-BE49-F238E27FC236}">
              <a16:creationId xmlns:a16="http://schemas.microsoft.com/office/drawing/2014/main" id="{69E78313-808B-43AB-B11F-43A7A8D85293}"/>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727" name="フローチャート: 判断 726">
          <a:extLst>
            <a:ext uri="{FF2B5EF4-FFF2-40B4-BE49-F238E27FC236}">
              <a16:creationId xmlns:a16="http://schemas.microsoft.com/office/drawing/2014/main" id="{3D72322D-1BE4-4105-BEFE-7D58BCA03E2C}"/>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728" name="フローチャート: 判断 727">
          <a:extLst>
            <a:ext uri="{FF2B5EF4-FFF2-40B4-BE49-F238E27FC236}">
              <a16:creationId xmlns:a16="http://schemas.microsoft.com/office/drawing/2014/main" id="{0D04D719-6289-4509-BEA7-A422B7CA558F}"/>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58547</xdr:rowOff>
    </xdr:from>
    <xdr:to>
      <xdr:col>102</xdr:col>
      <xdr:colOff>165100</xdr:colOff>
      <xdr:row>106</xdr:row>
      <xdr:rowOff>160147</xdr:rowOff>
    </xdr:to>
    <xdr:sp macro="" textlink="">
      <xdr:nvSpPr>
        <xdr:cNvPr id="729" name="フローチャート: 判断 728">
          <a:extLst>
            <a:ext uri="{FF2B5EF4-FFF2-40B4-BE49-F238E27FC236}">
              <a16:creationId xmlns:a16="http://schemas.microsoft.com/office/drawing/2014/main" id="{C02B47D5-19E4-450E-9396-F4A92B9D43B9}"/>
            </a:ext>
          </a:extLst>
        </xdr:cNvPr>
        <xdr:cNvSpPr/>
      </xdr:nvSpPr>
      <xdr:spPr>
        <a:xfrm>
          <a:off x="19494500" y="1823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60833</xdr:rowOff>
    </xdr:from>
    <xdr:to>
      <xdr:col>98</xdr:col>
      <xdr:colOff>38100</xdr:colOff>
      <xdr:row>106</xdr:row>
      <xdr:rowOff>162433</xdr:rowOff>
    </xdr:to>
    <xdr:sp macro="" textlink="">
      <xdr:nvSpPr>
        <xdr:cNvPr id="730" name="フローチャート: 判断 729">
          <a:extLst>
            <a:ext uri="{FF2B5EF4-FFF2-40B4-BE49-F238E27FC236}">
              <a16:creationId xmlns:a16="http://schemas.microsoft.com/office/drawing/2014/main" id="{6635B2E5-2F36-4095-989B-41C3C95B92DC}"/>
            </a:ext>
          </a:extLst>
        </xdr:cNvPr>
        <xdr:cNvSpPr/>
      </xdr:nvSpPr>
      <xdr:spPr>
        <a:xfrm>
          <a:off x="18605500" y="182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33DFC04D-3A65-4683-A441-04EA30E3B7D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E5AEFC9-5DB1-4736-8357-2A7D16FD894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EC814898-8D67-435E-9F94-51503D2634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01DF67B-9537-4437-A5BA-3735D354085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81399C9-32B0-4C19-8340-F0B0F0D4A31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113412</xdr:rowOff>
    </xdr:from>
    <xdr:to>
      <xdr:col>116</xdr:col>
      <xdr:colOff>114300</xdr:colOff>
      <xdr:row>107</xdr:row>
      <xdr:rowOff>43562</xdr:rowOff>
    </xdr:to>
    <xdr:sp macro="" textlink="">
      <xdr:nvSpPr>
        <xdr:cNvPr id="736" name="楕円 735">
          <a:extLst>
            <a:ext uri="{FF2B5EF4-FFF2-40B4-BE49-F238E27FC236}">
              <a16:creationId xmlns:a16="http://schemas.microsoft.com/office/drawing/2014/main" id="{54BCDA66-1E69-48C3-AFA9-EC80B9A4CA5F}"/>
            </a:ext>
          </a:extLst>
        </xdr:cNvPr>
        <xdr:cNvSpPr/>
      </xdr:nvSpPr>
      <xdr:spPr>
        <a:xfrm>
          <a:off x="22110700" y="182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28339</xdr:rowOff>
    </xdr:from>
    <xdr:ext cx="469744" cy="259045"/>
    <xdr:sp macro="" textlink="">
      <xdr:nvSpPr>
        <xdr:cNvPr id="737" name="【公民館】&#10;一人当たり面積該当値テキスト">
          <a:extLst>
            <a:ext uri="{FF2B5EF4-FFF2-40B4-BE49-F238E27FC236}">
              <a16:creationId xmlns:a16="http://schemas.microsoft.com/office/drawing/2014/main" id="{D1A9A11D-6C53-4E7C-BDE9-F3EE2F061D6E}"/>
            </a:ext>
          </a:extLst>
        </xdr:cNvPr>
        <xdr:cNvSpPr txBox="1"/>
      </xdr:nvSpPr>
      <xdr:spPr>
        <a:xfrm>
          <a:off x="22199600" y="182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116269</xdr:rowOff>
    </xdr:from>
    <xdr:to>
      <xdr:col>112</xdr:col>
      <xdr:colOff>38100</xdr:colOff>
      <xdr:row>107</xdr:row>
      <xdr:rowOff>46419</xdr:rowOff>
    </xdr:to>
    <xdr:sp macro="" textlink="">
      <xdr:nvSpPr>
        <xdr:cNvPr id="738" name="楕円 737">
          <a:extLst>
            <a:ext uri="{FF2B5EF4-FFF2-40B4-BE49-F238E27FC236}">
              <a16:creationId xmlns:a16="http://schemas.microsoft.com/office/drawing/2014/main" id="{A4165CC2-3F2F-47FE-BFF6-F50961A5A121}"/>
            </a:ext>
          </a:extLst>
        </xdr:cNvPr>
        <xdr:cNvSpPr/>
      </xdr:nvSpPr>
      <xdr:spPr>
        <a:xfrm>
          <a:off x="21272500" y="1828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164212</xdr:rowOff>
    </xdr:from>
    <xdr:to>
      <xdr:col>116</xdr:col>
      <xdr:colOff>63500</xdr:colOff>
      <xdr:row>106</xdr:row>
      <xdr:rowOff>167069</xdr:rowOff>
    </xdr:to>
    <xdr:cxnSp macro="">
      <xdr:nvCxnSpPr>
        <xdr:cNvPr id="739" name="直線コネクタ 738">
          <a:extLst>
            <a:ext uri="{FF2B5EF4-FFF2-40B4-BE49-F238E27FC236}">
              <a16:creationId xmlns:a16="http://schemas.microsoft.com/office/drawing/2014/main" id="{B7CC2BA8-BB81-45E8-BA5A-62C2155F461E}"/>
            </a:ext>
          </a:extLst>
        </xdr:cNvPr>
        <xdr:cNvCxnSpPr/>
      </xdr:nvCxnSpPr>
      <xdr:spPr>
        <a:xfrm flipV="1">
          <a:off x="21323300" y="18337912"/>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119126</xdr:rowOff>
    </xdr:from>
    <xdr:to>
      <xdr:col>107</xdr:col>
      <xdr:colOff>101600</xdr:colOff>
      <xdr:row>107</xdr:row>
      <xdr:rowOff>49276</xdr:rowOff>
    </xdr:to>
    <xdr:sp macro="" textlink="">
      <xdr:nvSpPr>
        <xdr:cNvPr id="740" name="楕円 739">
          <a:extLst>
            <a:ext uri="{FF2B5EF4-FFF2-40B4-BE49-F238E27FC236}">
              <a16:creationId xmlns:a16="http://schemas.microsoft.com/office/drawing/2014/main" id="{D965736F-D4EE-4246-B90B-D96389601C9C}"/>
            </a:ext>
          </a:extLst>
        </xdr:cNvPr>
        <xdr:cNvSpPr/>
      </xdr:nvSpPr>
      <xdr:spPr>
        <a:xfrm>
          <a:off x="20383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167069</xdr:rowOff>
    </xdr:from>
    <xdr:to>
      <xdr:col>111</xdr:col>
      <xdr:colOff>177800</xdr:colOff>
      <xdr:row>106</xdr:row>
      <xdr:rowOff>169926</xdr:rowOff>
    </xdr:to>
    <xdr:cxnSp macro="">
      <xdr:nvCxnSpPr>
        <xdr:cNvPr id="741" name="直線コネクタ 740">
          <a:extLst>
            <a:ext uri="{FF2B5EF4-FFF2-40B4-BE49-F238E27FC236}">
              <a16:creationId xmlns:a16="http://schemas.microsoft.com/office/drawing/2014/main" id="{5FF9F5B0-5A63-4594-873C-E33273ED2A6C}"/>
            </a:ext>
          </a:extLst>
        </xdr:cNvPr>
        <xdr:cNvCxnSpPr/>
      </xdr:nvCxnSpPr>
      <xdr:spPr>
        <a:xfrm flipV="1">
          <a:off x="20434300" y="1834076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121983</xdr:rowOff>
    </xdr:from>
    <xdr:to>
      <xdr:col>102</xdr:col>
      <xdr:colOff>165100</xdr:colOff>
      <xdr:row>107</xdr:row>
      <xdr:rowOff>52133</xdr:rowOff>
    </xdr:to>
    <xdr:sp macro="" textlink="">
      <xdr:nvSpPr>
        <xdr:cNvPr id="742" name="楕円 741">
          <a:extLst>
            <a:ext uri="{FF2B5EF4-FFF2-40B4-BE49-F238E27FC236}">
              <a16:creationId xmlns:a16="http://schemas.microsoft.com/office/drawing/2014/main" id="{B4F2CFD7-82C7-4AE0-BF38-4A9740AE9E0A}"/>
            </a:ext>
          </a:extLst>
        </xdr:cNvPr>
        <xdr:cNvSpPr/>
      </xdr:nvSpPr>
      <xdr:spPr>
        <a:xfrm>
          <a:off x="19494500" y="1829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169926</xdr:rowOff>
    </xdr:from>
    <xdr:to>
      <xdr:col>107</xdr:col>
      <xdr:colOff>50800</xdr:colOff>
      <xdr:row>107</xdr:row>
      <xdr:rowOff>1333</xdr:rowOff>
    </xdr:to>
    <xdr:cxnSp macro="">
      <xdr:nvCxnSpPr>
        <xdr:cNvPr id="743" name="直線コネクタ 742">
          <a:extLst>
            <a:ext uri="{FF2B5EF4-FFF2-40B4-BE49-F238E27FC236}">
              <a16:creationId xmlns:a16="http://schemas.microsoft.com/office/drawing/2014/main" id="{B8E1612D-8DBB-4000-A7A4-01F5742A1C32}"/>
            </a:ext>
          </a:extLst>
        </xdr:cNvPr>
        <xdr:cNvCxnSpPr/>
      </xdr:nvCxnSpPr>
      <xdr:spPr>
        <a:xfrm flipV="1">
          <a:off x="19545300" y="1834362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125413</xdr:rowOff>
    </xdr:from>
    <xdr:to>
      <xdr:col>98</xdr:col>
      <xdr:colOff>38100</xdr:colOff>
      <xdr:row>107</xdr:row>
      <xdr:rowOff>55563</xdr:rowOff>
    </xdr:to>
    <xdr:sp macro="" textlink="">
      <xdr:nvSpPr>
        <xdr:cNvPr id="744" name="楕円 743">
          <a:extLst>
            <a:ext uri="{FF2B5EF4-FFF2-40B4-BE49-F238E27FC236}">
              <a16:creationId xmlns:a16="http://schemas.microsoft.com/office/drawing/2014/main" id="{03C84E4C-2F75-4022-99CE-4C7432C5CA15}"/>
            </a:ext>
          </a:extLst>
        </xdr:cNvPr>
        <xdr:cNvSpPr/>
      </xdr:nvSpPr>
      <xdr:spPr>
        <a:xfrm>
          <a:off x="18605500" y="182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xdr:rowOff>
    </xdr:from>
    <xdr:to>
      <xdr:col>102</xdr:col>
      <xdr:colOff>114300</xdr:colOff>
      <xdr:row>107</xdr:row>
      <xdr:rowOff>4763</xdr:rowOff>
    </xdr:to>
    <xdr:cxnSp macro="">
      <xdr:nvCxnSpPr>
        <xdr:cNvPr id="745" name="直線コネクタ 744">
          <a:extLst>
            <a:ext uri="{FF2B5EF4-FFF2-40B4-BE49-F238E27FC236}">
              <a16:creationId xmlns:a16="http://schemas.microsoft.com/office/drawing/2014/main" id="{A6D94A0E-C845-4063-B7F9-3AF7C08F9FB0}"/>
            </a:ext>
          </a:extLst>
        </xdr:cNvPr>
        <xdr:cNvCxnSpPr/>
      </xdr:nvCxnSpPr>
      <xdr:spPr>
        <a:xfrm flipV="1">
          <a:off x="18656300" y="18346483"/>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72090</xdr:rowOff>
    </xdr:from>
    <xdr:ext cx="469744" cy="259045"/>
    <xdr:sp macro="" textlink="">
      <xdr:nvSpPr>
        <xdr:cNvPr id="746" name="n_1aveValue【公民館】&#10;一人当たり面積">
          <a:extLst>
            <a:ext uri="{FF2B5EF4-FFF2-40B4-BE49-F238E27FC236}">
              <a16:creationId xmlns:a16="http://schemas.microsoft.com/office/drawing/2014/main" id="{ECB91822-A51A-4919-8024-6887CD9E5675}"/>
            </a:ext>
          </a:extLst>
        </xdr:cNvPr>
        <xdr:cNvSpPr txBox="1"/>
      </xdr:nvSpPr>
      <xdr:spPr>
        <a:xfrm>
          <a:off x="210757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82948</xdr:rowOff>
    </xdr:from>
    <xdr:ext cx="469744" cy="259045"/>
    <xdr:sp macro="" textlink="">
      <xdr:nvSpPr>
        <xdr:cNvPr id="747" name="n_2aveValue【公民館】&#10;一人当たり面積">
          <a:extLst>
            <a:ext uri="{FF2B5EF4-FFF2-40B4-BE49-F238E27FC236}">
              <a16:creationId xmlns:a16="http://schemas.microsoft.com/office/drawing/2014/main" id="{F5354C5B-0C61-4C4F-973C-20AEF356A63D}"/>
            </a:ext>
          </a:extLst>
        </xdr:cNvPr>
        <xdr:cNvSpPr txBox="1"/>
      </xdr:nvSpPr>
      <xdr:spPr>
        <a:xfrm>
          <a:off x="20199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5224</xdr:rowOff>
    </xdr:from>
    <xdr:ext cx="469744" cy="259045"/>
    <xdr:sp macro="" textlink="">
      <xdr:nvSpPr>
        <xdr:cNvPr id="748" name="n_3aveValue【公民館】&#10;一人当たり面積">
          <a:extLst>
            <a:ext uri="{FF2B5EF4-FFF2-40B4-BE49-F238E27FC236}">
              <a16:creationId xmlns:a16="http://schemas.microsoft.com/office/drawing/2014/main" id="{40012816-9F2B-46E5-8247-F052F17A58F3}"/>
            </a:ext>
          </a:extLst>
        </xdr:cNvPr>
        <xdr:cNvSpPr txBox="1"/>
      </xdr:nvSpPr>
      <xdr:spPr>
        <a:xfrm>
          <a:off x="193104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7510</xdr:rowOff>
    </xdr:from>
    <xdr:ext cx="469744" cy="259045"/>
    <xdr:sp macro="" textlink="">
      <xdr:nvSpPr>
        <xdr:cNvPr id="749" name="n_4aveValue【公民館】&#10;一人当たり面積">
          <a:extLst>
            <a:ext uri="{FF2B5EF4-FFF2-40B4-BE49-F238E27FC236}">
              <a16:creationId xmlns:a16="http://schemas.microsoft.com/office/drawing/2014/main" id="{A353647F-A49B-4AF1-A4E4-6E9B2E96FEAF}"/>
            </a:ext>
          </a:extLst>
        </xdr:cNvPr>
        <xdr:cNvSpPr txBox="1"/>
      </xdr:nvSpPr>
      <xdr:spPr>
        <a:xfrm>
          <a:off x="18421427" y="180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37546</xdr:rowOff>
    </xdr:from>
    <xdr:ext cx="469744" cy="259045"/>
    <xdr:sp macro="" textlink="">
      <xdr:nvSpPr>
        <xdr:cNvPr id="750" name="n_1mainValue【公民館】&#10;一人当たり面積">
          <a:extLst>
            <a:ext uri="{FF2B5EF4-FFF2-40B4-BE49-F238E27FC236}">
              <a16:creationId xmlns:a16="http://schemas.microsoft.com/office/drawing/2014/main" id="{6C385EFE-785F-42AA-B28B-88BEE3F67AD2}"/>
            </a:ext>
          </a:extLst>
        </xdr:cNvPr>
        <xdr:cNvSpPr txBox="1"/>
      </xdr:nvSpPr>
      <xdr:spPr>
        <a:xfrm>
          <a:off x="21075727" y="1838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40403</xdr:rowOff>
    </xdr:from>
    <xdr:ext cx="469744" cy="259045"/>
    <xdr:sp macro="" textlink="">
      <xdr:nvSpPr>
        <xdr:cNvPr id="751" name="n_2mainValue【公民館】&#10;一人当たり面積">
          <a:extLst>
            <a:ext uri="{FF2B5EF4-FFF2-40B4-BE49-F238E27FC236}">
              <a16:creationId xmlns:a16="http://schemas.microsoft.com/office/drawing/2014/main" id="{4019C035-169F-431C-8C14-285C4CEEE14A}"/>
            </a:ext>
          </a:extLst>
        </xdr:cNvPr>
        <xdr:cNvSpPr txBox="1"/>
      </xdr:nvSpPr>
      <xdr:spPr>
        <a:xfrm>
          <a:off x="20199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43260</xdr:rowOff>
    </xdr:from>
    <xdr:ext cx="469744" cy="259045"/>
    <xdr:sp macro="" textlink="">
      <xdr:nvSpPr>
        <xdr:cNvPr id="752" name="n_3mainValue【公民館】&#10;一人当たり面積">
          <a:extLst>
            <a:ext uri="{FF2B5EF4-FFF2-40B4-BE49-F238E27FC236}">
              <a16:creationId xmlns:a16="http://schemas.microsoft.com/office/drawing/2014/main" id="{4A7E71CE-779E-4AEB-9E6F-93362908CC1F}"/>
            </a:ext>
          </a:extLst>
        </xdr:cNvPr>
        <xdr:cNvSpPr txBox="1"/>
      </xdr:nvSpPr>
      <xdr:spPr>
        <a:xfrm>
          <a:off x="19310427" y="1838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46690</xdr:rowOff>
    </xdr:from>
    <xdr:ext cx="469744" cy="259045"/>
    <xdr:sp macro="" textlink="">
      <xdr:nvSpPr>
        <xdr:cNvPr id="753" name="n_4mainValue【公民館】&#10;一人当たり面積">
          <a:extLst>
            <a:ext uri="{FF2B5EF4-FFF2-40B4-BE49-F238E27FC236}">
              <a16:creationId xmlns:a16="http://schemas.microsoft.com/office/drawing/2014/main" id="{74CB9B6E-3737-4EC6-A57E-85F062051E0F}"/>
            </a:ext>
          </a:extLst>
        </xdr:cNvPr>
        <xdr:cNvSpPr txBox="1"/>
      </xdr:nvSpPr>
      <xdr:spPr>
        <a:xfrm>
          <a:off x="18421427" y="183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40103118-77E9-450A-982D-77CBBEE86C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3B5000B8-79E7-4162-A884-DDAC83DD106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EEA08276-7B36-4499-A843-9A3A6874AE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より低い水準となっているのは、道路、橋りょう・トンネル、公営住宅である。認定こども園・幼稚園・保育所（当町は保育所のみ該当）、学校施設、公民館は類似団体より高い水準となっている。</a:t>
          </a:r>
        </a:p>
        <a:p>
          <a:r>
            <a:rPr kumimoji="1" lang="ja-JP" altLang="en-US" sz="1300">
              <a:latin typeface="ＭＳ Ｐゴシック" panose="020B0600070205080204" pitchFamily="50" charset="-128"/>
              <a:ea typeface="ＭＳ Ｐゴシック" panose="020B0600070205080204" pitchFamily="50" charset="-128"/>
            </a:rPr>
            <a:t>道路、橋りょうについては、毎年更新を行っており、低い水準となっているものと考えられる。また、公営住宅については老朽化に伴い順次建替えを行ったため、低い水準となったものと考えられる。</a:t>
          </a:r>
        </a:p>
        <a:p>
          <a:r>
            <a:rPr kumimoji="1" lang="ja-JP" altLang="en-US" sz="1300">
              <a:latin typeface="ＭＳ Ｐゴシック" panose="020B0600070205080204" pitchFamily="50" charset="-128"/>
              <a:ea typeface="ＭＳ Ｐゴシック" panose="020B0600070205080204" pitchFamily="50" charset="-128"/>
            </a:rPr>
            <a:t>特に比率が高いことが直ちに建替えの必要性や将来の追加的な財政負担の発生を示していることが一概には言えないが、その傾向があると捉えられることから対策の優先度を検討しながら、統廃合や廃止や取壊しも含め対応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0E5656-0F0F-4349-97F6-BD87919320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AB97DB-6D67-4019-9E0A-D1FD17CD73F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0624D51-9DF3-4643-A4BD-DCECC9D1E89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10470E-A975-4897-9BE9-693BF682E0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77B826-F43F-4DDE-8D1F-FCD4E7EA6A0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0F32E92-168E-4C61-A236-98D9065B71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4BAA44-166A-4DAA-A4F6-0A72976D42F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495B59-EA8B-43BF-992C-1C54077570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FD703CB-8432-4812-9A9E-D5455B6A629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D075CA-3FB7-455B-8F6F-BDB7284CD4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8,865
8,732
170.21
8,395,852
7,897,538
481,808
4,828,610
6,274,614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58318D-1FD8-43CD-B8A4-BAD32A3CB00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52A518-2DBF-4015-9511-C818F9924DA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3007FB-7BF0-45C9-95F7-A721861CE2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F5AD23-DD52-4837-A3CB-BD82E7BD22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04C945-946F-4C9D-BEA3-F06013A346C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A857B64-732A-4ADE-94AE-0BB95F353E7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D4A333E-6521-48A0-9ED5-3E17534941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B99315-BF89-4F62-BD16-B08DDE1BEA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7E54D6-A344-483A-8646-5A30EF37C1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1552E4-1D3F-4D1A-A4DD-6C514D90930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0435B6-6152-45D8-B759-6E78F6BFEF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1FC7DCA-08D7-46A5-8631-7C6AD3E4C2C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65E464-AF96-4F97-9315-F9DFEF6FF2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09195C-5685-4828-AC19-40B6761A13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C1A9BD-ECBA-4517-9A5E-83B567FFB7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BC8232D-2F9A-4768-A488-45549C76D1C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141777A-B1B2-41EC-9A3B-2CA93C5EC99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DD364F-6165-4188-B221-52CEA1AD8F6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3C1BF9-1869-45E6-89FF-55A8E8C663A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2719C08-F046-425C-B2DA-7466A9542C7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4B2B77-5919-4772-A3E9-6E80B40B12E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70505B-0C76-4582-83FB-EADE2742462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7F6EC24-DEE4-4B64-96A9-92FBB61D46B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12E26E9-DE8F-490B-B78C-E34AD30D6F6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F8FBB9-1CB9-4AEF-B3CC-0F770763268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39213BF-6E8E-45EB-B537-CC5CADBCD05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77CACA2-4E40-4C09-9F14-6770C3CB87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D3DE12-4EED-40B8-AA4E-73A9FF1FD6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E33551-DE08-48D1-8B18-051553B7DB9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7F4B4BA-5B89-4382-93E0-875776482D1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DD5457D-012B-46C7-9660-13CB90885EB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658C325-6119-4122-A8E9-5D39885191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8F19407-36DE-4D0A-BB82-23F15A17846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2B3E749-30B5-4F05-8183-E772ECF7BF4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03996E7-6BBA-42A9-B2DD-EC0318F6AB2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38F814A-D779-4E97-8298-FD6FB47544D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FA70CF2-B904-48B9-B380-E56ACFFBC9F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0E9AD61-B6B5-412B-861B-0AA52A76B1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7AAA1C8-87B8-4DF1-B2D5-D39DE47B87F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3148423-B0AA-4CC6-A5B3-E96D17811E4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A141DB4-8C78-4C8D-A6C4-554252A7D13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29E15BC-270C-47E7-BB88-EC1516794CC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CDB7116-107B-4F0E-AD04-989147881A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8CD4E01-7AA4-4DD8-8250-619C8C7426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8B47F1C-C895-46F4-8246-213515257F0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EF8EC2D-12CA-4C90-9727-1BF19E1E251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BE6F254-22B7-46CB-A832-8DB43BD86A3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FEE945E-2830-42C2-9CE9-D210A91A9D3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6DB03F1A-1D05-4B8E-8295-AED1575863A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F9C0347-BE0C-4D85-9E06-B061F8E03F4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8E310B4-F7F9-4B13-88FE-AC1A57E1580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7C6D5A2-0718-46B1-A1A9-3508172D222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2A4778E8-FC86-4884-AE5F-A4869147B15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893EF313-1E68-47FF-AD95-54BA98EAAD6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A3253ED2-BCB1-45AE-A4F0-1B78EAB6CE2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BFE89E2-A798-4801-B82E-3FEF061CC9A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BCEDA783-A63D-428E-924D-2E9983764E9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99D659F1-692C-4B5C-B5E6-7A8D951FD58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7B4AC6F-5E23-41CD-9E20-34526C9D9AC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9489270-F0AA-418E-8419-3A7194EB053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1311340-E82B-43DE-820A-E66ADE9C73E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2E2CE0F-0313-46EB-A92D-2D6F1765301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BC25315-540D-4E10-8EE0-C87566CFA6DE}"/>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83EA1DCB-9C31-4125-B8B3-403EE1D9AF0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E73EEE45-973D-4268-BE41-DFD58C13103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C48590B8-D4CA-429D-866A-ACB90521DFB4}"/>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a:extLst>
            <a:ext uri="{FF2B5EF4-FFF2-40B4-BE49-F238E27FC236}">
              <a16:creationId xmlns:a16="http://schemas.microsoft.com/office/drawing/2014/main" id="{8B00C28A-F31B-4C14-9BD3-E75F932680D3}"/>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6C891D3-CBFA-4F80-AF4D-74FFFC41328D}"/>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a:extLst>
            <a:ext uri="{FF2B5EF4-FFF2-40B4-BE49-F238E27FC236}">
              <a16:creationId xmlns:a16="http://schemas.microsoft.com/office/drawing/2014/main" id="{A5B1C378-1C8A-481A-852F-3EAD8885A696}"/>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4B116DEF-6E60-4351-BB70-BA7816F42531}"/>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9BF73D86-0D41-444B-BC46-965B4C61893F}"/>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83" name="フローチャート: 判断 82">
          <a:extLst>
            <a:ext uri="{FF2B5EF4-FFF2-40B4-BE49-F238E27FC236}">
              <a16:creationId xmlns:a16="http://schemas.microsoft.com/office/drawing/2014/main" id="{DE544DE5-B9D9-4430-88A6-379D816315D4}"/>
            </a:ext>
          </a:extLst>
        </xdr:cNvPr>
        <xdr:cNvSpPr/>
      </xdr:nvSpPr>
      <xdr:spPr>
        <a:xfrm>
          <a:off x="196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52070</xdr:rowOff>
    </xdr:from>
    <xdr:to>
      <xdr:col>6</xdr:col>
      <xdr:colOff>38100</xdr:colOff>
      <xdr:row>61</xdr:row>
      <xdr:rowOff>153670</xdr:rowOff>
    </xdr:to>
    <xdr:sp macro="" textlink="">
      <xdr:nvSpPr>
        <xdr:cNvPr id="84" name="フローチャート: 判断 83">
          <a:extLst>
            <a:ext uri="{FF2B5EF4-FFF2-40B4-BE49-F238E27FC236}">
              <a16:creationId xmlns:a16="http://schemas.microsoft.com/office/drawing/2014/main" id="{499FCEBC-F1CE-46B9-93B5-D4B6AA463035}"/>
            </a:ext>
          </a:extLst>
        </xdr:cNvPr>
        <xdr:cNvSpPr/>
      </xdr:nvSpPr>
      <xdr:spPr>
        <a:xfrm>
          <a:off x="107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B6FD8DC-8D1D-4212-A42D-FF713A8DA60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D74CE65-BF46-4B01-AA81-F0FB1723EB1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7C2123C-F15E-4D21-93E0-75765C451CD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42E4487-6ED8-47B0-89BB-AD6FD8A246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7B20016B-6AFB-4947-8C5A-4300F43B5DE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70031</xdr:rowOff>
    </xdr:from>
    <xdr:to>
      <xdr:col>24</xdr:col>
      <xdr:colOff>114300</xdr:colOff>
      <xdr:row>65</xdr:row>
      <xdr:rowOff>181</xdr:rowOff>
    </xdr:to>
    <xdr:sp macro="" textlink="">
      <xdr:nvSpPr>
        <xdr:cNvPr id="90" name="楕円 89">
          <a:extLst>
            <a:ext uri="{FF2B5EF4-FFF2-40B4-BE49-F238E27FC236}">
              <a16:creationId xmlns:a16="http://schemas.microsoft.com/office/drawing/2014/main" id="{D1AD8BC8-856D-49F4-92ED-82E9E7C5025D}"/>
            </a:ext>
          </a:extLst>
        </xdr:cNvPr>
        <xdr:cNvSpPr/>
      </xdr:nvSpPr>
      <xdr:spPr>
        <a:xfrm>
          <a:off x="4584700" y="110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156408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CCD569B-B0BE-483C-A06D-E66416B79B55}"/>
            </a:ext>
          </a:extLst>
        </xdr:cNvPr>
        <xdr:cNvSpPr txBox="1"/>
      </xdr:nvSpPr>
      <xdr:spPr>
        <a:xfrm>
          <a:off x="4673600" y="10957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92" name="楕円 91">
          <a:extLst>
            <a:ext uri="{FF2B5EF4-FFF2-40B4-BE49-F238E27FC236}">
              <a16:creationId xmlns:a16="http://schemas.microsoft.com/office/drawing/2014/main" id="{556C2F7C-A986-4A6C-8C32-339DEBBB73C9}"/>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120831</xdr:rowOff>
    </xdr:from>
    <xdr:to>
      <xdr:col>24</xdr:col>
      <xdr:colOff>63500</xdr:colOff>
      <xdr:row>64</xdr:row>
      <xdr:rowOff>130628</xdr:rowOff>
    </xdr:to>
    <xdr:cxnSp macro="">
      <xdr:nvCxnSpPr>
        <xdr:cNvPr id="93" name="直線コネクタ 92">
          <a:extLst>
            <a:ext uri="{FF2B5EF4-FFF2-40B4-BE49-F238E27FC236}">
              <a16:creationId xmlns:a16="http://schemas.microsoft.com/office/drawing/2014/main" id="{ED7853B7-AC36-469C-9E23-D8FB383E1231}"/>
            </a:ext>
          </a:extLst>
        </xdr:cNvPr>
        <xdr:cNvCxnSpPr/>
      </xdr:nvCxnSpPr>
      <xdr:spPr>
        <a:xfrm flipV="1">
          <a:off x="3797300" y="1109363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94" name="楕円 93">
          <a:extLst>
            <a:ext uri="{FF2B5EF4-FFF2-40B4-BE49-F238E27FC236}">
              <a16:creationId xmlns:a16="http://schemas.microsoft.com/office/drawing/2014/main" id="{249A155C-DAE7-4008-A66C-69EA6685287A}"/>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95" name="直線コネクタ 94">
          <a:extLst>
            <a:ext uri="{FF2B5EF4-FFF2-40B4-BE49-F238E27FC236}">
              <a16:creationId xmlns:a16="http://schemas.microsoft.com/office/drawing/2014/main" id="{B25E1EC0-CA2C-45D2-A1F4-085A90557701}"/>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96" name="楕円 95">
          <a:extLst>
            <a:ext uri="{FF2B5EF4-FFF2-40B4-BE49-F238E27FC236}">
              <a16:creationId xmlns:a16="http://schemas.microsoft.com/office/drawing/2014/main" id="{D6715AFC-7362-4C8D-8883-8A636F1A2FB7}"/>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97" name="直線コネクタ 96">
          <a:extLst>
            <a:ext uri="{FF2B5EF4-FFF2-40B4-BE49-F238E27FC236}">
              <a16:creationId xmlns:a16="http://schemas.microsoft.com/office/drawing/2014/main" id="{BB7EDB12-1074-4DF8-98B8-03476A825F0D}"/>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98" name="楕円 97">
          <a:extLst>
            <a:ext uri="{FF2B5EF4-FFF2-40B4-BE49-F238E27FC236}">
              <a16:creationId xmlns:a16="http://schemas.microsoft.com/office/drawing/2014/main" id="{E958143E-80FB-4207-B713-EB2E1A920ADB}"/>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99" name="直線コネクタ 98">
          <a:extLst>
            <a:ext uri="{FF2B5EF4-FFF2-40B4-BE49-F238E27FC236}">
              <a16:creationId xmlns:a16="http://schemas.microsoft.com/office/drawing/2014/main" id="{460ECC70-78F7-4EAC-9263-F39F73B0CA7D}"/>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00" name="n_1aveValue【体育館・プール】&#10;有形固定資産減価償却率">
          <a:extLst>
            <a:ext uri="{FF2B5EF4-FFF2-40B4-BE49-F238E27FC236}">
              <a16:creationId xmlns:a16="http://schemas.microsoft.com/office/drawing/2014/main" id="{B5B51DB3-5100-4716-9429-F5DF4B1DD2CC}"/>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01" name="n_2aveValue【体育館・プール】&#10;有形固定資産減価償却率">
          <a:extLst>
            <a:ext uri="{FF2B5EF4-FFF2-40B4-BE49-F238E27FC236}">
              <a16:creationId xmlns:a16="http://schemas.microsoft.com/office/drawing/2014/main" id="{6E25DB59-3818-4393-906D-1ACFBD6DC730}"/>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34670</xdr:rowOff>
    </xdr:from>
    <xdr:ext cx="405111" cy="259045"/>
    <xdr:sp macro="" textlink="">
      <xdr:nvSpPr>
        <xdr:cNvPr id="102" name="n_3aveValue【体育館・プール】&#10;有形固定資産減価償却率">
          <a:extLst>
            <a:ext uri="{FF2B5EF4-FFF2-40B4-BE49-F238E27FC236}">
              <a16:creationId xmlns:a16="http://schemas.microsoft.com/office/drawing/2014/main" id="{BCDF2F62-D8F5-41C9-BB01-091940DF66DB}"/>
            </a:ext>
          </a:extLst>
        </xdr:cNvPr>
        <xdr:cNvSpPr txBox="1"/>
      </xdr:nvSpPr>
      <xdr:spPr>
        <a:xfrm>
          <a:off x="1816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170197</xdr:rowOff>
    </xdr:from>
    <xdr:ext cx="405111" cy="259045"/>
    <xdr:sp macro="" textlink="">
      <xdr:nvSpPr>
        <xdr:cNvPr id="103" name="n_4aveValue【体育館・プール】&#10;有形固定資産減価償却率">
          <a:extLst>
            <a:ext uri="{FF2B5EF4-FFF2-40B4-BE49-F238E27FC236}">
              <a16:creationId xmlns:a16="http://schemas.microsoft.com/office/drawing/2014/main" id="{BE30C7E5-C7CC-464D-877C-5933DA161901}"/>
            </a:ext>
          </a:extLst>
        </xdr:cNvPr>
        <xdr:cNvSpPr txBox="1"/>
      </xdr:nvSpPr>
      <xdr:spPr>
        <a:xfrm>
          <a:off x="9277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104" name="n_1mainValue【体育館・プール】&#10;有形固定資産減価償却率">
          <a:extLst>
            <a:ext uri="{FF2B5EF4-FFF2-40B4-BE49-F238E27FC236}">
              <a16:creationId xmlns:a16="http://schemas.microsoft.com/office/drawing/2014/main" id="{60BBDA8D-AF5D-423A-A1E6-123792754825}"/>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105" name="n_2mainValue【体育館・プール】&#10;有形固定資産減価償却率">
          <a:extLst>
            <a:ext uri="{FF2B5EF4-FFF2-40B4-BE49-F238E27FC236}">
              <a16:creationId xmlns:a16="http://schemas.microsoft.com/office/drawing/2014/main" id="{4079DB92-D4B7-490F-B6BF-A4F7B76E1101}"/>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106" name="n_3mainValue【体育館・プール】&#10;有形固定資産減価償却率">
          <a:extLst>
            <a:ext uri="{FF2B5EF4-FFF2-40B4-BE49-F238E27FC236}">
              <a16:creationId xmlns:a16="http://schemas.microsoft.com/office/drawing/2014/main" id="{A310F954-009D-4096-9A66-90B1588EB4D6}"/>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107" name="n_4mainValue【体育館・プール】&#10;有形固定資産減価償却率">
          <a:extLst>
            <a:ext uri="{FF2B5EF4-FFF2-40B4-BE49-F238E27FC236}">
              <a16:creationId xmlns:a16="http://schemas.microsoft.com/office/drawing/2014/main" id="{F5F03FA9-8760-4329-AC63-F63C2D925634}"/>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9FCC072A-76B2-4FF5-8BE5-34B3786493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9286EC1D-7C86-470A-83EC-B7487FDDBB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ED302C06-DAD7-4542-BD72-1DF012F8D7E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1ABDDEF0-E1FD-4D11-8A28-1CFF6F288A2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8D0B873C-283C-4827-A4E6-F1FFB24C51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388ACAD-958E-4A48-BA6C-4B1E814E31D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EC2E19B5-AF2C-44AD-BB34-C03A9CFC99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A62DA90C-67D3-4055-B7C0-1599AAEB2F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5B95393B-F59F-4622-A186-B1C3017C2C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6A79324-DA68-4B83-8B14-74EE8FFAA9C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CAB939E2-4045-4A16-9F31-3C33F2B5C73E}"/>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C4736978-EF42-4E1F-830F-4FAA46E8EB05}"/>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1E498289-72DE-4056-9F53-7FEEFDD3A41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49F2700B-C05C-4AFA-9629-2DE22D8EDF1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C3250FC9-9B52-4848-A911-508004B94C35}"/>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1D403868-8A0D-4CFC-A19B-E5150E65ECB8}"/>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CB7ACC6B-563A-4708-A7F4-7D30C6C682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C58DFB96-307A-450B-BA9C-917AA22D093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9DF5C9D6-6A51-43D0-B493-92C7AB64171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7" name="直線コネクタ 126">
          <a:extLst>
            <a:ext uri="{FF2B5EF4-FFF2-40B4-BE49-F238E27FC236}">
              <a16:creationId xmlns:a16="http://schemas.microsoft.com/office/drawing/2014/main" id="{41A1BD84-5BF2-4097-9CE9-166F828BDB97}"/>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8" name="【体育館・プール】&#10;一人当たり面積最小値テキスト">
          <a:extLst>
            <a:ext uri="{FF2B5EF4-FFF2-40B4-BE49-F238E27FC236}">
              <a16:creationId xmlns:a16="http://schemas.microsoft.com/office/drawing/2014/main" id="{1247FE1C-E048-4DEE-9988-F30082941D44}"/>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9" name="直線コネクタ 128">
          <a:extLst>
            <a:ext uri="{FF2B5EF4-FFF2-40B4-BE49-F238E27FC236}">
              <a16:creationId xmlns:a16="http://schemas.microsoft.com/office/drawing/2014/main" id="{0BA84497-6683-4C1A-9BC1-529CC9DFB734}"/>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30" name="【体育館・プール】&#10;一人当たり面積最大値テキスト">
          <a:extLst>
            <a:ext uri="{FF2B5EF4-FFF2-40B4-BE49-F238E27FC236}">
              <a16:creationId xmlns:a16="http://schemas.microsoft.com/office/drawing/2014/main" id="{52F0CCB1-C078-4B88-B180-3C8A9E27C111}"/>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31" name="直線コネクタ 130">
          <a:extLst>
            <a:ext uri="{FF2B5EF4-FFF2-40B4-BE49-F238E27FC236}">
              <a16:creationId xmlns:a16="http://schemas.microsoft.com/office/drawing/2014/main" id="{E1E06643-0B3D-4780-A2D4-8C33B28E202B}"/>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132" name="【体育館・プール】&#10;一人当たり面積平均値テキスト">
          <a:extLst>
            <a:ext uri="{FF2B5EF4-FFF2-40B4-BE49-F238E27FC236}">
              <a16:creationId xmlns:a16="http://schemas.microsoft.com/office/drawing/2014/main" id="{0E1DAF4E-3308-4B7E-A594-24BDE174AF92}"/>
            </a:ext>
          </a:extLst>
        </xdr:cNvPr>
        <xdr:cNvSpPr txBox="1"/>
      </xdr:nvSpPr>
      <xdr:spPr>
        <a:xfrm>
          <a:off x="10515600" y="1022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33" name="フローチャート: 判断 132">
          <a:extLst>
            <a:ext uri="{FF2B5EF4-FFF2-40B4-BE49-F238E27FC236}">
              <a16:creationId xmlns:a16="http://schemas.microsoft.com/office/drawing/2014/main" id="{18952E64-A341-4741-BD94-949F768C644C}"/>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34" name="フローチャート: 判断 133">
          <a:extLst>
            <a:ext uri="{FF2B5EF4-FFF2-40B4-BE49-F238E27FC236}">
              <a16:creationId xmlns:a16="http://schemas.microsoft.com/office/drawing/2014/main" id="{72C87D04-CA21-4D8C-8271-849F4ADD815C}"/>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35" name="フローチャート: 判断 134">
          <a:extLst>
            <a:ext uri="{FF2B5EF4-FFF2-40B4-BE49-F238E27FC236}">
              <a16:creationId xmlns:a16="http://schemas.microsoft.com/office/drawing/2014/main" id="{A44AF493-CDB2-404F-928D-7443E29E347E}"/>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xdr:rowOff>
    </xdr:from>
    <xdr:to>
      <xdr:col>41</xdr:col>
      <xdr:colOff>101600</xdr:colOff>
      <xdr:row>61</xdr:row>
      <xdr:rowOff>118237</xdr:rowOff>
    </xdr:to>
    <xdr:sp macro="" textlink="">
      <xdr:nvSpPr>
        <xdr:cNvPr id="136" name="フローチャート: 判断 135">
          <a:extLst>
            <a:ext uri="{FF2B5EF4-FFF2-40B4-BE49-F238E27FC236}">
              <a16:creationId xmlns:a16="http://schemas.microsoft.com/office/drawing/2014/main" id="{6B61F0A4-0FBC-4ABC-917D-C4ECFF85491D}"/>
            </a:ext>
          </a:extLst>
        </xdr:cNvPr>
        <xdr:cNvSpPr/>
      </xdr:nvSpPr>
      <xdr:spPr>
        <a:xfrm>
          <a:off x="7810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52642</xdr:rowOff>
    </xdr:from>
    <xdr:to>
      <xdr:col>36</xdr:col>
      <xdr:colOff>165100</xdr:colOff>
      <xdr:row>61</xdr:row>
      <xdr:rowOff>154242</xdr:rowOff>
    </xdr:to>
    <xdr:sp macro="" textlink="">
      <xdr:nvSpPr>
        <xdr:cNvPr id="137" name="フローチャート: 判断 136">
          <a:extLst>
            <a:ext uri="{FF2B5EF4-FFF2-40B4-BE49-F238E27FC236}">
              <a16:creationId xmlns:a16="http://schemas.microsoft.com/office/drawing/2014/main" id="{819BB4AC-DB6B-4F5E-A86A-F843DD78F17D}"/>
            </a:ext>
          </a:extLst>
        </xdr:cNvPr>
        <xdr:cNvSpPr/>
      </xdr:nvSpPr>
      <xdr:spPr>
        <a:xfrm>
          <a:off x="6921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F1DEA2CE-252C-4B0A-80C4-AD6EB42A1F1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4DCD11B6-9252-4D12-970D-7D8BEBBF337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CDDB8F15-0A49-471A-AF8A-5E5741FCD0A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8D1DCFDD-7800-46C4-99EB-3170B46399A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7E87057-5F2C-4589-82DD-C2AED6EC407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9779</xdr:rowOff>
    </xdr:from>
    <xdr:to>
      <xdr:col>55</xdr:col>
      <xdr:colOff>50800</xdr:colOff>
      <xdr:row>62</xdr:row>
      <xdr:rowOff>111379</xdr:rowOff>
    </xdr:to>
    <xdr:sp macro="" textlink="">
      <xdr:nvSpPr>
        <xdr:cNvPr id="143" name="楕円 142">
          <a:extLst>
            <a:ext uri="{FF2B5EF4-FFF2-40B4-BE49-F238E27FC236}">
              <a16:creationId xmlns:a16="http://schemas.microsoft.com/office/drawing/2014/main" id="{0973D4C9-063C-42AD-9A33-E0E6785814DF}"/>
            </a:ext>
          </a:extLst>
        </xdr:cNvPr>
        <xdr:cNvSpPr/>
      </xdr:nvSpPr>
      <xdr:spPr>
        <a:xfrm>
          <a:off x="10426700" y="106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159656</xdr:rowOff>
    </xdr:from>
    <xdr:ext cx="469744" cy="259045"/>
    <xdr:sp macro="" textlink="">
      <xdr:nvSpPr>
        <xdr:cNvPr id="144" name="【体育館・プール】&#10;一人当たり面積該当値テキスト">
          <a:extLst>
            <a:ext uri="{FF2B5EF4-FFF2-40B4-BE49-F238E27FC236}">
              <a16:creationId xmlns:a16="http://schemas.microsoft.com/office/drawing/2014/main" id="{807B095D-73B5-482C-827B-6EF4A0212402}"/>
            </a:ext>
          </a:extLst>
        </xdr:cNvPr>
        <xdr:cNvSpPr txBox="1"/>
      </xdr:nvSpPr>
      <xdr:spPr>
        <a:xfrm>
          <a:off x="10515600" y="1061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xdr:rowOff>
    </xdr:from>
    <xdr:to>
      <xdr:col>50</xdr:col>
      <xdr:colOff>165100</xdr:colOff>
      <xdr:row>62</xdr:row>
      <xdr:rowOff>114808</xdr:rowOff>
    </xdr:to>
    <xdr:sp macro="" textlink="">
      <xdr:nvSpPr>
        <xdr:cNvPr id="145" name="楕円 144">
          <a:extLst>
            <a:ext uri="{FF2B5EF4-FFF2-40B4-BE49-F238E27FC236}">
              <a16:creationId xmlns:a16="http://schemas.microsoft.com/office/drawing/2014/main" id="{370F28C5-1212-4630-A3B2-930DA986ABAF}"/>
            </a:ext>
          </a:extLst>
        </xdr:cNvPr>
        <xdr:cNvSpPr/>
      </xdr:nvSpPr>
      <xdr:spPr>
        <a:xfrm>
          <a:off x="9588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60579</xdr:rowOff>
    </xdr:from>
    <xdr:to>
      <xdr:col>55</xdr:col>
      <xdr:colOff>0</xdr:colOff>
      <xdr:row>62</xdr:row>
      <xdr:rowOff>64008</xdr:rowOff>
    </xdr:to>
    <xdr:cxnSp macro="">
      <xdr:nvCxnSpPr>
        <xdr:cNvPr id="146" name="直線コネクタ 145">
          <a:extLst>
            <a:ext uri="{FF2B5EF4-FFF2-40B4-BE49-F238E27FC236}">
              <a16:creationId xmlns:a16="http://schemas.microsoft.com/office/drawing/2014/main" id="{0FF76778-6C0E-480A-BFEA-09FE247AD79C}"/>
            </a:ext>
          </a:extLst>
        </xdr:cNvPr>
        <xdr:cNvCxnSpPr/>
      </xdr:nvCxnSpPr>
      <xdr:spPr>
        <a:xfrm flipV="1">
          <a:off x="9639300" y="1069047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16637</xdr:rowOff>
    </xdr:from>
    <xdr:to>
      <xdr:col>46</xdr:col>
      <xdr:colOff>38100</xdr:colOff>
      <xdr:row>62</xdr:row>
      <xdr:rowOff>118237</xdr:rowOff>
    </xdr:to>
    <xdr:sp macro="" textlink="">
      <xdr:nvSpPr>
        <xdr:cNvPr id="147" name="楕円 146">
          <a:extLst>
            <a:ext uri="{FF2B5EF4-FFF2-40B4-BE49-F238E27FC236}">
              <a16:creationId xmlns:a16="http://schemas.microsoft.com/office/drawing/2014/main" id="{5D25526E-B980-4BA9-AF70-1DD36781330E}"/>
            </a:ext>
          </a:extLst>
        </xdr:cNvPr>
        <xdr:cNvSpPr/>
      </xdr:nvSpPr>
      <xdr:spPr>
        <a:xfrm>
          <a:off x="8699500" y="106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64008</xdr:rowOff>
    </xdr:from>
    <xdr:to>
      <xdr:col>50</xdr:col>
      <xdr:colOff>114300</xdr:colOff>
      <xdr:row>62</xdr:row>
      <xdr:rowOff>67437</xdr:rowOff>
    </xdr:to>
    <xdr:cxnSp macro="">
      <xdr:nvCxnSpPr>
        <xdr:cNvPr id="148" name="直線コネクタ 147">
          <a:extLst>
            <a:ext uri="{FF2B5EF4-FFF2-40B4-BE49-F238E27FC236}">
              <a16:creationId xmlns:a16="http://schemas.microsoft.com/office/drawing/2014/main" id="{BE72FD9A-2E54-4C4A-9F6C-C73DF2F1181F}"/>
            </a:ext>
          </a:extLst>
        </xdr:cNvPr>
        <xdr:cNvCxnSpPr/>
      </xdr:nvCxnSpPr>
      <xdr:spPr>
        <a:xfrm flipV="1">
          <a:off x="8750300" y="1069390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20066</xdr:rowOff>
    </xdr:from>
    <xdr:to>
      <xdr:col>41</xdr:col>
      <xdr:colOff>101600</xdr:colOff>
      <xdr:row>62</xdr:row>
      <xdr:rowOff>121666</xdr:rowOff>
    </xdr:to>
    <xdr:sp macro="" textlink="">
      <xdr:nvSpPr>
        <xdr:cNvPr id="149" name="楕円 148">
          <a:extLst>
            <a:ext uri="{FF2B5EF4-FFF2-40B4-BE49-F238E27FC236}">
              <a16:creationId xmlns:a16="http://schemas.microsoft.com/office/drawing/2014/main" id="{C780171A-C5DF-4EF8-A326-336112452544}"/>
            </a:ext>
          </a:extLst>
        </xdr:cNvPr>
        <xdr:cNvSpPr/>
      </xdr:nvSpPr>
      <xdr:spPr>
        <a:xfrm>
          <a:off x="78105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67437</xdr:rowOff>
    </xdr:from>
    <xdr:to>
      <xdr:col>45</xdr:col>
      <xdr:colOff>177800</xdr:colOff>
      <xdr:row>62</xdr:row>
      <xdr:rowOff>70866</xdr:rowOff>
    </xdr:to>
    <xdr:cxnSp macro="">
      <xdr:nvCxnSpPr>
        <xdr:cNvPr id="150" name="直線コネクタ 149">
          <a:extLst>
            <a:ext uri="{FF2B5EF4-FFF2-40B4-BE49-F238E27FC236}">
              <a16:creationId xmlns:a16="http://schemas.microsoft.com/office/drawing/2014/main" id="{CC1F21A0-E771-4859-BF4D-F361FCD3146B}"/>
            </a:ext>
          </a:extLst>
        </xdr:cNvPr>
        <xdr:cNvCxnSpPr/>
      </xdr:nvCxnSpPr>
      <xdr:spPr>
        <a:xfrm flipV="1">
          <a:off x="7861300" y="1069733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24067</xdr:rowOff>
    </xdr:from>
    <xdr:to>
      <xdr:col>36</xdr:col>
      <xdr:colOff>165100</xdr:colOff>
      <xdr:row>62</xdr:row>
      <xdr:rowOff>125667</xdr:rowOff>
    </xdr:to>
    <xdr:sp macro="" textlink="">
      <xdr:nvSpPr>
        <xdr:cNvPr id="151" name="楕円 150">
          <a:extLst>
            <a:ext uri="{FF2B5EF4-FFF2-40B4-BE49-F238E27FC236}">
              <a16:creationId xmlns:a16="http://schemas.microsoft.com/office/drawing/2014/main" id="{CDA9432B-4722-4132-98D0-3EFD841507BF}"/>
            </a:ext>
          </a:extLst>
        </xdr:cNvPr>
        <xdr:cNvSpPr/>
      </xdr:nvSpPr>
      <xdr:spPr>
        <a:xfrm>
          <a:off x="6921500" y="1065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70866</xdr:rowOff>
    </xdr:from>
    <xdr:to>
      <xdr:col>41</xdr:col>
      <xdr:colOff>50800</xdr:colOff>
      <xdr:row>62</xdr:row>
      <xdr:rowOff>74867</xdr:rowOff>
    </xdr:to>
    <xdr:cxnSp macro="">
      <xdr:nvCxnSpPr>
        <xdr:cNvPr id="152" name="直線コネクタ 151">
          <a:extLst>
            <a:ext uri="{FF2B5EF4-FFF2-40B4-BE49-F238E27FC236}">
              <a16:creationId xmlns:a16="http://schemas.microsoft.com/office/drawing/2014/main" id="{505DBD8E-902E-4A1C-8EF3-AD5DF40EE848}"/>
            </a:ext>
          </a:extLst>
        </xdr:cNvPr>
        <xdr:cNvCxnSpPr/>
      </xdr:nvCxnSpPr>
      <xdr:spPr>
        <a:xfrm flipV="1">
          <a:off x="6972300" y="10700766"/>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153" name="n_1aveValue【体育館・プール】&#10;一人当たり面積">
          <a:extLst>
            <a:ext uri="{FF2B5EF4-FFF2-40B4-BE49-F238E27FC236}">
              <a16:creationId xmlns:a16="http://schemas.microsoft.com/office/drawing/2014/main" id="{B6D0B916-76DC-44C3-8A14-37A109F50E9F}"/>
            </a:ext>
          </a:extLst>
        </xdr:cNvPr>
        <xdr:cNvSpPr txBox="1"/>
      </xdr:nvSpPr>
      <xdr:spPr>
        <a:xfrm>
          <a:off x="9391727" y="1016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154" name="n_2aveValue【体育館・プール】&#10;一人当たり面積">
          <a:extLst>
            <a:ext uri="{FF2B5EF4-FFF2-40B4-BE49-F238E27FC236}">
              <a16:creationId xmlns:a16="http://schemas.microsoft.com/office/drawing/2014/main" id="{74A7D517-369C-41CE-93CA-01EE4F9A0319}"/>
            </a:ext>
          </a:extLst>
        </xdr:cNvPr>
        <xdr:cNvSpPr txBox="1"/>
      </xdr:nvSpPr>
      <xdr:spPr>
        <a:xfrm>
          <a:off x="8515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134764</xdr:rowOff>
    </xdr:from>
    <xdr:ext cx="469744" cy="259045"/>
    <xdr:sp macro="" textlink="">
      <xdr:nvSpPr>
        <xdr:cNvPr id="155" name="n_3aveValue【体育館・プール】&#10;一人当たり面積">
          <a:extLst>
            <a:ext uri="{FF2B5EF4-FFF2-40B4-BE49-F238E27FC236}">
              <a16:creationId xmlns:a16="http://schemas.microsoft.com/office/drawing/2014/main" id="{0A66FE46-0C01-4252-B442-954A1E81FD88}"/>
            </a:ext>
          </a:extLst>
        </xdr:cNvPr>
        <xdr:cNvSpPr txBox="1"/>
      </xdr:nvSpPr>
      <xdr:spPr>
        <a:xfrm>
          <a:off x="7626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170769</xdr:rowOff>
    </xdr:from>
    <xdr:ext cx="469744" cy="259045"/>
    <xdr:sp macro="" textlink="">
      <xdr:nvSpPr>
        <xdr:cNvPr id="156" name="n_4aveValue【体育館・プール】&#10;一人当たり面積">
          <a:extLst>
            <a:ext uri="{FF2B5EF4-FFF2-40B4-BE49-F238E27FC236}">
              <a16:creationId xmlns:a16="http://schemas.microsoft.com/office/drawing/2014/main" id="{7E2A0A8D-19E0-4195-8B4C-D5E7A9FF148B}"/>
            </a:ext>
          </a:extLst>
        </xdr:cNvPr>
        <xdr:cNvSpPr txBox="1"/>
      </xdr:nvSpPr>
      <xdr:spPr>
        <a:xfrm>
          <a:off x="6737427" y="102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105935</xdr:rowOff>
    </xdr:from>
    <xdr:ext cx="469744" cy="259045"/>
    <xdr:sp macro="" textlink="">
      <xdr:nvSpPr>
        <xdr:cNvPr id="157" name="n_1mainValue【体育館・プール】&#10;一人当たり面積">
          <a:extLst>
            <a:ext uri="{FF2B5EF4-FFF2-40B4-BE49-F238E27FC236}">
              <a16:creationId xmlns:a16="http://schemas.microsoft.com/office/drawing/2014/main" id="{01396D72-BCF8-4383-BBAB-B7114097D727}"/>
            </a:ext>
          </a:extLst>
        </xdr:cNvPr>
        <xdr:cNvSpPr txBox="1"/>
      </xdr:nvSpPr>
      <xdr:spPr>
        <a:xfrm>
          <a:off x="93917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109364</xdr:rowOff>
    </xdr:from>
    <xdr:ext cx="469744" cy="259045"/>
    <xdr:sp macro="" textlink="">
      <xdr:nvSpPr>
        <xdr:cNvPr id="158" name="n_2mainValue【体育館・プール】&#10;一人当たり面積">
          <a:extLst>
            <a:ext uri="{FF2B5EF4-FFF2-40B4-BE49-F238E27FC236}">
              <a16:creationId xmlns:a16="http://schemas.microsoft.com/office/drawing/2014/main" id="{52C50354-CB55-4BBA-AB63-0B7B80E1AAC0}"/>
            </a:ext>
          </a:extLst>
        </xdr:cNvPr>
        <xdr:cNvSpPr txBox="1"/>
      </xdr:nvSpPr>
      <xdr:spPr>
        <a:xfrm>
          <a:off x="8515427" y="1073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112793</xdr:rowOff>
    </xdr:from>
    <xdr:ext cx="469744" cy="259045"/>
    <xdr:sp macro="" textlink="">
      <xdr:nvSpPr>
        <xdr:cNvPr id="159" name="n_3mainValue【体育館・プール】&#10;一人当たり面積">
          <a:extLst>
            <a:ext uri="{FF2B5EF4-FFF2-40B4-BE49-F238E27FC236}">
              <a16:creationId xmlns:a16="http://schemas.microsoft.com/office/drawing/2014/main" id="{77E77E2D-D459-48D6-B30B-DD19EB6504C3}"/>
            </a:ext>
          </a:extLst>
        </xdr:cNvPr>
        <xdr:cNvSpPr txBox="1"/>
      </xdr:nvSpPr>
      <xdr:spPr>
        <a:xfrm>
          <a:off x="7626427" y="107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116794</xdr:rowOff>
    </xdr:from>
    <xdr:ext cx="469744" cy="259045"/>
    <xdr:sp macro="" textlink="">
      <xdr:nvSpPr>
        <xdr:cNvPr id="160" name="n_4mainValue【体育館・プール】&#10;一人当たり面積">
          <a:extLst>
            <a:ext uri="{FF2B5EF4-FFF2-40B4-BE49-F238E27FC236}">
              <a16:creationId xmlns:a16="http://schemas.microsoft.com/office/drawing/2014/main" id="{CD779BDD-26EA-4490-86FF-9CAB4F1E7D7A}"/>
            </a:ext>
          </a:extLst>
        </xdr:cNvPr>
        <xdr:cNvSpPr txBox="1"/>
      </xdr:nvSpPr>
      <xdr:spPr>
        <a:xfrm>
          <a:off x="6737427" y="1074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603EABB7-A86D-49D2-BFC1-22DA589AEA8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377BE238-0544-4F4D-B61C-80B4627DA96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D4D0DADD-C174-41EF-82FF-7B03D6E081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2DD126C0-5191-4185-B282-C213B9EC1B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16A60FE1-6CC6-4555-A1B5-D18F8844460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EC80F0B5-5BE1-4DF2-BC9C-7B9906E068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6095317-D26C-47AA-A7AD-45D3522805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7F55EAD9-259B-40AC-964D-D40BAB87438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2E2358CD-487E-4C86-A9CD-8470CFB69A4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F7F6BA50-9FBD-4617-9959-5F3C75CC9D1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82755C48-F19E-45F0-A11C-C662CD931D8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F25C1FC6-BDAC-4CF5-8BD4-49655B87597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00418BDA-C261-4593-BBA5-97E664A316B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ACC03792-BF13-473A-B60D-7CB838534F5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E681622C-C49A-4846-8681-52F029487D1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E2C72C09-1493-4871-98F0-FE3CB937166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6060325A-7C68-470D-AA62-194357479D1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11919115-3365-48EC-BC42-BCD276E9108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87FD791A-1AEC-4C25-A26C-A5FB24F71D0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E761E860-A0C3-47D8-A7B0-0DB85DC21DB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D8B8D9CC-76C9-4E00-9A09-81DACF43721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6A6A37E1-ABB4-4C70-83AA-B3DB14A022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41D353B1-1902-42BB-8F87-50CB426409F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CC6D1340-F4A2-40F7-BA22-4B116CC3704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699B29EC-BC19-4888-9AC5-7C4598744A2F}"/>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40E85D82-C048-4FEE-A455-E01CEA8D0DA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164B9702-3753-4B9B-B53D-C021DCA302B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57F8A45F-8292-4F13-924C-A1A4EB6CBF3E}"/>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189" name="直線コネクタ 188">
          <a:extLst>
            <a:ext uri="{FF2B5EF4-FFF2-40B4-BE49-F238E27FC236}">
              <a16:creationId xmlns:a16="http://schemas.microsoft.com/office/drawing/2014/main" id="{5A8C8187-B642-48DA-AF25-1D9F8F479C06}"/>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72CE42B1-4271-48F9-9136-E4AE9083CAFD}"/>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8DD126F2-759E-4913-98C9-F4D2B7535641}"/>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2" name="フローチャート: 判断 191">
          <a:extLst>
            <a:ext uri="{FF2B5EF4-FFF2-40B4-BE49-F238E27FC236}">
              <a16:creationId xmlns:a16="http://schemas.microsoft.com/office/drawing/2014/main" id="{8B497BEA-7A9A-4900-A25E-55F6A2A94C4A}"/>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3" name="フローチャート: 判断 192">
          <a:extLst>
            <a:ext uri="{FF2B5EF4-FFF2-40B4-BE49-F238E27FC236}">
              <a16:creationId xmlns:a16="http://schemas.microsoft.com/office/drawing/2014/main" id="{94B791D4-415B-43F9-ABB7-BA9685E8ABE5}"/>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52070</xdr:rowOff>
    </xdr:from>
    <xdr:to>
      <xdr:col>10</xdr:col>
      <xdr:colOff>165100</xdr:colOff>
      <xdr:row>82</xdr:row>
      <xdr:rowOff>153670</xdr:rowOff>
    </xdr:to>
    <xdr:sp macro="" textlink="">
      <xdr:nvSpPr>
        <xdr:cNvPr id="194" name="フローチャート: 判断 193">
          <a:extLst>
            <a:ext uri="{FF2B5EF4-FFF2-40B4-BE49-F238E27FC236}">
              <a16:creationId xmlns:a16="http://schemas.microsoft.com/office/drawing/2014/main" id="{93205684-EF48-4627-B406-D3E0175160F2}"/>
            </a:ext>
          </a:extLst>
        </xdr:cNvPr>
        <xdr:cNvSpPr/>
      </xdr:nvSpPr>
      <xdr:spPr>
        <a:xfrm>
          <a:off x="1968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195" name="フローチャート: 判断 194">
          <a:extLst>
            <a:ext uri="{FF2B5EF4-FFF2-40B4-BE49-F238E27FC236}">
              <a16:creationId xmlns:a16="http://schemas.microsoft.com/office/drawing/2014/main" id="{3F00E8F4-1D77-44C2-BC7F-87AA74092CBA}"/>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2E9BBDB6-6513-4BD1-972D-798BD455986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14F1C96E-9676-47CB-9FE2-C5ACCFA6604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22F651E-4DAC-4890-AC7F-A9C3EC1A854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6FF1D6B0-E0A2-4D07-9A0F-D6C5F719B3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6BB15AE-DBC8-4A4A-AA42-467E701CF06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201" name="楕円 200">
          <a:extLst>
            <a:ext uri="{FF2B5EF4-FFF2-40B4-BE49-F238E27FC236}">
              <a16:creationId xmlns:a16="http://schemas.microsoft.com/office/drawing/2014/main" id="{9AECD1C3-F33F-4BD6-A612-B2AA586C42F4}"/>
            </a:ext>
          </a:extLst>
        </xdr:cNvPr>
        <xdr:cNvSpPr/>
      </xdr:nvSpPr>
      <xdr:spPr>
        <a:xfrm>
          <a:off x="45847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169563</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75652040-E480-40F8-BC4D-766C70409813}"/>
            </a:ext>
          </a:extLst>
        </xdr:cNvPr>
        <xdr:cNvSpPr txBox="1"/>
      </xdr:nvSpPr>
      <xdr:spPr>
        <a:xfrm>
          <a:off x="4673600"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88264</xdr:rowOff>
    </xdr:from>
    <xdr:to>
      <xdr:col>20</xdr:col>
      <xdr:colOff>38100</xdr:colOff>
      <xdr:row>82</xdr:row>
      <xdr:rowOff>18414</xdr:rowOff>
    </xdr:to>
    <xdr:sp macro="" textlink="">
      <xdr:nvSpPr>
        <xdr:cNvPr id="203" name="楕円 202">
          <a:extLst>
            <a:ext uri="{FF2B5EF4-FFF2-40B4-BE49-F238E27FC236}">
              <a16:creationId xmlns:a16="http://schemas.microsoft.com/office/drawing/2014/main" id="{B7BDEE68-E222-42B7-B33A-DA0B05FC5396}"/>
            </a:ext>
          </a:extLst>
        </xdr:cNvPr>
        <xdr:cNvSpPr/>
      </xdr:nvSpPr>
      <xdr:spPr>
        <a:xfrm>
          <a:off x="3746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139064</xdr:rowOff>
    </xdr:from>
    <xdr:to>
      <xdr:col>24</xdr:col>
      <xdr:colOff>63500</xdr:colOff>
      <xdr:row>82</xdr:row>
      <xdr:rowOff>70486</xdr:rowOff>
    </xdr:to>
    <xdr:cxnSp macro="">
      <xdr:nvCxnSpPr>
        <xdr:cNvPr id="204" name="直線コネクタ 203">
          <a:extLst>
            <a:ext uri="{FF2B5EF4-FFF2-40B4-BE49-F238E27FC236}">
              <a16:creationId xmlns:a16="http://schemas.microsoft.com/office/drawing/2014/main" id="{8D5877FE-075F-46D9-8143-BED0D3D7452F}"/>
            </a:ext>
          </a:extLst>
        </xdr:cNvPr>
        <xdr:cNvCxnSpPr/>
      </xdr:nvCxnSpPr>
      <xdr:spPr>
        <a:xfrm>
          <a:off x="3797300" y="14026514"/>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88264</xdr:rowOff>
    </xdr:from>
    <xdr:to>
      <xdr:col>15</xdr:col>
      <xdr:colOff>101600</xdr:colOff>
      <xdr:row>82</xdr:row>
      <xdr:rowOff>18414</xdr:rowOff>
    </xdr:to>
    <xdr:sp macro="" textlink="">
      <xdr:nvSpPr>
        <xdr:cNvPr id="205" name="楕円 204">
          <a:extLst>
            <a:ext uri="{FF2B5EF4-FFF2-40B4-BE49-F238E27FC236}">
              <a16:creationId xmlns:a16="http://schemas.microsoft.com/office/drawing/2014/main" id="{D8755CAC-29D9-4984-9464-07C4E5664504}"/>
            </a:ext>
          </a:extLst>
        </xdr:cNvPr>
        <xdr:cNvSpPr/>
      </xdr:nvSpPr>
      <xdr:spPr>
        <a:xfrm>
          <a:off x="2857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139064</xdr:rowOff>
    </xdr:from>
    <xdr:to>
      <xdr:col>19</xdr:col>
      <xdr:colOff>177800</xdr:colOff>
      <xdr:row>81</xdr:row>
      <xdr:rowOff>139064</xdr:rowOff>
    </xdr:to>
    <xdr:cxnSp macro="">
      <xdr:nvCxnSpPr>
        <xdr:cNvPr id="206" name="直線コネクタ 205">
          <a:extLst>
            <a:ext uri="{FF2B5EF4-FFF2-40B4-BE49-F238E27FC236}">
              <a16:creationId xmlns:a16="http://schemas.microsoft.com/office/drawing/2014/main" id="{5AC7BD46-D538-4E01-91A9-2500BBC7B0A0}"/>
            </a:ext>
          </a:extLst>
        </xdr:cNvPr>
        <xdr:cNvCxnSpPr/>
      </xdr:nvCxnSpPr>
      <xdr:spPr>
        <a:xfrm>
          <a:off x="2908300" y="14026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34925</xdr:rowOff>
    </xdr:from>
    <xdr:to>
      <xdr:col>10</xdr:col>
      <xdr:colOff>165100</xdr:colOff>
      <xdr:row>81</xdr:row>
      <xdr:rowOff>136525</xdr:rowOff>
    </xdr:to>
    <xdr:sp macro="" textlink="">
      <xdr:nvSpPr>
        <xdr:cNvPr id="207" name="楕円 206">
          <a:extLst>
            <a:ext uri="{FF2B5EF4-FFF2-40B4-BE49-F238E27FC236}">
              <a16:creationId xmlns:a16="http://schemas.microsoft.com/office/drawing/2014/main" id="{967F963C-5CF5-43DA-B4AA-69426F90333E}"/>
            </a:ext>
          </a:extLst>
        </xdr:cNvPr>
        <xdr:cNvSpPr/>
      </xdr:nvSpPr>
      <xdr:spPr>
        <a:xfrm>
          <a:off x="1968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85725</xdr:rowOff>
    </xdr:from>
    <xdr:to>
      <xdr:col>15</xdr:col>
      <xdr:colOff>50800</xdr:colOff>
      <xdr:row>81</xdr:row>
      <xdr:rowOff>139064</xdr:rowOff>
    </xdr:to>
    <xdr:cxnSp macro="">
      <xdr:nvCxnSpPr>
        <xdr:cNvPr id="208" name="直線コネクタ 207">
          <a:extLst>
            <a:ext uri="{FF2B5EF4-FFF2-40B4-BE49-F238E27FC236}">
              <a16:creationId xmlns:a16="http://schemas.microsoft.com/office/drawing/2014/main" id="{67D65075-2484-4B9E-8A57-DED2ECEC28EF}"/>
            </a:ext>
          </a:extLst>
        </xdr:cNvPr>
        <xdr:cNvCxnSpPr/>
      </xdr:nvCxnSpPr>
      <xdr:spPr>
        <a:xfrm>
          <a:off x="2019300" y="139731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103505</xdr:rowOff>
    </xdr:from>
    <xdr:to>
      <xdr:col>6</xdr:col>
      <xdr:colOff>38100</xdr:colOff>
      <xdr:row>81</xdr:row>
      <xdr:rowOff>33655</xdr:rowOff>
    </xdr:to>
    <xdr:sp macro="" textlink="">
      <xdr:nvSpPr>
        <xdr:cNvPr id="209" name="楕円 208">
          <a:extLst>
            <a:ext uri="{FF2B5EF4-FFF2-40B4-BE49-F238E27FC236}">
              <a16:creationId xmlns:a16="http://schemas.microsoft.com/office/drawing/2014/main" id="{57FA92A1-5EC5-4CBA-B7A6-7BFA44A0BE9D}"/>
            </a:ext>
          </a:extLst>
        </xdr:cNvPr>
        <xdr:cNvSpPr/>
      </xdr:nvSpPr>
      <xdr:spPr>
        <a:xfrm>
          <a:off x="1079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154305</xdr:rowOff>
    </xdr:from>
    <xdr:to>
      <xdr:col>10</xdr:col>
      <xdr:colOff>114300</xdr:colOff>
      <xdr:row>81</xdr:row>
      <xdr:rowOff>85725</xdr:rowOff>
    </xdr:to>
    <xdr:cxnSp macro="">
      <xdr:nvCxnSpPr>
        <xdr:cNvPr id="210" name="直線コネクタ 209">
          <a:extLst>
            <a:ext uri="{FF2B5EF4-FFF2-40B4-BE49-F238E27FC236}">
              <a16:creationId xmlns:a16="http://schemas.microsoft.com/office/drawing/2014/main" id="{958CC367-D4BE-4E7A-B372-2BCBA0B3539D}"/>
            </a:ext>
          </a:extLst>
        </xdr:cNvPr>
        <xdr:cNvCxnSpPr/>
      </xdr:nvCxnSpPr>
      <xdr:spPr>
        <a:xfrm>
          <a:off x="1130300" y="138703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211" name="n_1aveValue【福祉施設】&#10;有形固定資産減価償却率">
          <a:extLst>
            <a:ext uri="{FF2B5EF4-FFF2-40B4-BE49-F238E27FC236}">
              <a16:creationId xmlns:a16="http://schemas.microsoft.com/office/drawing/2014/main" id="{86E67A9C-AB7F-4D6E-BA7A-8A6B6C7A607C}"/>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12" name="n_2aveValue【福祉施設】&#10;有形固定資産減価償却率">
          <a:extLst>
            <a:ext uri="{FF2B5EF4-FFF2-40B4-BE49-F238E27FC236}">
              <a16:creationId xmlns:a16="http://schemas.microsoft.com/office/drawing/2014/main" id="{53A3978E-E37B-4806-9E44-B8EF70C957F5}"/>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144797</xdr:rowOff>
    </xdr:from>
    <xdr:ext cx="405111" cy="259045"/>
    <xdr:sp macro="" textlink="">
      <xdr:nvSpPr>
        <xdr:cNvPr id="213" name="n_3aveValue【福祉施設】&#10;有形固定資産減価償却率">
          <a:extLst>
            <a:ext uri="{FF2B5EF4-FFF2-40B4-BE49-F238E27FC236}">
              <a16:creationId xmlns:a16="http://schemas.microsoft.com/office/drawing/2014/main" id="{57B70C01-126A-4C2B-8B5A-4FC20403CA8A}"/>
            </a:ext>
          </a:extLst>
        </xdr:cNvPr>
        <xdr:cNvSpPr txBox="1"/>
      </xdr:nvSpPr>
      <xdr:spPr>
        <a:xfrm>
          <a:off x="1816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214" name="n_4aveValue【福祉施設】&#10;有形固定資産減価償却率">
          <a:extLst>
            <a:ext uri="{FF2B5EF4-FFF2-40B4-BE49-F238E27FC236}">
              <a16:creationId xmlns:a16="http://schemas.microsoft.com/office/drawing/2014/main" id="{54E1E236-9F77-43F4-984B-CBA080467514}"/>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34941</xdr:rowOff>
    </xdr:from>
    <xdr:ext cx="405111" cy="259045"/>
    <xdr:sp macro="" textlink="">
      <xdr:nvSpPr>
        <xdr:cNvPr id="215" name="n_1mainValue【福祉施設】&#10;有形固定資産減価償却率">
          <a:extLst>
            <a:ext uri="{FF2B5EF4-FFF2-40B4-BE49-F238E27FC236}">
              <a16:creationId xmlns:a16="http://schemas.microsoft.com/office/drawing/2014/main" id="{AF2B1B8B-98AC-473A-8AE9-E0ADFF0BC750}"/>
            </a:ext>
          </a:extLst>
        </xdr:cNvPr>
        <xdr:cNvSpPr txBox="1"/>
      </xdr:nvSpPr>
      <xdr:spPr>
        <a:xfrm>
          <a:off x="3582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9541</xdr:rowOff>
    </xdr:from>
    <xdr:ext cx="405111" cy="259045"/>
    <xdr:sp macro="" textlink="">
      <xdr:nvSpPr>
        <xdr:cNvPr id="216" name="n_2mainValue【福祉施設】&#10;有形固定資産減価償却率">
          <a:extLst>
            <a:ext uri="{FF2B5EF4-FFF2-40B4-BE49-F238E27FC236}">
              <a16:creationId xmlns:a16="http://schemas.microsoft.com/office/drawing/2014/main" id="{A1A0DDD0-6C91-41EE-A07B-7CB451B50E83}"/>
            </a:ext>
          </a:extLst>
        </xdr:cNvPr>
        <xdr:cNvSpPr txBox="1"/>
      </xdr:nvSpPr>
      <xdr:spPr>
        <a:xfrm>
          <a:off x="2705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153052</xdr:rowOff>
    </xdr:from>
    <xdr:ext cx="405111" cy="259045"/>
    <xdr:sp macro="" textlink="">
      <xdr:nvSpPr>
        <xdr:cNvPr id="217" name="n_3mainValue【福祉施設】&#10;有形固定資産減価償却率">
          <a:extLst>
            <a:ext uri="{FF2B5EF4-FFF2-40B4-BE49-F238E27FC236}">
              <a16:creationId xmlns:a16="http://schemas.microsoft.com/office/drawing/2014/main" id="{962B89D7-2A78-4440-96F1-9BC3552617B7}"/>
            </a:ext>
          </a:extLst>
        </xdr:cNvPr>
        <xdr:cNvSpPr txBox="1"/>
      </xdr:nvSpPr>
      <xdr:spPr>
        <a:xfrm>
          <a:off x="1816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50182</xdr:rowOff>
    </xdr:from>
    <xdr:ext cx="405111" cy="259045"/>
    <xdr:sp macro="" textlink="">
      <xdr:nvSpPr>
        <xdr:cNvPr id="218" name="n_4mainValue【福祉施設】&#10;有形固定資産減価償却率">
          <a:extLst>
            <a:ext uri="{FF2B5EF4-FFF2-40B4-BE49-F238E27FC236}">
              <a16:creationId xmlns:a16="http://schemas.microsoft.com/office/drawing/2014/main" id="{186EE120-65F9-4B7E-9E30-8B9D976AF582}"/>
            </a:ext>
          </a:extLst>
        </xdr:cNvPr>
        <xdr:cNvSpPr txBox="1"/>
      </xdr:nvSpPr>
      <xdr:spPr>
        <a:xfrm>
          <a:off x="9277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D4A72FBE-65C6-4029-AC2D-9CCB7100391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288B7DE0-679E-45E4-8AB5-823532CF98F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6D0FAC76-8C56-42EA-9B42-78AD0C269A2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3A045F0F-78C0-4DD3-8897-F655E82790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80931599-6560-41E8-B55A-24144F8E0EE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4DBD6CE1-D7EB-4DE9-A7DB-CC6906C5D3E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E76FC5A8-4836-450C-A47B-C2C3B19A51A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CA1A50CC-F25E-4D8F-A960-23681C1E81E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CA3E23D2-7542-4193-9154-8DED695B108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216B182A-CD5D-48F1-B06F-2C9BC8AD034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F8DC8EF2-F023-400B-B73F-B15848E7312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A5D6FB53-4A63-4BCE-9B9B-EA9A045DA57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10B2A98C-FE09-4A9E-80C4-996DF3395C3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D435666A-9BAA-4977-B016-96E6016B6B9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D9984FB9-D1AD-4E68-A20D-599755026A0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C2E56E45-3A56-4956-A1E9-BB00730D82F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2E5A5B96-19A6-4D75-BFAE-DDFFE247181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B4E77368-7CE3-452C-9B3D-A911466C7D5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71436CA0-A26B-4874-B88F-B1720B78B37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4719BBC4-E4B3-4FB0-A32B-F722E4F39DC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BBC0F581-E42E-40C1-9AF9-22BE70C66D6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3D05F090-93FE-40FC-91A7-26B5EB9233C4}"/>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6EDEA1CA-A040-45CE-8568-A31CBC2FF58F}"/>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FAA049E6-33B1-4849-A114-505BE1B7E42A}"/>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243" name="【福祉施設】&#10;一人当たり面積最大値テキスト">
          <a:extLst>
            <a:ext uri="{FF2B5EF4-FFF2-40B4-BE49-F238E27FC236}">
              <a16:creationId xmlns:a16="http://schemas.microsoft.com/office/drawing/2014/main" id="{27E6C7E0-346D-4B8B-8A55-D565D21C1A15}"/>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244" name="直線コネクタ 243">
          <a:extLst>
            <a:ext uri="{FF2B5EF4-FFF2-40B4-BE49-F238E27FC236}">
              <a16:creationId xmlns:a16="http://schemas.microsoft.com/office/drawing/2014/main" id="{75BCFF64-6B15-4774-98FA-9EB48147A7E0}"/>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245" name="【福祉施設】&#10;一人当たり面積平均値テキスト">
          <a:extLst>
            <a:ext uri="{FF2B5EF4-FFF2-40B4-BE49-F238E27FC236}">
              <a16:creationId xmlns:a16="http://schemas.microsoft.com/office/drawing/2014/main" id="{46ADEB66-A2BB-4161-B0F9-2B71CB692B2B}"/>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246" name="フローチャート: 判断 245">
          <a:extLst>
            <a:ext uri="{FF2B5EF4-FFF2-40B4-BE49-F238E27FC236}">
              <a16:creationId xmlns:a16="http://schemas.microsoft.com/office/drawing/2014/main" id="{00560BE1-253B-4BEC-85ED-B3CD64FCFB8D}"/>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247" name="フローチャート: 判断 246">
          <a:extLst>
            <a:ext uri="{FF2B5EF4-FFF2-40B4-BE49-F238E27FC236}">
              <a16:creationId xmlns:a16="http://schemas.microsoft.com/office/drawing/2014/main" id="{B36D3149-AD4F-4F6F-BFF0-8D8A63B924FA}"/>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248" name="フローチャート: 判断 247">
          <a:extLst>
            <a:ext uri="{FF2B5EF4-FFF2-40B4-BE49-F238E27FC236}">
              <a16:creationId xmlns:a16="http://schemas.microsoft.com/office/drawing/2014/main" id="{F2C76F69-7E45-4B47-BAE6-0BA7CC788037}"/>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21132</xdr:rowOff>
    </xdr:from>
    <xdr:to>
      <xdr:col>41</xdr:col>
      <xdr:colOff>101600</xdr:colOff>
      <xdr:row>85</xdr:row>
      <xdr:rowOff>122732</xdr:rowOff>
    </xdr:to>
    <xdr:sp macro="" textlink="">
      <xdr:nvSpPr>
        <xdr:cNvPr id="249" name="フローチャート: 判断 248">
          <a:extLst>
            <a:ext uri="{FF2B5EF4-FFF2-40B4-BE49-F238E27FC236}">
              <a16:creationId xmlns:a16="http://schemas.microsoft.com/office/drawing/2014/main" id="{CE576FA4-78C8-419D-AD51-66F8DDA9C777}"/>
            </a:ext>
          </a:extLst>
        </xdr:cNvPr>
        <xdr:cNvSpPr/>
      </xdr:nvSpPr>
      <xdr:spPr>
        <a:xfrm>
          <a:off x="7810500" y="14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33020</xdr:rowOff>
    </xdr:from>
    <xdr:to>
      <xdr:col>36</xdr:col>
      <xdr:colOff>165100</xdr:colOff>
      <xdr:row>85</xdr:row>
      <xdr:rowOff>134620</xdr:rowOff>
    </xdr:to>
    <xdr:sp macro="" textlink="">
      <xdr:nvSpPr>
        <xdr:cNvPr id="250" name="フローチャート: 判断 249">
          <a:extLst>
            <a:ext uri="{FF2B5EF4-FFF2-40B4-BE49-F238E27FC236}">
              <a16:creationId xmlns:a16="http://schemas.microsoft.com/office/drawing/2014/main" id="{A4577303-6E5A-4FE0-B6D6-A6E7BEB3F725}"/>
            </a:ext>
          </a:extLst>
        </xdr:cNvPr>
        <xdr:cNvSpPr/>
      </xdr:nvSpPr>
      <xdr:spPr>
        <a:xfrm>
          <a:off x="6921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1C937B91-BAA1-4508-A1D0-95F1CE36E70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F6921D5B-1438-46C0-83B1-6C8F924501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6E4646DE-CFDC-43D5-96D5-E83A9E9648F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EA5E62F7-E2A1-44A9-B920-9F96BEAE787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89FAA0F4-BBF1-4F74-86D0-78C37E0C3A1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77369</xdr:rowOff>
    </xdr:from>
    <xdr:to>
      <xdr:col>55</xdr:col>
      <xdr:colOff>50800</xdr:colOff>
      <xdr:row>86</xdr:row>
      <xdr:rowOff>7519</xdr:rowOff>
    </xdr:to>
    <xdr:sp macro="" textlink="">
      <xdr:nvSpPr>
        <xdr:cNvPr id="256" name="楕円 255">
          <a:extLst>
            <a:ext uri="{FF2B5EF4-FFF2-40B4-BE49-F238E27FC236}">
              <a16:creationId xmlns:a16="http://schemas.microsoft.com/office/drawing/2014/main" id="{FC9BC3B1-D0EF-42E6-9485-887E3464F2B6}"/>
            </a:ext>
          </a:extLst>
        </xdr:cNvPr>
        <xdr:cNvSpPr/>
      </xdr:nvSpPr>
      <xdr:spPr>
        <a:xfrm>
          <a:off x="104267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163746</xdr:rowOff>
    </xdr:from>
    <xdr:ext cx="469744" cy="259045"/>
    <xdr:sp macro="" textlink="">
      <xdr:nvSpPr>
        <xdr:cNvPr id="257" name="【福祉施設】&#10;一人当たり面積該当値テキスト">
          <a:extLst>
            <a:ext uri="{FF2B5EF4-FFF2-40B4-BE49-F238E27FC236}">
              <a16:creationId xmlns:a16="http://schemas.microsoft.com/office/drawing/2014/main" id="{C1672F10-C788-48AF-85A3-90977D7F19FD}"/>
            </a:ext>
          </a:extLst>
        </xdr:cNvPr>
        <xdr:cNvSpPr txBox="1"/>
      </xdr:nvSpPr>
      <xdr:spPr>
        <a:xfrm>
          <a:off x="10515600" y="1456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79197</xdr:rowOff>
    </xdr:from>
    <xdr:to>
      <xdr:col>50</xdr:col>
      <xdr:colOff>165100</xdr:colOff>
      <xdr:row>86</xdr:row>
      <xdr:rowOff>9347</xdr:rowOff>
    </xdr:to>
    <xdr:sp macro="" textlink="">
      <xdr:nvSpPr>
        <xdr:cNvPr id="258" name="楕円 257">
          <a:extLst>
            <a:ext uri="{FF2B5EF4-FFF2-40B4-BE49-F238E27FC236}">
              <a16:creationId xmlns:a16="http://schemas.microsoft.com/office/drawing/2014/main" id="{2595D77D-3961-4872-82CB-280E6D8F1158}"/>
            </a:ext>
          </a:extLst>
        </xdr:cNvPr>
        <xdr:cNvSpPr/>
      </xdr:nvSpPr>
      <xdr:spPr>
        <a:xfrm>
          <a:off x="9588500" y="146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128169</xdr:rowOff>
    </xdr:from>
    <xdr:to>
      <xdr:col>55</xdr:col>
      <xdr:colOff>0</xdr:colOff>
      <xdr:row>85</xdr:row>
      <xdr:rowOff>129997</xdr:rowOff>
    </xdr:to>
    <xdr:cxnSp macro="">
      <xdr:nvCxnSpPr>
        <xdr:cNvPr id="259" name="直線コネクタ 258">
          <a:extLst>
            <a:ext uri="{FF2B5EF4-FFF2-40B4-BE49-F238E27FC236}">
              <a16:creationId xmlns:a16="http://schemas.microsoft.com/office/drawing/2014/main" id="{6EF49779-516D-44D0-A075-71EA21BD2273}"/>
            </a:ext>
          </a:extLst>
        </xdr:cNvPr>
        <xdr:cNvCxnSpPr/>
      </xdr:nvCxnSpPr>
      <xdr:spPr>
        <a:xfrm flipV="1">
          <a:off x="9639300" y="14701419"/>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80569</xdr:rowOff>
    </xdr:from>
    <xdr:to>
      <xdr:col>46</xdr:col>
      <xdr:colOff>38100</xdr:colOff>
      <xdr:row>86</xdr:row>
      <xdr:rowOff>10719</xdr:rowOff>
    </xdr:to>
    <xdr:sp macro="" textlink="">
      <xdr:nvSpPr>
        <xdr:cNvPr id="260" name="楕円 259">
          <a:extLst>
            <a:ext uri="{FF2B5EF4-FFF2-40B4-BE49-F238E27FC236}">
              <a16:creationId xmlns:a16="http://schemas.microsoft.com/office/drawing/2014/main" id="{72C3F6EC-EA4B-46B7-ABF6-23EA5FDA95CA}"/>
            </a:ext>
          </a:extLst>
        </xdr:cNvPr>
        <xdr:cNvSpPr/>
      </xdr:nvSpPr>
      <xdr:spPr>
        <a:xfrm>
          <a:off x="8699500" y="1465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129997</xdr:rowOff>
    </xdr:from>
    <xdr:to>
      <xdr:col>50</xdr:col>
      <xdr:colOff>114300</xdr:colOff>
      <xdr:row>85</xdr:row>
      <xdr:rowOff>131369</xdr:rowOff>
    </xdr:to>
    <xdr:cxnSp macro="">
      <xdr:nvCxnSpPr>
        <xdr:cNvPr id="261" name="直線コネクタ 260">
          <a:extLst>
            <a:ext uri="{FF2B5EF4-FFF2-40B4-BE49-F238E27FC236}">
              <a16:creationId xmlns:a16="http://schemas.microsoft.com/office/drawing/2014/main" id="{57E1D6BD-56F5-4275-AFD9-8A20E3D52040}"/>
            </a:ext>
          </a:extLst>
        </xdr:cNvPr>
        <xdr:cNvCxnSpPr/>
      </xdr:nvCxnSpPr>
      <xdr:spPr>
        <a:xfrm flipV="1">
          <a:off x="8750300" y="1470324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82398</xdr:rowOff>
    </xdr:from>
    <xdr:to>
      <xdr:col>41</xdr:col>
      <xdr:colOff>101600</xdr:colOff>
      <xdr:row>86</xdr:row>
      <xdr:rowOff>12548</xdr:rowOff>
    </xdr:to>
    <xdr:sp macro="" textlink="">
      <xdr:nvSpPr>
        <xdr:cNvPr id="262" name="楕円 261">
          <a:extLst>
            <a:ext uri="{FF2B5EF4-FFF2-40B4-BE49-F238E27FC236}">
              <a16:creationId xmlns:a16="http://schemas.microsoft.com/office/drawing/2014/main" id="{B27C6F6D-AE4C-4EC2-A4A2-583441664393}"/>
            </a:ext>
          </a:extLst>
        </xdr:cNvPr>
        <xdr:cNvSpPr/>
      </xdr:nvSpPr>
      <xdr:spPr>
        <a:xfrm>
          <a:off x="7810500" y="146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131369</xdr:rowOff>
    </xdr:from>
    <xdr:to>
      <xdr:col>45</xdr:col>
      <xdr:colOff>177800</xdr:colOff>
      <xdr:row>85</xdr:row>
      <xdr:rowOff>133198</xdr:rowOff>
    </xdr:to>
    <xdr:cxnSp macro="">
      <xdr:nvCxnSpPr>
        <xdr:cNvPr id="263" name="直線コネクタ 262">
          <a:extLst>
            <a:ext uri="{FF2B5EF4-FFF2-40B4-BE49-F238E27FC236}">
              <a16:creationId xmlns:a16="http://schemas.microsoft.com/office/drawing/2014/main" id="{5D9B5105-F622-4148-B308-A56B10E5AF40}"/>
            </a:ext>
          </a:extLst>
        </xdr:cNvPr>
        <xdr:cNvCxnSpPr/>
      </xdr:nvCxnSpPr>
      <xdr:spPr>
        <a:xfrm flipV="1">
          <a:off x="7861300" y="1470461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84226</xdr:rowOff>
    </xdr:from>
    <xdr:to>
      <xdr:col>36</xdr:col>
      <xdr:colOff>165100</xdr:colOff>
      <xdr:row>86</xdr:row>
      <xdr:rowOff>14376</xdr:rowOff>
    </xdr:to>
    <xdr:sp macro="" textlink="">
      <xdr:nvSpPr>
        <xdr:cNvPr id="264" name="楕円 263">
          <a:extLst>
            <a:ext uri="{FF2B5EF4-FFF2-40B4-BE49-F238E27FC236}">
              <a16:creationId xmlns:a16="http://schemas.microsoft.com/office/drawing/2014/main" id="{C4FAE2E1-3BD8-4FEA-9325-599965B03EF4}"/>
            </a:ext>
          </a:extLst>
        </xdr:cNvPr>
        <xdr:cNvSpPr/>
      </xdr:nvSpPr>
      <xdr:spPr>
        <a:xfrm>
          <a:off x="6921500" y="1465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133198</xdr:rowOff>
    </xdr:from>
    <xdr:to>
      <xdr:col>41</xdr:col>
      <xdr:colOff>50800</xdr:colOff>
      <xdr:row>85</xdr:row>
      <xdr:rowOff>135026</xdr:rowOff>
    </xdr:to>
    <xdr:cxnSp macro="">
      <xdr:nvCxnSpPr>
        <xdr:cNvPr id="265" name="直線コネクタ 264">
          <a:extLst>
            <a:ext uri="{FF2B5EF4-FFF2-40B4-BE49-F238E27FC236}">
              <a16:creationId xmlns:a16="http://schemas.microsoft.com/office/drawing/2014/main" id="{A130D071-29C8-4062-B66A-8048D1913FE0}"/>
            </a:ext>
          </a:extLst>
        </xdr:cNvPr>
        <xdr:cNvCxnSpPr/>
      </xdr:nvCxnSpPr>
      <xdr:spPr>
        <a:xfrm flipV="1">
          <a:off x="6972300" y="1470644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266" name="n_1aveValue【福祉施設】&#10;一人当たり面積">
          <a:extLst>
            <a:ext uri="{FF2B5EF4-FFF2-40B4-BE49-F238E27FC236}">
              <a16:creationId xmlns:a16="http://schemas.microsoft.com/office/drawing/2014/main" id="{7B00E164-E7B1-4052-9549-9616AED132D0}"/>
            </a:ext>
          </a:extLst>
        </xdr:cNvPr>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267" name="n_2aveValue【福祉施設】&#10;一人当たり面積">
          <a:extLst>
            <a:ext uri="{FF2B5EF4-FFF2-40B4-BE49-F238E27FC236}">
              <a16:creationId xmlns:a16="http://schemas.microsoft.com/office/drawing/2014/main" id="{F80BCEDE-A459-4911-9B98-5F4CE31DB841}"/>
            </a:ext>
          </a:extLst>
        </xdr:cNvPr>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139259</xdr:rowOff>
    </xdr:from>
    <xdr:ext cx="469744" cy="259045"/>
    <xdr:sp macro="" textlink="">
      <xdr:nvSpPr>
        <xdr:cNvPr id="268" name="n_3aveValue【福祉施設】&#10;一人当たり面積">
          <a:extLst>
            <a:ext uri="{FF2B5EF4-FFF2-40B4-BE49-F238E27FC236}">
              <a16:creationId xmlns:a16="http://schemas.microsoft.com/office/drawing/2014/main" id="{96E5F924-F54A-4315-830F-A2C8659E96E5}"/>
            </a:ext>
          </a:extLst>
        </xdr:cNvPr>
        <xdr:cNvSpPr txBox="1"/>
      </xdr:nvSpPr>
      <xdr:spPr>
        <a:xfrm>
          <a:off x="7626427" y="1436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151147</xdr:rowOff>
    </xdr:from>
    <xdr:ext cx="469744" cy="259045"/>
    <xdr:sp macro="" textlink="">
      <xdr:nvSpPr>
        <xdr:cNvPr id="269" name="n_4aveValue【福祉施設】&#10;一人当たり面積">
          <a:extLst>
            <a:ext uri="{FF2B5EF4-FFF2-40B4-BE49-F238E27FC236}">
              <a16:creationId xmlns:a16="http://schemas.microsoft.com/office/drawing/2014/main" id="{6B0FF2F9-BB57-4A41-9630-BB6AA6C8A7A0}"/>
            </a:ext>
          </a:extLst>
        </xdr:cNvPr>
        <xdr:cNvSpPr txBox="1"/>
      </xdr:nvSpPr>
      <xdr:spPr>
        <a:xfrm>
          <a:off x="6737427" y="143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474</xdr:rowOff>
    </xdr:from>
    <xdr:ext cx="469744" cy="259045"/>
    <xdr:sp macro="" textlink="">
      <xdr:nvSpPr>
        <xdr:cNvPr id="270" name="n_1mainValue【福祉施設】&#10;一人当たり面積">
          <a:extLst>
            <a:ext uri="{FF2B5EF4-FFF2-40B4-BE49-F238E27FC236}">
              <a16:creationId xmlns:a16="http://schemas.microsoft.com/office/drawing/2014/main" id="{A45E2707-E9D6-456F-951C-04F6D31EB8E5}"/>
            </a:ext>
          </a:extLst>
        </xdr:cNvPr>
        <xdr:cNvSpPr txBox="1"/>
      </xdr:nvSpPr>
      <xdr:spPr>
        <a:xfrm>
          <a:off x="9391727" y="1474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1846</xdr:rowOff>
    </xdr:from>
    <xdr:ext cx="469744" cy="259045"/>
    <xdr:sp macro="" textlink="">
      <xdr:nvSpPr>
        <xdr:cNvPr id="271" name="n_2mainValue【福祉施設】&#10;一人当たり面積">
          <a:extLst>
            <a:ext uri="{FF2B5EF4-FFF2-40B4-BE49-F238E27FC236}">
              <a16:creationId xmlns:a16="http://schemas.microsoft.com/office/drawing/2014/main" id="{32EB6FAE-F147-41EB-912F-71829A4E90BF}"/>
            </a:ext>
          </a:extLst>
        </xdr:cNvPr>
        <xdr:cNvSpPr txBox="1"/>
      </xdr:nvSpPr>
      <xdr:spPr>
        <a:xfrm>
          <a:off x="8515427" y="1474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3675</xdr:rowOff>
    </xdr:from>
    <xdr:ext cx="469744" cy="259045"/>
    <xdr:sp macro="" textlink="">
      <xdr:nvSpPr>
        <xdr:cNvPr id="272" name="n_3mainValue【福祉施設】&#10;一人当たり面積">
          <a:extLst>
            <a:ext uri="{FF2B5EF4-FFF2-40B4-BE49-F238E27FC236}">
              <a16:creationId xmlns:a16="http://schemas.microsoft.com/office/drawing/2014/main" id="{C0452FB1-7BEA-4909-8927-E2EA1147D282}"/>
            </a:ext>
          </a:extLst>
        </xdr:cNvPr>
        <xdr:cNvSpPr txBox="1"/>
      </xdr:nvSpPr>
      <xdr:spPr>
        <a:xfrm>
          <a:off x="7626427" y="1474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5503</xdr:rowOff>
    </xdr:from>
    <xdr:ext cx="469744" cy="259045"/>
    <xdr:sp macro="" textlink="">
      <xdr:nvSpPr>
        <xdr:cNvPr id="273" name="n_4mainValue【福祉施設】&#10;一人当たり面積">
          <a:extLst>
            <a:ext uri="{FF2B5EF4-FFF2-40B4-BE49-F238E27FC236}">
              <a16:creationId xmlns:a16="http://schemas.microsoft.com/office/drawing/2014/main" id="{90A0D898-7783-4B0A-8BDE-67DA86275F2C}"/>
            </a:ext>
          </a:extLst>
        </xdr:cNvPr>
        <xdr:cNvSpPr txBox="1"/>
      </xdr:nvSpPr>
      <xdr:spPr>
        <a:xfrm>
          <a:off x="6737427" y="1475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6A43BBCE-5C52-4A23-906C-976F9F6914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A1086F48-D73C-4761-A552-BECA8A8E4CB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491DF7C1-3B23-4B43-8DE4-430EE19DEF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9DA9F055-091A-4C06-A360-0DB1CE4A18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C8BF111A-9BA1-4EB1-A7FB-9B8C35571C7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8D80BDA3-ECD9-4FDA-961F-25DB6ED0301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C956DA64-0E1F-49D7-A6A3-BAD834AFB9B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5F74EE71-739F-45F4-8D15-36A9BE9515F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81121255-ADD1-4F4A-BC73-BE9BD633861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AF22235A-94CC-46DA-9C1F-85BC37184A1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0BE91198-8674-49F2-B9B6-0A2A2114CC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55805C1E-00AC-450F-9AE1-803694A1CC3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20CFBF94-D827-4291-88DF-2153A50326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DDF4E05D-60FE-40A2-861A-43AA2AAC213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20EFFF7E-7B9C-4927-8A45-1A6A21A7853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F7AE1CD5-29E7-4A36-8917-5C7BFF51E05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65314B41-58D8-49F8-91C4-2B57846DED5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DF292741-22F5-4ACB-B5A8-A4520CEB809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250DD8C6-FA86-4CA0-B049-6191354D76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8A143315-62FA-4D97-A313-F858C3E65FA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0E2E288A-5FED-4296-AB4E-05878D1FBE4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8708F8CC-6B32-4588-981B-36A927234F5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885D2BDA-2133-4432-B8B7-D1484FCF1F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7B60975D-F0B9-44DD-91F9-24C25348D5C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98002F99-8657-4B9A-B1D8-258136E0A62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B6A11913-2242-4E98-A238-2F710F7A0C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04B11CA4-5EF0-40AD-904C-6BC81B79ABA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1" name="直線コネクタ 300">
          <a:extLst>
            <a:ext uri="{FF2B5EF4-FFF2-40B4-BE49-F238E27FC236}">
              <a16:creationId xmlns:a16="http://schemas.microsoft.com/office/drawing/2014/main" id="{FE840F75-EE58-45D2-8B91-96E3B2DF4E6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2" name="テキスト ボックス 301">
          <a:extLst>
            <a:ext uri="{FF2B5EF4-FFF2-40B4-BE49-F238E27FC236}">
              <a16:creationId xmlns:a16="http://schemas.microsoft.com/office/drawing/2014/main" id="{318EBEB8-8B86-4263-B717-F1B70FA011D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3" name="直線コネクタ 302">
          <a:extLst>
            <a:ext uri="{FF2B5EF4-FFF2-40B4-BE49-F238E27FC236}">
              <a16:creationId xmlns:a16="http://schemas.microsoft.com/office/drawing/2014/main" id="{59681E9D-5614-4800-AA9B-E7E9D7396D0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4" name="テキスト ボックス 303">
          <a:extLst>
            <a:ext uri="{FF2B5EF4-FFF2-40B4-BE49-F238E27FC236}">
              <a16:creationId xmlns:a16="http://schemas.microsoft.com/office/drawing/2014/main" id="{699C2031-8BB9-4A87-B44B-9416398F63A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5" name="直線コネクタ 304">
          <a:extLst>
            <a:ext uri="{FF2B5EF4-FFF2-40B4-BE49-F238E27FC236}">
              <a16:creationId xmlns:a16="http://schemas.microsoft.com/office/drawing/2014/main" id="{4886F5AA-A737-4733-8C49-60BDD6F49A8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6" name="テキスト ボックス 305">
          <a:extLst>
            <a:ext uri="{FF2B5EF4-FFF2-40B4-BE49-F238E27FC236}">
              <a16:creationId xmlns:a16="http://schemas.microsoft.com/office/drawing/2014/main" id="{AC50A129-B3F3-49BE-B8B3-887D0F57512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7" name="直線コネクタ 306">
          <a:extLst>
            <a:ext uri="{FF2B5EF4-FFF2-40B4-BE49-F238E27FC236}">
              <a16:creationId xmlns:a16="http://schemas.microsoft.com/office/drawing/2014/main" id="{638F83F3-1C68-456F-96DD-9962147CFCD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8" name="テキスト ボックス 307">
          <a:extLst>
            <a:ext uri="{FF2B5EF4-FFF2-40B4-BE49-F238E27FC236}">
              <a16:creationId xmlns:a16="http://schemas.microsoft.com/office/drawing/2014/main" id="{B247CCFA-38E4-406D-96E4-6E63320C2BB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9" name="直線コネクタ 308">
          <a:extLst>
            <a:ext uri="{FF2B5EF4-FFF2-40B4-BE49-F238E27FC236}">
              <a16:creationId xmlns:a16="http://schemas.microsoft.com/office/drawing/2014/main" id="{B54679DC-D5F9-4BCE-865E-B7E071181FA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0" name="テキスト ボックス 309">
          <a:extLst>
            <a:ext uri="{FF2B5EF4-FFF2-40B4-BE49-F238E27FC236}">
              <a16:creationId xmlns:a16="http://schemas.microsoft.com/office/drawing/2014/main" id="{8CCB4852-2653-46E3-856F-06D86D42C3A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1" name="直線コネクタ 310">
          <a:extLst>
            <a:ext uri="{FF2B5EF4-FFF2-40B4-BE49-F238E27FC236}">
              <a16:creationId xmlns:a16="http://schemas.microsoft.com/office/drawing/2014/main" id="{89036F92-577B-4BC0-879C-CE3E27B110A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2" name="テキスト ボックス 311">
          <a:extLst>
            <a:ext uri="{FF2B5EF4-FFF2-40B4-BE49-F238E27FC236}">
              <a16:creationId xmlns:a16="http://schemas.microsoft.com/office/drawing/2014/main" id="{3BDC5534-D2D3-4E63-84CF-8168942C30E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3" name="【一般廃棄物処理施設】&#10;有形固定資産減価償却率グラフ枠">
          <a:extLst>
            <a:ext uri="{FF2B5EF4-FFF2-40B4-BE49-F238E27FC236}">
              <a16:creationId xmlns:a16="http://schemas.microsoft.com/office/drawing/2014/main" id="{B43856F2-E028-4631-8BA9-B8A603D643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314" name="直線コネクタ 313">
          <a:extLst>
            <a:ext uri="{FF2B5EF4-FFF2-40B4-BE49-F238E27FC236}">
              <a16:creationId xmlns:a16="http://schemas.microsoft.com/office/drawing/2014/main" id="{06B664F8-0E2D-4A1E-A193-6663919189AC}"/>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315" name="【一般廃棄物処理施設】&#10;有形固定資産減価償却率最小値テキスト">
          <a:extLst>
            <a:ext uri="{FF2B5EF4-FFF2-40B4-BE49-F238E27FC236}">
              <a16:creationId xmlns:a16="http://schemas.microsoft.com/office/drawing/2014/main" id="{CE9C212A-3773-4321-AC95-D78B29101E63}"/>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316" name="直線コネクタ 315">
          <a:extLst>
            <a:ext uri="{FF2B5EF4-FFF2-40B4-BE49-F238E27FC236}">
              <a16:creationId xmlns:a16="http://schemas.microsoft.com/office/drawing/2014/main" id="{39ACF017-8AB8-445E-B1F4-08A100469A4A}"/>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317" name="【一般廃棄物処理施設】&#10;有形固定資産減価償却率最大値テキスト">
          <a:extLst>
            <a:ext uri="{FF2B5EF4-FFF2-40B4-BE49-F238E27FC236}">
              <a16:creationId xmlns:a16="http://schemas.microsoft.com/office/drawing/2014/main" id="{45AFD32D-B0A6-4D52-A192-D8320BA114AD}"/>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318" name="直線コネクタ 317">
          <a:extLst>
            <a:ext uri="{FF2B5EF4-FFF2-40B4-BE49-F238E27FC236}">
              <a16:creationId xmlns:a16="http://schemas.microsoft.com/office/drawing/2014/main" id="{346BCCA9-D82D-4B0E-94D8-0ED8733110F2}"/>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319" name="【一般廃棄物処理施設】&#10;有形固定資産減価償却率平均値テキスト">
          <a:extLst>
            <a:ext uri="{FF2B5EF4-FFF2-40B4-BE49-F238E27FC236}">
              <a16:creationId xmlns:a16="http://schemas.microsoft.com/office/drawing/2014/main" id="{4144600E-EEA7-4C0D-9A51-34FE4878BCA4}"/>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0" name="フローチャート: 判断 319">
          <a:extLst>
            <a:ext uri="{FF2B5EF4-FFF2-40B4-BE49-F238E27FC236}">
              <a16:creationId xmlns:a16="http://schemas.microsoft.com/office/drawing/2014/main" id="{E7A0933D-3149-4E58-B0A7-05913DAFFED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1" name="フローチャート: 判断 320">
          <a:extLst>
            <a:ext uri="{FF2B5EF4-FFF2-40B4-BE49-F238E27FC236}">
              <a16:creationId xmlns:a16="http://schemas.microsoft.com/office/drawing/2014/main" id="{0F6C1F01-4DA9-40CC-ACF6-50CB7FBF77F6}"/>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22" name="フローチャート: 判断 321">
          <a:extLst>
            <a:ext uri="{FF2B5EF4-FFF2-40B4-BE49-F238E27FC236}">
              <a16:creationId xmlns:a16="http://schemas.microsoft.com/office/drawing/2014/main" id="{97EFA3D2-D89C-418F-9C74-D57E043C56C8}"/>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97790</xdr:rowOff>
    </xdr:from>
    <xdr:to>
      <xdr:col>72</xdr:col>
      <xdr:colOff>38100</xdr:colOff>
      <xdr:row>39</xdr:row>
      <xdr:rowOff>27940</xdr:rowOff>
    </xdr:to>
    <xdr:sp macro="" textlink="">
      <xdr:nvSpPr>
        <xdr:cNvPr id="323" name="フローチャート: 判断 322">
          <a:extLst>
            <a:ext uri="{FF2B5EF4-FFF2-40B4-BE49-F238E27FC236}">
              <a16:creationId xmlns:a16="http://schemas.microsoft.com/office/drawing/2014/main" id="{A2049EB0-7ACD-482C-A227-A60798CFC6D8}"/>
            </a:ext>
          </a:extLst>
        </xdr:cNvPr>
        <xdr:cNvSpPr/>
      </xdr:nvSpPr>
      <xdr:spPr>
        <a:xfrm>
          <a:off x="1365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324" name="フローチャート: 判断 323">
          <a:extLst>
            <a:ext uri="{FF2B5EF4-FFF2-40B4-BE49-F238E27FC236}">
              <a16:creationId xmlns:a16="http://schemas.microsoft.com/office/drawing/2014/main" id="{851C7925-BDB0-4ECC-9416-43A1277FE3C0}"/>
            </a:ext>
          </a:extLst>
        </xdr:cNvPr>
        <xdr:cNvSpPr/>
      </xdr:nvSpPr>
      <xdr:spPr>
        <a:xfrm>
          <a:off x="12763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C973DD24-3E6D-4040-9CBA-3C441188010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F0F61EB4-5E6C-4A85-88BC-C2056747525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7D7A30FB-815D-4CB3-97CC-70478CF7EC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F59E7BEC-8B33-4E19-8FC5-4FABDEB15B1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948E435E-ADE0-4395-8201-6E1C4FFAF89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52070</xdr:rowOff>
    </xdr:from>
    <xdr:to>
      <xdr:col>85</xdr:col>
      <xdr:colOff>177800</xdr:colOff>
      <xdr:row>41</xdr:row>
      <xdr:rowOff>153670</xdr:rowOff>
    </xdr:to>
    <xdr:sp macro="" textlink="">
      <xdr:nvSpPr>
        <xdr:cNvPr id="330" name="楕円 329">
          <a:extLst>
            <a:ext uri="{FF2B5EF4-FFF2-40B4-BE49-F238E27FC236}">
              <a16:creationId xmlns:a16="http://schemas.microsoft.com/office/drawing/2014/main" id="{5F307BA3-B6D5-4F5D-8417-008B1AC03693}"/>
            </a:ext>
          </a:extLst>
        </xdr:cNvPr>
        <xdr:cNvSpPr/>
      </xdr:nvSpPr>
      <xdr:spPr>
        <a:xfrm>
          <a:off x="16268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138447</xdr:rowOff>
    </xdr:from>
    <xdr:ext cx="405111" cy="259045"/>
    <xdr:sp macro="" textlink="">
      <xdr:nvSpPr>
        <xdr:cNvPr id="331" name="【一般廃棄物処理施設】&#10;有形固定資産減価償却率該当値テキスト">
          <a:extLst>
            <a:ext uri="{FF2B5EF4-FFF2-40B4-BE49-F238E27FC236}">
              <a16:creationId xmlns:a16="http://schemas.microsoft.com/office/drawing/2014/main" id="{D59068C0-C260-4D47-8443-D5C974D1676F}"/>
            </a:ext>
          </a:extLst>
        </xdr:cNvPr>
        <xdr:cNvSpPr txBox="1"/>
      </xdr:nvSpPr>
      <xdr:spPr>
        <a:xfrm>
          <a:off x="16357600" y="699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44450</xdr:rowOff>
    </xdr:from>
    <xdr:to>
      <xdr:col>81</xdr:col>
      <xdr:colOff>101600</xdr:colOff>
      <xdr:row>41</xdr:row>
      <xdr:rowOff>146050</xdr:rowOff>
    </xdr:to>
    <xdr:sp macro="" textlink="">
      <xdr:nvSpPr>
        <xdr:cNvPr id="332" name="楕円 331">
          <a:extLst>
            <a:ext uri="{FF2B5EF4-FFF2-40B4-BE49-F238E27FC236}">
              <a16:creationId xmlns:a16="http://schemas.microsoft.com/office/drawing/2014/main" id="{B4624F47-FEAD-474B-BB00-B55D1405C634}"/>
            </a:ext>
          </a:extLst>
        </xdr:cNvPr>
        <xdr:cNvSpPr/>
      </xdr:nvSpPr>
      <xdr:spPr>
        <a:xfrm>
          <a:off x="15430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95250</xdr:rowOff>
    </xdr:from>
    <xdr:to>
      <xdr:col>85</xdr:col>
      <xdr:colOff>127000</xdr:colOff>
      <xdr:row>41</xdr:row>
      <xdr:rowOff>102870</xdr:rowOff>
    </xdr:to>
    <xdr:cxnSp macro="">
      <xdr:nvCxnSpPr>
        <xdr:cNvPr id="333" name="直線コネクタ 332">
          <a:extLst>
            <a:ext uri="{FF2B5EF4-FFF2-40B4-BE49-F238E27FC236}">
              <a16:creationId xmlns:a16="http://schemas.microsoft.com/office/drawing/2014/main" id="{A03E1467-3B54-4AC3-A499-73272316980B}"/>
            </a:ext>
          </a:extLst>
        </xdr:cNvPr>
        <xdr:cNvCxnSpPr/>
      </xdr:nvCxnSpPr>
      <xdr:spPr>
        <a:xfrm>
          <a:off x="15481300" y="7124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53975</xdr:rowOff>
    </xdr:from>
    <xdr:to>
      <xdr:col>76</xdr:col>
      <xdr:colOff>165100</xdr:colOff>
      <xdr:row>41</xdr:row>
      <xdr:rowOff>155575</xdr:rowOff>
    </xdr:to>
    <xdr:sp macro="" textlink="">
      <xdr:nvSpPr>
        <xdr:cNvPr id="334" name="楕円 333">
          <a:extLst>
            <a:ext uri="{FF2B5EF4-FFF2-40B4-BE49-F238E27FC236}">
              <a16:creationId xmlns:a16="http://schemas.microsoft.com/office/drawing/2014/main" id="{4C4C1EDB-372A-4A12-B06D-B8BF6FD6239C}"/>
            </a:ext>
          </a:extLst>
        </xdr:cNvPr>
        <xdr:cNvSpPr/>
      </xdr:nvSpPr>
      <xdr:spPr>
        <a:xfrm>
          <a:off x="14541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95250</xdr:rowOff>
    </xdr:from>
    <xdr:to>
      <xdr:col>81</xdr:col>
      <xdr:colOff>50800</xdr:colOff>
      <xdr:row>41</xdr:row>
      <xdr:rowOff>104775</xdr:rowOff>
    </xdr:to>
    <xdr:cxnSp macro="">
      <xdr:nvCxnSpPr>
        <xdr:cNvPr id="335" name="直線コネクタ 334">
          <a:extLst>
            <a:ext uri="{FF2B5EF4-FFF2-40B4-BE49-F238E27FC236}">
              <a16:creationId xmlns:a16="http://schemas.microsoft.com/office/drawing/2014/main" id="{E3B01552-4134-45CA-B406-AE72D7B78934}"/>
            </a:ext>
          </a:extLst>
        </xdr:cNvPr>
        <xdr:cNvCxnSpPr/>
      </xdr:nvCxnSpPr>
      <xdr:spPr>
        <a:xfrm flipV="1">
          <a:off x="14592300" y="7124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168275</xdr:rowOff>
    </xdr:from>
    <xdr:to>
      <xdr:col>72</xdr:col>
      <xdr:colOff>38100</xdr:colOff>
      <xdr:row>41</xdr:row>
      <xdr:rowOff>98425</xdr:rowOff>
    </xdr:to>
    <xdr:sp macro="" textlink="">
      <xdr:nvSpPr>
        <xdr:cNvPr id="336" name="楕円 335">
          <a:extLst>
            <a:ext uri="{FF2B5EF4-FFF2-40B4-BE49-F238E27FC236}">
              <a16:creationId xmlns:a16="http://schemas.microsoft.com/office/drawing/2014/main" id="{83F0C219-DEF5-4F27-BF38-4A5AC4D7FBBE}"/>
            </a:ext>
          </a:extLst>
        </xdr:cNvPr>
        <xdr:cNvSpPr/>
      </xdr:nvSpPr>
      <xdr:spPr>
        <a:xfrm>
          <a:off x="13652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47625</xdr:rowOff>
    </xdr:from>
    <xdr:to>
      <xdr:col>76</xdr:col>
      <xdr:colOff>114300</xdr:colOff>
      <xdr:row>41</xdr:row>
      <xdr:rowOff>104775</xdr:rowOff>
    </xdr:to>
    <xdr:cxnSp macro="">
      <xdr:nvCxnSpPr>
        <xdr:cNvPr id="337" name="直線コネクタ 336">
          <a:extLst>
            <a:ext uri="{FF2B5EF4-FFF2-40B4-BE49-F238E27FC236}">
              <a16:creationId xmlns:a16="http://schemas.microsoft.com/office/drawing/2014/main" id="{FB415134-FBB9-4035-BE7A-337E90372B16}"/>
            </a:ext>
          </a:extLst>
        </xdr:cNvPr>
        <xdr:cNvCxnSpPr/>
      </xdr:nvCxnSpPr>
      <xdr:spPr>
        <a:xfrm>
          <a:off x="13703300" y="7077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118745</xdr:rowOff>
    </xdr:from>
    <xdr:to>
      <xdr:col>67</xdr:col>
      <xdr:colOff>101600</xdr:colOff>
      <xdr:row>41</xdr:row>
      <xdr:rowOff>48895</xdr:rowOff>
    </xdr:to>
    <xdr:sp macro="" textlink="">
      <xdr:nvSpPr>
        <xdr:cNvPr id="338" name="楕円 337">
          <a:extLst>
            <a:ext uri="{FF2B5EF4-FFF2-40B4-BE49-F238E27FC236}">
              <a16:creationId xmlns:a16="http://schemas.microsoft.com/office/drawing/2014/main" id="{001AB367-B7CA-42D8-857B-4BEFEAEC1EB9}"/>
            </a:ext>
          </a:extLst>
        </xdr:cNvPr>
        <xdr:cNvSpPr/>
      </xdr:nvSpPr>
      <xdr:spPr>
        <a:xfrm>
          <a:off x="12763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169545</xdr:rowOff>
    </xdr:from>
    <xdr:to>
      <xdr:col>71</xdr:col>
      <xdr:colOff>177800</xdr:colOff>
      <xdr:row>41</xdr:row>
      <xdr:rowOff>47625</xdr:rowOff>
    </xdr:to>
    <xdr:cxnSp macro="">
      <xdr:nvCxnSpPr>
        <xdr:cNvPr id="339" name="直線コネクタ 338">
          <a:extLst>
            <a:ext uri="{FF2B5EF4-FFF2-40B4-BE49-F238E27FC236}">
              <a16:creationId xmlns:a16="http://schemas.microsoft.com/office/drawing/2014/main" id="{4C16813B-22B1-444D-B3CD-971AFED7EE2A}"/>
            </a:ext>
          </a:extLst>
        </xdr:cNvPr>
        <xdr:cNvCxnSpPr/>
      </xdr:nvCxnSpPr>
      <xdr:spPr>
        <a:xfrm>
          <a:off x="12814300" y="70275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340" name="n_1aveValue【一般廃棄物処理施設】&#10;有形固定資産減価償却率">
          <a:extLst>
            <a:ext uri="{FF2B5EF4-FFF2-40B4-BE49-F238E27FC236}">
              <a16:creationId xmlns:a16="http://schemas.microsoft.com/office/drawing/2014/main" id="{38CA6896-F656-459A-8E6A-9E2AB90D956D}"/>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341" name="n_2aveValue【一般廃棄物処理施設】&#10;有形固定資産減価償却率">
          <a:extLst>
            <a:ext uri="{FF2B5EF4-FFF2-40B4-BE49-F238E27FC236}">
              <a16:creationId xmlns:a16="http://schemas.microsoft.com/office/drawing/2014/main" id="{E54EC56A-971C-4197-9EA7-8747DB7ABE4C}"/>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44467</xdr:rowOff>
    </xdr:from>
    <xdr:ext cx="405111" cy="259045"/>
    <xdr:sp macro="" textlink="">
      <xdr:nvSpPr>
        <xdr:cNvPr id="342" name="n_3aveValue【一般廃棄物処理施設】&#10;有形固定資産減価償却率">
          <a:extLst>
            <a:ext uri="{FF2B5EF4-FFF2-40B4-BE49-F238E27FC236}">
              <a16:creationId xmlns:a16="http://schemas.microsoft.com/office/drawing/2014/main" id="{57CE35BF-E4BF-4BEB-A9DE-D2F12A658147}"/>
            </a:ext>
          </a:extLst>
        </xdr:cNvPr>
        <xdr:cNvSpPr txBox="1"/>
      </xdr:nvSpPr>
      <xdr:spPr>
        <a:xfrm>
          <a:off x="13500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44467</xdr:rowOff>
    </xdr:from>
    <xdr:ext cx="405111" cy="259045"/>
    <xdr:sp macro="" textlink="">
      <xdr:nvSpPr>
        <xdr:cNvPr id="343" name="n_4aveValue【一般廃棄物処理施設】&#10;有形固定資産減価償却率">
          <a:extLst>
            <a:ext uri="{FF2B5EF4-FFF2-40B4-BE49-F238E27FC236}">
              <a16:creationId xmlns:a16="http://schemas.microsoft.com/office/drawing/2014/main" id="{07B47C7F-1D3B-425A-A9EE-6B7002063970}"/>
            </a:ext>
          </a:extLst>
        </xdr:cNvPr>
        <xdr:cNvSpPr txBox="1"/>
      </xdr:nvSpPr>
      <xdr:spPr>
        <a:xfrm>
          <a:off x="12611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137177</xdr:rowOff>
    </xdr:from>
    <xdr:ext cx="405111" cy="259045"/>
    <xdr:sp macro="" textlink="">
      <xdr:nvSpPr>
        <xdr:cNvPr id="344" name="n_1mainValue【一般廃棄物処理施設】&#10;有形固定資産減価償却率">
          <a:extLst>
            <a:ext uri="{FF2B5EF4-FFF2-40B4-BE49-F238E27FC236}">
              <a16:creationId xmlns:a16="http://schemas.microsoft.com/office/drawing/2014/main" id="{86EC3ACE-8F36-4DD5-A2A6-A581460B33EF}"/>
            </a:ext>
          </a:extLst>
        </xdr:cNvPr>
        <xdr:cNvSpPr txBox="1"/>
      </xdr:nvSpPr>
      <xdr:spPr>
        <a:xfrm>
          <a:off x="152660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146702</xdr:rowOff>
    </xdr:from>
    <xdr:ext cx="405111" cy="259045"/>
    <xdr:sp macro="" textlink="">
      <xdr:nvSpPr>
        <xdr:cNvPr id="345" name="n_2mainValue【一般廃棄物処理施設】&#10;有形固定資産減価償却率">
          <a:extLst>
            <a:ext uri="{FF2B5EF4-FFF2-40B4-BE49-F238E27FC236}">
              <a16:creationId xmlns:a16="http://schemas.microsoft.com/office/drawing/2014/main" id="{F82CE600-F7FB-435F-ACB3-D8727629AEA1}"/>
            </a:ext>
          </a:extLst>
        </xdr:cNvPr>
        <xdr:cNvSpPr txBox="1"/>
      </xdr:nvSpPr>
      <xdr:spPr>
        <a:xfrm>
          <a:off x="143897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89552</xdr:rowOff>
    </xdr:from>
    <xdr:ext cx="405111" cy="259045"/>
    <xdr:sp macro="" textlink="">
      <xdr:nvSpPr>
        <xdr:cNvPr id="346" name="n_3mainValue【一般廃棄物処理施設】&#10;有形固定資産減価償却率">
          <a:extLst>
            <a:ext uri="{FF2B5EF4-FFF2-40B4-BE49-F238E27FC236}">
              <a16:creationId xmlns:a16="http://schemas.microsoft.com/office/drawing/2014/main" id="{3DE6CCAD-F3A8-45DA-84DD-1180749A7F57}"/>
            </a:ext>
          </a:extLst>
        </xdr:cNvPr>
        <xdr:cNvSpPr txBox="1"/>
      </xdr:nvSpPr>
      <xdr:spPr>
        <a:xfrm>
          <a:off x="135007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40022</xdr:rowOff>
    </xdr:from>
    <xdr:ext cx="405111" cy="259045"/>
    <xdr:sp macro="" textlink="">
      <xdr:nvSpPr>
        <xdr:cNvPr id="347" name="n_4mainValue【一般廃棄物処理施設】&#10;有形固定資産減価償却率">
          <a:extLst>
            <a:ext uri="{FF2B5EF4-FFF2-40B4-BE49-F238E27FC236}">
              <a16:creationId xmlns:a16="http://schemas.microsoft.com/office/drawing/2014/main" id="{7B249ECF-87BF-4944-A271-B289E0C86D7F}"/>
            </a:ext>
          </a:extLst>
        </xdr:cNvPr>
        <xdr:cNvSpPr txBox="1"/>
      </xdr:nvSpPr>
      <xdr:spPr>
        <a:xfrm>
          <a:off x="12611744"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0730939D-4FB9-4C35-8D48-EF8C8F4C57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a:extLst>
            <a:ext uri="{FF2B5EF4-FFF2-40B4-BE49-F238E27FC236}">
              <a16:creationId xmlns:a16="http://schemas.microsoft.com/office/drawing/2014/main" id="{9429B037-C694-400E-AB28-80C8D24418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a:extLst>
            <a:ext uri="{FF2B5EF4-FFF2-40B4-BE49-F238E27FC236}">
              <a16:creationId xmlns:a16="http://schemas.microsoft.com/office/drawing/2014/main" id="{41A1197E-9336-4B56-A070-C8DA1646810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a:extLst>
            <a:ext uri="{FF2B5EF4-FFF2-40B4-BE49-F238E27FC236}">
              <a16:creationId xmlns:a16="http://schemas.microsoft.com/office/drawing/2014/main" id="{96496E6C-40CF-4146-A62C-130D13FDA5E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a:extLst>
            <a:ext uri="{FF2B5EF4-FFF2-40B4-BE49-F238E27FC236}">
              <a16:creationId xmlns:a16="http://schemas.microsoft.com/office/drawing/2014/main" id="{3916B672-E63B-4D5D-A892-E6F6F61FBE4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a:extLst>
            <a:ext uri="{FF2B5EF4-FFF2-40B4-BE49-F238E27FC236}">
              <a16:creationId xmlns:a16="http://schemas.microsoft.com/office/drawing/2014/main" id="{507E8F40-CB22-42C8-95B5-58360E8DE77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a:extLst>
            <a:ext uri="{FF2B5EF4-FFF2-40B4-BE49-F238E27FC236}">
              <a16:creationId xmlns:a16="http://schemas.microsoft.com/office/drawing/2014/main" id="{C99894D9-1AE7-4902-8E0F-E48041138F4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a:extLst>
            <a:ext uri="{FF2B5EF4-FFF2-40B4-BE49-F238E27FC236}">
              <a16:creationId xmlns:a16="http://schemas.microsoft.com/office/drawing/2014/main" id="{6B549247-83A1-4ED7-996B-2A963ADAA02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a:extLst>
            <a:ext uri="{FF2B5EF4-FFF2-40B4-BE49-F238E27FC236}">
              <a16:creationId xmlns:a16="http://schemas.microsoft.com/office/drawing/2014/main" id="{07B490AA-525A-4ED9-B6D8-E7AEA2B927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a:extLst>
            <a:ext uri="{FF2B5EF4-FFF2-40B4-BE49-F238E27FC236}">
              <a16:creationId xmlns:a16="http://schemas.microsoft.com/office/drawing/2014/main" id="{3D320307-A6F7-4B60-BE69-9B9D00E01C6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8" name="直線コネクタ 357">
          <a:extLst>
            <a:ext uri="{FF2B5EF4-FFF2-40B4-BE49-F238E27FC236}">
              <a16:creationId xmlns:a16="http://schemas.microsoft.com/office/drawing/2014/main" id="{1E1EF69E-A25A-4EDC-9A96-C9DC567723D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9" name="テキスト ボックス 358">
          <a:extLst>
            <a:ext uri="{FF2B5EF4-FFF2-40B4-BE49-F238E27FC236}">
              <a16:creationId xmlns:a16="http://schemas.microsoft.com/office/drawing/2014/main" id="{440A4061-03F2-4EBF-AD48-AA05ABA972E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0" name="直線コネクタ 359">
          <a:extLst>
            <a:ext uri="{FF2B5EF4-FFF2-40B4-BE49-F238E27FC236}">
              <a16:creationId xmlns:a16="http://schemas.microsoft.com/office/drawing/2014/main" id="{6FAC19EE-91A3-42C5-B4A7-652630BBA30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1" name="テキスト ボックス 360">
          <a:extLst>
            <a:ext uri="{FF2B5EF4-FFF2-40B4-BE49-F238E27FC236}">
              <a16:creationId xmlns:a16="http://schemas.microsoft.com/office/drawing/2014/main" id="{6D0936B5-1A38-44C7-8C48-7EC580F1F4D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2" name="直線コネクタ 361">
          <a:extLst>
            <a:ext uri="{FF2B5EF4-FFF2-40B4-BE49-F238E27FC236}">
              <a16:creationId xmlns:a16="http://schemas.microsoft.com/office/drawing/2014/main" id="{A21B21A0-EDD3-4C20-BD54-79D7DF26280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3" name="テキスト ボックス 362">
          <a:extLst>
            <a:ext uri="{FF2B5EF4-FFF2-40B4-BE49-F238E27FC236}">
              <a16:creationId xmlns:a16="http://schemas.microsoft.com/office/drawing/2014/main" id="{9B0C36FF-A185-4BF7-8796-1BDF21E9B18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4" name="直線コネクタ 363">
          <a:extLst>
            <a:ext uri="{FF2B5EF4-FFF2-40B4-BE49-F238E27FC236}">
              <a16:creationId xmlns:a16="http://schemas.microsoft.com/office/drawing/2014/main" id="{D6A76612-304F-40BA-92D8-7268EEA93DF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5" name="テキスト ボックス 364">
          <a:extLst>
            <a:ext uri="{FF2B5EF4-FFF2-40B4-BE49-F238E27FC236}">
              <a16:creationId xmlns:a16="http://schemas.microsoft.com/office/drawing/2014/main" id="{CFE6B87B-5AF4-46E1-B212-FE774193D52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6" name="直線コネクタ 365">
          <a:extLst>
            <a:ext uri="{FF2B5EF4-FFF2-40B4-BE49-F238E27FC236}">
              <a16:creationId xmlns:a16="http://schemas.microsoft.com/office/drawing/2014/main" id="{A156862B-4BD6-4144-9243-9CE3948201A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7" name="テキスト ボックス 366">
          <a:extLst>
            <a:ext uri="{FF2B5EF4-FFF2-40B4-BE49-F238E27FC236}">
              <a16:creationId xmlns:a16="http://schemas.microsoft.com/office/drawing/2014/main" id="{0361E450-4CEB-4339-B731-BF078F73AF69}"/>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CED80824-3344-4034-83DE-CF508F70C82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a:extLst>
            <a:ext uri="{FF2B5EF4-FFF2-40B4-BE49-F238E27FC236}">
              <a16:creationId xmlns:a16="http://schemas.microsoft.com/office/drawing/2014/main" id="{689E7E04-1BC6-4C5C-B585-64E057A035C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3D413889-DC18-42A9-B8E4-22E64901396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371" name="直線コネクタ 370">
          <a:extLst>
            <a:ext uri="{FF2B5EF4-FFF2-40B4-BE49-F238E27FC236}">
              <a16:creationId xmlns:a16="http://schemas.microsoft.com/office/drawing/2014/main" id="{807FAE0A-4D06-49D2-A0D7-76CCA59340FD}"/>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372" name="【一般廃棄物処理施設】&#10;一人当たり有形固定資産（償却資産）額最小値テキスト">
          <a:extLst>
            <a:ext uri="{FF2B5EF4-FFF2-40B4-BE49-F238E27FC236}">
              <a16:creationId xmlns:a16="http://schemas.microsoft.com/office/drawing/2014/main" id="{5230FB6A-E4DD-4992-AE5C-400BD8C51C8D}"/>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373" name="直線コネクタ 372">
          <a:extLst>
            <a:ext uri="{FF2B5EF4-FFF2-40B4-BE49-F238E27FC236}">
              <a16:creationId xmlns:a16="http://schemas.microsoft.com/office/drawing/2014/main" id="{B2CB6BFE-F112-4BC0-AC54-B362E2FE13EE}"/>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374" name="【一般廃棄物処理施設】&#10;一人当たり有形固定資産（償却資産）額最大値テキスト">
          <a:extLst>
            <a:ext uri="{FF2B5EF4-FFF2-40B4-BE49-F238E27FC236}">
              <a16:creationId xmlns:a16="http://schemas.microsoft.com/office/drawing/2014/main" id="{2E358A05-22B9-4DCF-8BB2-1CFDA3018131}"/>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375" name="直線コネクタ 374">
          <a:extLst>
            <a:ext uri="{FF2B5EF4-FFF2-40B4-BE49-F238E27FC236}">
              <a16:creationId xmlns:a16="http://schemas.microsoft.com/office/drawing/2014/main" id="{A0DB8DFE-9825-426D-982A-643E45305FE9}"/>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16760</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2F8B084C-CFEF-40E9-BE0A-026D18D2D955}"/>
            </a:ext>
          </a:extLst>
        </xdr:cNvPr>
        <xdr:cNvSpPr txBox="1"/>
      </xdr:nvSpPr>
      <xdr:spPr>
        <a:xfrm>
          <a:off x="22199600" y="6874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377" name="フローチャート: 判断 376">
          <a:extLst>
            <a:ext uri="{FF2B5EF4-FFF2-40B4-BE49-F238E27FC236}">
              <a16:creationId xmlns:a16="http://schemas.microsoft.com/office/drawing/2014/main" id="{4D522B0E-ABF6-47B8-89E0-01DB9A443A21}"/>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378" name="フローチャート: 判断 377">
          <a:extLst>
            <a:ext uri="{FF2B5EF4-FFF2-40B4-BE49-F238E27FC236}">
              <a16:creationId xmlns:a16="http://schemas.microsoft.com/office/drawing/2014/main" id="{D2433B5F-07DB-44C9-9502-61D54D219539}"/>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379" name="フローチャート: 判断 378">
          <a:extLst>
            <a:ext uri="{FF2B5EF4-FFF2-40B4-BE49-F238E27FC236}">
              <a16:creationId xmlns:a16="http://schemas.microsoft.com/office/drawing/2014/main" id="{3B7EB220-BBC3-4118-8CD2-7CF4E2F27F0B}"/>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157336</xdr:rowOff>
    </xdr:from>
    <xdr:to>
      <xdr:col>102</xdr:col>
      <xdr:colOff>165100</xdr:colOff>
      <xdr:row>41</xdr:row>
      <xdr:rowOff>87486</xdr:rowOff>
    </xdr:to>
    <xdr:sp macro="" textlink="">
      <xdr:nvSpPr>
        <xdr:cNvPr id="380" name="フローチャート: 判断 379">
          <a:extLst>
            <a:ext uri="{FF2B5EF4-FFF2-40B4-BE49-F238E27FC236}">
              <a16:creationId xmlns:a16="http://schemas.microsoft.com/office/drawing/2014/main" id="{BA68C086-BAA8-4E67-AD4F-F9D9C485F0E3}"/>
            </a:ext>
          </a:extLst>
        </xdr:cNvPr>
        <xdr:cNvSpPr/>
      </xdr:nvSpPr>
      <xdr:spPr>
        <a:xfrm>
          <a:off x="19494500" y="70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160367</xdr:rowOff>
    </xdr:from>
    <xdr:to>
      <xdr:col>98</xdr:col>
      <xdr:colOff>38100</xdr:colOff>
      <xdr:row>41</xdr:row>
      <xdr:rowOff>90517</xdr:rowOff>
    </xdr:to>
    <xdr:sp macro="" textlink="">
      <xdr:nvSpPr>
        <xdr:cNvPr id="381" name="フローチャート: 判断 380">
          <a:extLst>
            <a:ext uri="{FF2B5EF4-FFF2-40B4-BE49-F238E27FC236}">
              <a16:creationId xmlns:a16="http://schemas.microsoft.com/office/drawing/2014/main" id="{5702152F-F095-4795-B78C-192FE63F0A4F}"/>
            </a:ext>
          </a:extLst>
        </xdr:cNvPr>
        <xdr:cNvSpPr/>
      </xdr:nvSpPr>
      <xdr:spPr>
        <a:xfrm>
          <a:off x="18605500" y="701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8146F6AF-1DC9-421F-BD85-84517149C29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F46D1E98-2661-4A08-AED8-A3164697B39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995B3FFE-5B89-4404-BF16-D8BB2ABC671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CFD792F2-6DE0-464E-9A79-00F7819C26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D483F7E0-0C1D-4316-B728-E7DF5F1BB82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135584</xdr:rowOff>
    </xdr:from>
    <xdr:to>
      <xdr:col>116</xdr:col>
      <xdr:colOff>114300</xdr:colOff>
      <xdr:row>40</xdr:row>
      <xdr:rowOff>65734</xdr:rowOff>
    </xdr:to>
    <xdr:sp macro="" textlink="">
      <xdr:nvSpPr>
        <xdr:cNvPr id="387" name="楕円 386">
          <a:extLst>
            <a:ext uri="{FF2B5EF4-FFF2-40B4-BE49-F238E27FC236}">
              <a16:creationId xmlns:a16="http://schemas.microsoft.com/office/drawing/2014/main" id="{56FF8B18-1958-4873-ADB6-2D064D7E9CD6}"/>
            </a:ext>
          </a:extLst>
        </xdr:cNvPr>
        <xdr:cNvSpPr/>
      </xdr:nvSpPr>
      <xdr:spPr>
        <a:xfrm>
          <a:off x="22110700" y="68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158461</xdr:rowOff>
    </xdr:from>
    <xdr:ext cx="599010" cy="259045"/>
    <xdr:sp macro="" textlink="">
      <xdr:nvSpPr>
        <xdr:cNvPr id="388" name="【一般廃棄物処理施設】&#10;一人当たり有形固定資産（償却資産）額該当値テキスト">
          <a:extLst>
            <a:ext uri="{FF2B5EF4-FFF2-40B4-BE49-F238E27FC236}">
              <a16:creationId xmlns:a16="http://schemas.microsoft.com/office/drawing/2014/main" id="{7DAF74EB-A699-4E9A-B3CA-38E81A4434B6}"/>
            </a:ext>
          </a:extLst>
        </xdr:cNvPr>
        <xdr:cNvSpPr txBox="1"/>
      </xdr:nvSpPr>
      <xdr:spPr>
        <a:xfrm>
          <a:off x="22199600" y="667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144715</xdr:rowOff>
    </xdr:from>
    <xdr:to>
      <xdr:col>112</xdr:col>
      <xdr:colOff>38100</xdr:colOff>
      <xdr:row>40</xdr:row>
      <xdr:rowOff>74865</xdr:rowOff>
    </xdr:to>
    <xdr:sp macro="" textlink="">
      <xdr:nvSpPr>
        <xdr:cNvPr id="389" name="楕円 388">
          <a:extLst>
            <a:ext uri="{FF2B5EF4-FFF2-40B4-BE49-F238E27FC236}">
              <a16:creationId xmlns:a16="http://schemas.microsoft.com/office/drawing/2014/main" id="{D2FD050E-18D1-4631-8CDF-7B7011298D66}"/>
            </a:ext>
          </a:extLst>
        </xdr:cNvPr>
        <xdr:cNvSpPr/>
      </xdr:nvSpPr>
      <xdr:spPr>
        <a:xfrm>
          <a:off x="21272500" y="68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14934</xdr:rowOff>
    </xdr:from>
    <xdr:to>
      <xdr:col>116</xdr:col>
      <xdr:colOff>63500</xdr:colOff>
      <xdr:row>40</xdr:row>
      <xdr:rowOff>24065</xdr:rowOff>
    </xdr:to>
    <xdr:cxnSp macro="">
      <xdr:nvCxnSpPr>
        <xdr:cNvPr id="390" name="直線コネクタ 389">
          <a:extLst>
            <a:ext uri="{FF2B5EF4-FFF2-40B4-BE49-F238E27FC236}">
              <a16:creationId xmlns:a16="http://schemas.microsoft.com/office/drawing/2014/main" id="{25657106-F44C-4E37-B3B3-883595AF664A}"/>
            </a:ext>
          </a:extLst>
        </xdr:cNvPr>
        <xdr:cNvCxnSpPr/>
      </xdr:nvCxnSpPr>
      <xdr:spPr>
        <a:xfrm flipV="1">
          <a:off x="21323300" y="6872934"/>
          <a:ext cx="8382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165309</xdr:rowOff>
    </xdr:from>
    <xdr:to>
      <xdr:col>107</xdr:col>
      <xdr:colOff>101600</xdr:colOff>
      <xdr:row>40</xdr:row>
      <xdr:rowOff>95459</xdr:rowOff>
    </xdr:to>
    <xdr:sp macro="" textlink="">
      <xdr:nvSpPr>
        <xdr:cNvPr id="391" name="楕円 390">
          <a:extLst>
            <a:ext uri="{FF2B5EF4-FFF2-40B4-BE49-F238E27FC236}">
              <a16:creationId xmlns:a16="http://schemas.microsoft.com/office/drawing/2014/main" id="{41B190CF-14F0-4F69-93A3-E6F27B19B0F6}"/>
            </a:ext>
          </a:extLst>
        </xdr:cNvPr>
        <xdr:cNvSpPr/>
      </xdr:nvSpPr>
      <xdr:spPr>
        <a:xfrm>
          <a:off x="20383500" y="685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24065</xdr:rowOff>
    </xdr:from>
    <xdr:to>
      <xdr:col>111</xdr:col>
      <xdr:colOff>177800</xdr:colOff>
      <xdr:row>40</xdr:row>
      <xdr:rowOff>44659</xdr:rowOff>
    </xdr:to>
    <xdr:cxnSp macro="">
      <xdr:nvCxnSpPr>
        <xdr:cNvPr id="392" name="直線コネクタ 391">
          <a:extLst>
            <a:ext uri="{FF2B5EF4-FFF2-40B4-BE49-F238E27FC236}">
              <a16:creationId xmlns:a16="http://schemas.microsoft.com/office/drawing/2014/main" id="{EE8E4985-98B7-4196-865A-94F65915C7DE}"/>
            </a:ext>
          </a:extLst>
        </xdr:cNvPr>
        <xdr:cNvCxnSpPr/>
      </xdr:nvCxnSpPr>
      <xdr:spPr>
        <a:xfrm flipV="1">
          <a:off x="20434300" y="6882065"/>
          <a:ext cx="889000" cy="2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168742</xdr:rowOff>
    </xdr:from>
    <xdr:to>
      <xdr:col>102</xdr:col>
      <xdr:colOff>165100</xdr:colOff>
      <xdr:row>40</xdr:row>
      <xdr:rowOff>98892</xdr:rowOff>
    </xdr:to>
    <xdr:sp macro="" textlink="">
      <xdr:nvSpPr>
        <xdr:cNvPr id="393" name="楕円 392">
          <a:extLst>
            <a:ext uri="{FF2B5EF4-FFF2-40B4-BE49-F238E27FC236}">
              <a16:creationId xmlns:a16="http://schemas.microsoft.com/office/drawing/2014/main" id="{9CB75DBF-AAD1-47D2-AFFF-DAD9238D5AD1}"/>
            </a:ext>
          </a:extLst>
        </xdr:cNvPr>
        <xdr:cNvSpPr/>
      </xdr:nvSpPr>
      <xdr:spPr>
        <a:xfrm>
          <a:off x="19494500" y="68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44659</xdr:rowOff>
    </xdr:from>
    <xdr:to>
      <xdr:col>107</xdr:col>
      <xdr:colOff>50800</xdr:colOff>
      <xdr:row>40</xdr:row>
      <xdr:rowOff>48092</xdr:rowOff>
    </xdr:to>
    <xdr:cxnSp macro="">
      <xdr:nvCxnSpPr>
        <xdr:cNvPr id="394" name="直線コネクタ 393">
          <a:extLst>
            <a:ext uri="{FF2B5EF4-FFF2-40B4-BE49-F238E27FC236}">
              <a16:creationId xmlns:a16="http://schemas.microsoft.com/office/drawing/2014/main" id="{50D106B2-CEF1-4ADC-B29C-DBAB920E2AF9}"/>
            </a:ext>
          </a:extLst>
        </xdr:cNvPr>
        <xdr:cNvCxnSpPr/>
      </xdr:nvCxnSpPr>
      <xdr:spPr>
        <a:xfrm flipV="1">
          <a:off x="19545300" y="6902659"/>
          <a:ext cx="889000" cy="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9492</xdr:rowOff>
    </xdr:from>
    <xdr:to>
      <xdr:col>98</xdr:col>
      <xdr:colOff>38100</xdr:colOff>
      <xdr:row>40</xdr:row>
      <xdr:rowOff>111092</xdr:rowOff>
    </xdr:to>
    <xdr:sp macro="" textlink="">
      <xdr:nvSpPr>
        <xdr:cNvPr id="395" name="楕円 394">
          <a:extLst>
            <a:ext uri="{FF2B5EF4-FFF2-40B4-BE49-F238E27FC236}">
              <a16:creationId xmlns:a16="http://schemas.microsoft.com/office/drawing/2014/main" id="{904A04DD-9D8B-4959-B2AB-B2F1AE925B44}"/>
            </a:ext>
          </a:extLst>
        </xdr:cNvPr>
        <xdr:cNvSpPr/>
      </xdr:nvSpPr>
      <xdr:spPr>
        <a:xfrm>
          <a:off x="18605500" y="686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48092</xdr:rowOff>
    </xdr:from>
    <xdr:to>
      <xdr:col>102</xdr:col>
      <xdr:colOff>114300</xdr:colOff>
      <xdr:row>40</xdr:row>
      <xdr:rowOff>60292</xdr:rowOff>
    </xdr:to>
    <xdr:cxnSp macro="">
      <xdr:nvCxnSpPr>
        <xdr:cNvPr id="396" name="直線コネクタ 395">
          <a:extLst>
            <a:ext uri="{FF2B5EF4-FFF2-40B4-BE49-F238E27FC236}">
              <a16:creationId xmlns:a16="http://schemas.microsoft.com/office/drawing/2014/main" id="{6DEAA3DD-EC9A-44E4-89DD-7BBBD7D12F32}"/>
            </a:ext>
          </a:extLst>
        </xdr:cNvPr>
        <xdr:cNvCxnSpPr/>
      </xdr:nvCxnSpPr>
      <xdr:spPr>
        <a:xfrm flipV="1">
          <a:off x="18656300" y="6906092"/>
          <a:ext cx="889000" cy="1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167362</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B64CEA89-4A5B-484D-AD34-F8169584E11D}"/>
            </a:ext>
          </a:extLst>
        </xdr:cNvPr>
        <xdr:cNvSpPr txBox="1"/>
      </xdr:nvSpPr>
      <xdr:spPr>
        <a:xfrm>
          <a:off x="210110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19979</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FB4F6A69-5B5A-44DF-9803-D27D25FBA9A9}"/>
            </a:ext>
          </a:extLst>
        </xdr:cNvPr>
        <xdr:cNvSpPr txBox="1"/>
      </xdr:nvSpPr>
      <xdr:spPr>
        <a:xfrm>
          <a:off x="20134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78613</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071D4F3D-A5FD-4DB9-9062-242B96D56EC9}"/>
            </a:ext>
          </a:extLst>
        </xdr:cNvPr>
        <xdr:cNvSpPr txBox="1"/>
      </xdr:nvSpPr>
      <xdr:spPr>
        <a:xfrm>
          <a:off x="19245795" y="710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81644</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BD96A714-93FA-4074-A727-5AE46C86B33B}"/>
            </a:ext>
          </a:extLst>
        </xdr:cNvPr>
        <xdr:cNvSpPr txBox="1"/>
      </xdr:nvSpPr>
      <xdr:spPr>
        <a:xfrm>
          <a:off x="18356795" y="711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91392</xdr:rowOff>
    </xdr:from>
    <xdr:ext cx="599010" cy="259045"/>
    <xdr:sp macro="" textlink="">
      <xdr:nvSpPr>
        <xdr:cNvPr id="401" name="n_1mainValue【一般廃棄物処理施設】&#10;一人当たり有形固定資産（償却資産）額">
          <a:extLst>
            <a:ext uri="{FF2B5EF4-FFF2-40B4-BE49-F238E27FC236}">
              <a16:creationId xmlns:a16="http://schemas.microsoft.com/office/drawing/2014/main" id="{30FA0FCC-19DE-41E3-AD7D-55086CBAA9C2}"/>
            </a:ext>
          </a:extLst>
        </xdr:cNvPr>
        <xdr:cNvSpPr txBox="1"/>
      </xdr:nvSpPr>
      <xdr:spPr>
        <a:xfrm>
          <a:off x="21011095" y="660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111986</xdr:rowOff>
    </xdr:from>
    <xdr:ext cx="599010" cy="259045"/>
    <xdr:sp macro="" textlink="">
      <xdr:nvSpPr>
        <xdr:cNvPr id="402" name="n_2mainValue【一般廃棄物処理施設】&#10;一人当たり有形固定資産（償却資産）額">
          <a:extLst>
            <a:ext uri="{FF2B5EF4-FFF2-40B4-BE49-F238E27FC236}">
              <a16:creationId xmlns:a16="http://schemas.microsoft.com/office/drawing/2014/main" id="{2A7AAF71-47AA-4F37-9808-76FF0F403438}"/>
            </a:ext>
          </a:extLst>
        </xdr:cNvPr>
        <xdr:cNvSpPr txBox="1"/>
      </xdr:nvSpPr>
      <xdr:spPr>
        <a:xfrm>
          <a:off x="20134795" y="662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115419</xdr:rowOff>
    </xdr:from>
    <xdr:ext cx="599010" cy="259045"/>
    <xdr:sp macro="" textlink="">
      <xdr:nvSpPr>
        <xdr:cNvPr id="403" name="n_3mainValue【一般廃棄物処理施設】&#10;一人当たり有形固定資産（償却資産）額">
          <a:extLst>
            <a:ext uri="{FF2B5EF4-FFF2-40B4-BE49-F238E27FC236}">
              <a16:creationId xmlns:a16="http://schemas.microsoft.com/office/drawing/2014/main" id="{331BEA66-F3A7-499A-85D9-CDF666CD6E00}"/>
            </a:ext>
          </a:extLst>
        </xdr:cNvPr>
        <xdr:cNvSpPr txBox="1"/>
      </xdr:nvSpPr>
      <xdr:spPr>
        <a:xfrm>
          <a:off x="19245795" y="663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127619</xdr:rowOff>
    </xdr:from>
    <xdr:ext cx="599010" cy="259045"/>
    <xdr:sp macro="" textlink="">
      <xdr:nvSpPr>
        <xdr:cNvPr id="404" name="n_4mainValue【一般廃棄物処理施設】&#10;一人当たり有形固定資産（償却資産）額">
          <a:extLst>
            <a:ext uri="{FF2B5EF4-FFF2-40B4-BE49-F238E27FC236}">
              <a16:creationId xmlns:a16="http://schemas.microsoft.com/office/drawing/2014/main" id="{4EE163C1-DF46-462F-9142-AC8EC0B19F88}"/>
            </a:ext>
          </a:extLst>
        </xdr:cNvPr>
        <xdr:cNvSpPr txBox="1"/>
      </xdr:nvSpPr>
      <xdr:spPr>
        <a:xfrm>
          <a:off x="18356795" y="664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1CE6656A-9102-4956-9341-A17E997E058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583C8C75-A938-4B29-B332-C5451ADF68D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7DA3D675-0BC2-4F0F-AC37-226189285F4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089AA65A-D74B-4970-93FA-09933F0362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523E19A4-8207-4B4A-8221-7448B70FE8C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4D24C9E7-0060-4F03-840E-A564478ED5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BF971CFD-4704-4674-8D96-6B6B234BBD1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876FFFA1-0D31-4B34-B30A-69409B6A8C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A73BC951-261C-4635-98E4-1B536B1B764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19FA11AA-43D1-44D3-8AFB-023F2EE7306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6BCDE061-F330-4DED-9606-120CC994ACF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F5C42489-2F04-465E-A203-B22AB3C50FB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a:extLst>
            <a:ext uri="{FF2B5EF4-FFF2-40B4-BE49-F238E27FC236}">
              <a16:creationId xmlns:a16="http://schemas.microsoft.com/office/drawing/2014/main" id="{CC251BF5-2500-4AA2-869A-E168C89D707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B0371D10-6864-4893-8D7B-6CCB1CC5537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C1EA395A-1678-4881-8E63-AC4626BEA0D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996B8544-FAE3-4EDD-9678-FA7972EF48B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D9D00EA9-5ED9-4182-9C34-C808302FDE3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D0B5FDAA-E77F-464F-926A-A6167DFC7D2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98E12BFB-235C-4318-A1E2-1B3AB8842DE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A26BAC26-A56D-4E85-817C-4E978A5ABAA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27EC4B42-31B8-40D4-BDB2-F4A3FC111BF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A1263282-0F41-4888-8F51-BBBF0903822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a:extLst>
            <a:ext uri="{FF2B5EF4-FFF2-40B4-BE49-F238E27FC236}">
              <a16:creationId xmlns:a16="http://schemas.microsoft.com/office/drawing/2014/main" id="{D8033E4C-4D90-45A4-8F24-8E133CE5ED4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a:extLst>
            <a:ext uri="{FF2B5EF4-FFF2-40B4-BE49-F238E27FC236}">
              <a16:creationId xmlns:a16="http://schemas.microsoft.com/office/drawing/2014/main" id="{1BE2A055-E588-46E4-BF95-61C3CA0AA13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429" name="直線コネクタ 428">
          <a:extLst>
            <a:ext uri="{FF2B5EF4-FFF2-40B4-BE49-F238E27FC236}">
              <a16:creationId xmlns:a16="http://schemas.microsoft.com/office/drawing/2014/main" id="{0BDE7082-64C0-4C9C-88C3-E73C4746A229}"/>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0" name="【保健センター・保健所】&#10;有形固定資産減価償却率最小値テキスト">
          <a:extLst>
            <a:ext uri="{FF2B5EF4-FFF2-40B4-BE49-F238E27FC236}">
              <a16:creationId xmlns:a16="http://schemas.microsoft.com/office/drawing/2014/main" id="{B1182E31-CCEC-474D-8804-03414E65656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1" name="直線コネクタ 430">
          <a:extLst>
            <a:ext uri="{FF2B5EF4-FFF2-40B4-BE49-F238E27FC236}">
              <a16:creationId xmlns:a16="http://schemas.microsoft.com/office/drawing/2014/main" id="{D99EE93E-7482-43A6-B898-261B01FA4D1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432" name="【保健センター・保健所】&#10;有形固定資産減価償却率最大値テキスト">
          <a:extLst>
            <a:ext uri="{FF2B5EF4-FFF2-40B4-BE49-F238E27FC236}">
              <a16:creationId xmlns:a16="http://schemas.microsoft.com/office/drawing/2014/main" id="{48A25529-4FE3-4DF1-9589-00D1A5DA23F8}"/>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433" name="直線コネクタ 432">
          <a:extLst>
            <a:ext uri="{FF2B5EF4-FFF2-40B4-BE49-F238E27FC236}">
              <a16:creationId xmlns:a16="http://schemas.microsoft.com/office/drawing/2014/main" id="{29E752CA-AE53-4856-B21C-A3EE6F5E2E68}"/>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434" name="【保健センター・保健所】&#10;有形固定資産減価償却率平均値テキスト">
          <a:extLst>
            <a:ext uri="{FF2B5EF4-FFF2-40B4-BE49-F238E27FC236}">
              <a16:creationId xmlns:a16="http://schemas.microsoft.com/office/drawing/2014/main" id="{B685D77D-E09D-46BD-8FCB-5CE1F251BFD7}"/>
            </a:ext>
          </a:extLst>
        </xdr:cNvPr>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435" name="フローチャート: 判断 434">
          <a:extLst>
            <a:ext uri="{FF2B5EF4-FFF2-40B4-BE49-F238E27FC236}">
              <a16:creationId xmlns:a16="http://schemas.microsoft.com/office/drawing/2014/main" id="{AE2E1D01-A84F-479C-9F10-AF92D66CDB34}"/>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436" name="フローチャート: 判断 435">
          <a:extLst>
            <a:ext uri="{FF2B5EF4-FFF2-40B4-BE49-F238E27FC236}">
              <a16:creationId xmlns:a16="http://schemas.microsoft.com/office/drawing/2014/main" id="{C7718E8A-89D5-4C92-9F49-0D3FEE568E12}"/>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37" name="フローチャート: 判断 436">
          <a:extLst>
            <a:ext uri="{FF2B5EF4-FFF2-40B4-BE49-F238E27FC236}">
              <a16:creationId xmlns:a16="http://schemas.microsoft.com/office/drawing/2014/main" id="{0A3C68CC-3A79-49D6-A73F-10B06B29F86A}"/>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438" name="フローチャート: 判断 437">
          <a:extLst>
            <a:ext uri="{FF2B5EF4-FFF2-40B4-BE49-F238E27FC236}">
              <a16:creationId xmlns:a16="http://schemas.microsoft.com/office/drawing/2014/main" id="{0177342E-1BCA-4ECB-8F6F-15A7A57C86A2}"/>
            </a:ext>
          </a:extLst>
        </xdr:cNvPr>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439" name="フローチャート: 判断 438">
          <a:extLst>
            <a:ext uri="{FF2B5EF4-FFF2-40B4-BE49-F238E27FC236}">
              <a16:creationId xmlns:a16="http://schemas.microsoft.com/office/drawing/2014/main" id="{DE47DC0C-8AB4-457F-B060-BBF267447F4C}"/>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420E7A5D-E2A1-4864-961E-4A56198F1FE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A818A84E-8C6E-48C1-BBFE-F7C236D4B3A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E3B817A8-055F-431A-AC5F-9CFCF2B0D3B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39E4DADB-9BEB-4A7A-8528-B52F2725C7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7C9A235D-7903-4189-B1B0-B5A7EDF62FC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445" name="楕円 444">
          <a:extLst>
            <a:ext uri="{FF2B5EF4-FFF2-40B4-BE49-F238E27FC236}">
              <a16:creationId xmlns:a16="http://schemas.microsoft.com/office/drawing/2014/main" id="{16DA4769-A732-4B0D-8B96-995D28BD1DF3}"/>
            </a:ext>
          </a:extLst>
        </xdr:cNvPr>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446" name="【保健センター・保健所】&#10;有形固定資産減価償却率該当値テキスト">
          <a:extLst>
            <a:ext uri="{FF2B5EF4-FFF2-40B4-BE49-F238E27FC236}">
              <a16:creationId xmlns:a16="http://schemas.microsoft.com/office/drawing/2014/main" id="{C6FD12BB-14FA-42EF-95D2-B47CD9EDAD1A}"/>
            </a:ext>
          </a:extLst>
        </xdr:cNvPr>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139700</xdr:rowOff>
    </xdr:from>
    <xdr:to>
      <xdr:col>81</xdr:col>
      <xdr:colOff>101600</xdr:colOff>
      <xdr:row>61</xdr:row>
      <xdr:rowOff>69850</xdr:rowOff>
    </xdr:to>
    <xdr:sp macro="" textlink="">
      <xdr:nvSpPr>
        <xdr:cNvPr id="447" name="楕円 446">
          <a:extLst>
            <a:ext uri="{FF2B5EF4-FFF2-40B4-BE49-F238E27FC236}">
              <a16:creationId xmlns:a16="http://schemas.microsoft.com/office/drawing/2014/main" id="{D47961D7-F392-412F-9A40-5B93BE1874D2}"/>
            </a:ext>
          </a:extLst>
        </xdr:cNvPr>
        <xdr:cNvSpPr/>
      </xdr:nvSpPr>
      <xdr:spPr>
        <a:xfrm>
          <a:off x="15430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19050</xdr:rowOff>
    </xdr:from>
    <xdr:to>
      <xdr:col>85</xdr:col>
      <xdr:colOff>127000</xdr:colOff>
      <xdr:row>61</xdr:row>
      <xdr:rowOff>80010</xdr:rowOff>
    </xdr:to>
    <xdr:cxnSp macro="">
      <xdr:nvCxnSpPr>
        <xdr:cNvPr id="448" name="直線コネクタ 447">
          <a:extLst>
            <a:ext uri="{FF2B5EF4-FFF2-40B4-BE49-F238E27FC236}">
              <a16:creationId xmlns:a16="http://schemas.microsoft.com/office/drawing/2014/main" id="{55FF64CF-EC1C-4ECC-8A9E-28F5C5EEA4A3}"/>
            </a:ext>
          </a:extLst>
        </xdr:cNvPr>
        <xdr:cNvCxnSpPr/>
      </xdr:nvCxnSpPr>
      <xdr:spPr>
        <a:xfrm>
          <a:off x="15481300" y="104775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449" name="楕円 448">
          <a:extLst>
            <a:ext uri="{FF2B5EF4-FFF2-40B4-BE49-F238E27FC236}">
              <a16:creationId xmlns:a16="http://schemas.microsoft.com/office/drawing/2014/main" id="{BD786948-C5A5-4BDB-8478-A04792C80440}"/>
            </a:ext>
          </a:extLst>
        </xdr:cNvPr>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19050</xdr:rowOff>
    </xdr:to>
    <xdr:cxnSp macro="">
      <xdr:nvCxnSpPr>
        <xdr:cNvPr id="450" name="直線コネクタ 449">
          <a:extLst>
            <a:ext uri="{FF2B5EF4-FFF2-40B4-BE49-F238E27FC236}">
              <a16:creationId xmlns:a16="http://schemas.microsoft.com/office/drawing/2014/main" id="{0BB903E2-DD47-4A44-B883-1B333153D097}"/>
            </a:ext>
          </a:extLst>
        </xdr:cNvPr>
        <xdr:cNvCxnSpPr/>
      </xdr:nvCxnSpPr>
      <xdr:spPr>
        <a:xfrm>
          <a:off x="14592300" y="1047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451" name="楕円 450">
          <a:extLst>
            <a:ext uri="{FF2B5EF4-FFF2-40B4-BE49-F238E27FC236}">
              <a16:creationId xmlns:a16="http://schemas.microsoft.com/office/drawing/2014/main" id="{956AEFBA-148E-4B14-A4E6-1253E11FE1B4}"/>
            </a:ext>
          </a:extLst>
        </xdr:cNvPr>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61</xdr:row>
      <xdr:rowOff>19050</xdr:rowOff>
    </xdr:to>
    <xdr:cxnSp macro="">
      <xdr:nvCxnSpPr>
        <xdr:cNvPr id="452" name="直線コネクタ 451">
          <a:extLst>
            <a:ext uri="{FF2B5EF4-FFF2-40B4-BE49-F238E27FC236}">
              <a16:creationId xmlns:a16="http://schemas.microsoft.com/office/drawing/2014/main" id="{3565184F-5B2E-4FC5-A999-772467920590}"/>
            </a:ext>
          </a:extLst>
        </xdr:cNvPr>
        <xdr:cNvCxnSpPr/>
      </xdr:nvCxnSpPr>
      <xdr:spPr>
        <a:xfrm>
          <a:off x="137033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453" name="楕円 452">
          <a:extLst>
            <a:ext uri="{FF2B5EF4-FFF2-40B4-BE49-F238E27FC236}">
              <a16:creationId xmlns:a16="http://schemas.microsoft.com/office/drawing/2014/main" id="{5C158FF1-8874-492C-9E2B-408988FAA286}"/>
            </a:ext>
          </a:extLst>
        </xdr:cNvPr>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152400</xdr:rowOff>
    </xdr:to>
    <xdr:cxnSp macro="">
      <xdr:nvCxnSpPr>
        <xdr:cNvPr id="454" name="直線コネクタ 453">
          <a:extLst>
            <a:ext uri="{FF2B5EF4-FFF2-40B4-BE49-F238E27FC236}">
              <a16:creationId xmlns:a16="http://schemas.microsoft.com/office/drawing/2014/main" id="{61132EAC-E22F-4484-BF55-FAC360B28F1A}"/>
            </a:ext>
          </a:extLst>
        </xdr:cNvPr>
        <xdr:cNvCxnSpPr/>
      </xdr:nvCxnSpPr>
      <xdr:spPr>
        <a:xfrm>
          <a:off x="12814300" y="1036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9AE1FED3-4D4D-4661-86F8-086A81A4D3D4}"/>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4282D997-BB1E-4E60-BC93-6EB7795AB372}"/>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D5FC28D5-5529-4A41-8A6B-186FEFFDACE8}"/>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1BE3FED1-DCBB-41BD-A242-D647D0897405}"/>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60977</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877FD564-154A-49BC-972B-CB9C2B305DDE}"/>
            </a:ext>
          </a:extLst>
        </xdr:cNvPr>
        <xdr:cNvSpPr txBox="1"/>
      </xdr:nvSpPr>
      <xdr:spPr>
        <a:xfrm>
          <a:off x="15266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D983E48E-5C88-42EE-AF54-629CC0E89671}"/>
            </a:ext>
          </a:extLst>
        </xdr:cNvPr>
        <xdr:cNvSpPr txBox="1"/>
      </xdr:nvSpPr>
      <xdr:spPr>
        <a:xfrm>
          <a:off x="14389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013BDE44-42D7-426F-AE05-B72F8B0A2397}"/>
            </a:ext>
          </a:extLst>
        </xdr:cNvPr>
        <xdr:cNvSpPr txBox="1"/>
      </xdr:nvSpPr>
      <xdr:spPr>
        <a:xfrm>
          <a:off x="13500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118127</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C3DE0EA7-BA3B-4E17-992A-203392133B86}"/>
            </a:ext>
          </a:extLst>
        </xdr:cNvPr>
        <xdr:cNvSpPr txBox="1"/>
      </xdr:nvSpPr>
      <xdr:spPr>
        <a:xfrm>
          <a:off x="12611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E70AF6F7-A338-4D0A-9C32-73391A063D0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1314CC1C-8A84-4BD3-B6AD-1DBBB921C9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131096B3-C816-42F9-B1B5-B14866C310D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71D1AE87-4F2B-472F-9B24-DE024292F7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92B5E35C-92DD-42E5-BA04-CC9074763CA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32142A4F-2120-4309-A019-FF02E955F2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C520FB79-A374-4C4C-BF26-789664C5931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A292CD74-3865-4C4B-A2C4-DAEB69CBED1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1C742B77-7E84-4AAC-9647-6436388DF30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341679AC-6E79-4A5E-BC0D-204C310FFB6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3" name="直線コネクタ 472">
          <a:extLst>
            <a:ext uri="{FF2B5EF4-FFF2-40B4-BE49-F238E27FC236}">
              <a16:creationId xmlns:a16="http://schemas.microsoft.com/office/drawing/2014/main" id="{8722A650-C752-4256-958C-509929074AD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a:extLst>
            <a:ext uri="{FF2B5EF4-FFF2-40B4-BE49-F238E27FC236}">
              <a16:creationId xmlns:a16="http://schemas.microsoft.com/office/drawing/2014/main" id="{C14A62D9-9DEF-44FD-9EC8-CAF7C684DE9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a:extLst>
            <a:ext uri="{FF2B5EF4-FFF2-40B4-BE49-F238E27FC236}">
              <a16:creationId xmlns:a16="http://schemas.microsoft.com/office/drawing/2014/main" id="{9A49DB8C-09BA-44C3-8D87-5E65129C8E6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a:extLst>
            <a:ext uri="{FF2B5EF4-FFF2-40B4-BE49-F238E27FC236}">
              <a16:creationId xmlns:a16="http://schemas.microsoft.com/office/drawing/2014/main" id="{4629569F-3B0A-455D-B653-E277027EF24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a:extLst>
            <a:ext uri="{FF2B5EF4-FFF2-40B4-BE49-F238E27FC236}">
              <a16:creationId xmlns:a16="http://schemas.microsoft.com/office/drawing/2014/main" id="{3FFF34EE-DB97-4BAB-AF8E-25C9AE59790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a:extLst>
            <a:ext uri="{FF2B5EF4-FFF2-40B4-BE49-F238E27FC236}">
              <a16:creationId xmlns:a16="http://schemas.microsoft.com/office/drawing/2014/main" id="{C13B0593-EE8D-4E37-B5EE-121CC02BDBF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a:extLst>
            <a:ext uri="{FF2B5EF4-FFF2-40B4-BE49-F238E27FC236}">
              <a16:creationId xmlns:a16="http://schemas.microsoft.com/office/drawing/2014/main" id="{8CDE10CC-5EEF-46E4-A0DB-7AA0408BB5C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a:extLst>
            <a:ext uri="{FF2B5EF4-FFF2-40B4-BE49-F238E27FC236}">
              <a16:creationId xmlns:a16="http://schemas.microsoft.com/office/drawing/2014/main" id="{4BAD0687-3093-4799-A977-20D68F3C49D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A6929C12-0095-410C-A3DB-8BB3E59B547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a:extLst>
            <a:ext uri="{FF2B5EF4-FFF2-40B4-BE49-F238E27FC236}">
              <a16:creationId xmlns:a16="http://schemas.microsoft.com/office/drawing/2014/main" id="{356BBA1D-F3F4-4D07-98BE-B8F184B298A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a:extLst>
            <a:ext uri="{FF2B5EF4-FFF2-40B4-BE49-F238E27FC236}">
              <a16:creationId xmlns:a16="http://schemas.microsoft.com/office/drawing/2014/main" id="{362CD485-6296-4B22-AA3D-AD8CE00A89E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484" name="直線コネクタ 483">
          <a:extLst>
            <a:ext uri="{FF2B5EF4-FFF2-40B4-BE49-F238E27FC236}">
              <a16:creationId xmlns:a16="http://schemas.microsoft.com/office/drawing/2014/main" id="{889CE3C1-1696-4DF2-BCA7-E35859CCA6BC}"/>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5" name="【保健センター・保健所】&#10;一人当たり面積最小値テキスト">
          <a:extLst>
            <a:ext uri="{FF2B5EF4-FFF2-40B4-BE49-F238E27FC236}">
              <a16:creationId xmlns:a16="http://schemas.microsoft.com/office/drawing/2014/main" id="{68CA6D0D-94F2-4C5F-82E0-77E5C22CFA11}"/>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6" name="直線コネクタ 485">
          <a:extLst>
            <a:ext uri="{FF2B5EF4-FFF2-40B4-BE49-F238E27FC236}">
              <a16:creationId xmlns:a16="http://schemas.microsoft.com/office/drawing/2014/main" id="{FFF4FF97-D323-4176-A88E-4DC8E2B1D0B6}"/>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487" name="【保健センター・保健所】&#10;一人当たり面積最大値テキスト">
          <a:extLst>
            <a:ext uri="{FF2B5EF4-FFF2-40B4-BE49-F238E27FC236}">
              <a16:creationId xmlns:a16="http://schemas.microsoft.com/office/drawing/2014/main" id="{2E72AF1E-449F-4478-9796-E15BF6E34623}"/>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488" name="直線コネクタ 487">
          <a:extLst>
            <a:ext uri="{FF2B5EF4-FFF2-40B4-BE49-F238E27FC236}">
              <a16:creationId xmlns:a16="http://schemas.microsoft.com/office/drawing/2014/main" id="{9C4A90B7-BA18-40CF-A6FE-1AA0FB4B347D}"/>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489" name="【保健センター・保健所】&#10;一人当たり面積平均値テキスト">
          <a:extLst>
            <a:ext uri="{FF2B5EF4-FFF2-40B4-BE49-F238E27FC236}">
              <a16:creationId xmlns:a16="http://schemas.microsoft.com/office/drawing/2014/main" id="{1AFD1BBF-EFBF-4DB2-A7B2-F4F3A6B3D064}"/>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90" name="フローチャート: 判断 489">
          <a:extLst>
            <a:ext uri="{FF2B5EF4-FFF2-40B4-BE49-F238E27FC236}">
              <a16:creationId xmlns:a16="http://schemas.microsoft.com/office/drawing/2014/main" id="{40353D9A-0EB3-4C2A-AB2F-A9E138297DB8}"/>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1" name="フローチャート: 判断 490">
          <a:extLst>
            <a:ext uri="{FF2B5EF4-FFF2-40B4-BE49-F238E27FC236}">
              <a16:creationId xmlns:a16="http://schemas.microsoft.com/office/drawing/2014/main" id="{06ECB547-EFEF-4068-9DA7-A5188D59EB3C}"/>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492" name="フローチャート: 判断 491">
          <a:extLst>
            <a:ext uri="{FF2B5EF4-FFF2-40B4-BE49-F238E27FC236}">
              <a16:creationId xmlns:a16="http://schemas.microsoft.com/office/drawing/2014/main" id="{C71743E6-2AF7-4BEB-8F58-A622B7A989A8}"/>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493" name="フローチャート: 判断 492">
          <a:extLst>
            <a:ext uri="{FF2B5EF4-FFF2-40B4-BE49-F238E27FC236}">
              <a16:creationId xmlns:a16="http://schemas.microsoft.com/office/drawing/2014/main" id="{220127AC-F67B-4C38-83A4-1377FA9FF750}"/>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494" name="フローチャート: 判断 493">
          <a:extLst>
            <a:ext uri="{FF2B5EF4-FFF2-40B4-BE49-F238E27FC236}">
              <a16:creationId xmlns:a16="http://schemas.microsoft.com/office/drawing/2014/main" id="{0E1BA304-3D49-45BC-B075-267F068E8386}"/>
            </a:ext>
          </a:extLst>
        </xdr:cNvPr>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5450406D-9A56-4D4F-A4DF-0C11FA228A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2ECE444B-3715-44DE-A0D1-54AAB2C71D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A702DB15-2C0D-4F34-9BD0-A4F2EE13AA5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A61EBE6B-8E30-461E-BD99-5A29D6C29CC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12293332-4665-487D-8292-F8285509E7E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157226</xdr:rowOff>
    </xdr:from>
    <xdr:to>
      <xdr:col>116</xdr:col>
      <xdr:colOff>114300</xdr:colOff>
      <xdr:row>63</xdr:row>
      <xdr:rowOff>87376</xdr:rowOff>
    </xdr:to>
    <xdr:sp macro="" textlink="">
      <xdr:nvSpPr>
        <xdr:cNvPr id="500" name="楕円 499">
          <a:extLst>
            <a:ext uri="{FF2B5EF4-FFF2-40B4-BE49-F238E27FC236}">
              <a16:creationId xmlns:a16="http://schemas.microsoft.com/office/drawing/2014/main" id="{FB35D8AE-5B1F-4DB6-A7F6-E0FA300AFB66}"/>
            </a:ext>
          </a:extLst>
        </xdr:cNvPr>
        <xdr:cNvSpPr/>
      </xdr:nvSpPr>
      <xdr:spPr>
        <a:xfrm>
          <a:off x="221107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72153</xdr:rowOff>
    </xdr:from>
    <xdr:ext cx="469744" cy="259045"/>
    <xdr:sp macro="" textlink="">
      <xdr:nvSpPr>
        <xdr:cNvPr id="501" name="【保健センター・保健所】&#10;一人当たり面積該当値テキスト">
          <a:extLst>
            <a:ext uri="{FF2B5EF4-FFF2-40B4-BE49-F238E27FC236}">
              <a16:creationId xmlns:a16="http://schemas.microsoft.com/office/drawing/2014/main" id="{37F52A8F-615E-4DED-B3AB-81F93606B66F}"/>
            </a:ext>
          </a:extLst>
        </xdr:cNvPr>
        <xdr:cNvSpPr txBox="1"/>
      </xdr:nvSpPr>
      <xdr:spPr>
        <a:xfrm>
          <a:off x="22199600" y="1070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161798</xdr:rowOff>
    </xdr:from>
    <xdr:to>
      <xdr:col>112</xdr:col>
      <xdr:colOff>38100</xdr:colOff>
      <xdr:row>63</xdr:row>
      <xdr:rowOff>91948</xdr:rowOff>
    </xdr:to>
    <xdr:sp macro="" textlink="">
      <xdr:nvSpPr>
        <xdr:cNvPr id="502" name="楕円 501">
          <a:extLst>
            <a:ext uri="{FF2B5EF4-FFF2-40B4-BE49-F238E27FC236}">
              <a16:creationId xmlns:a16="http://schemas.microsoft.com/office/drawing/2014/main" id="{6C1F94A0-8487-4145-AE97-B5EA9F7A6C66}"/>
            </a:ext>
          </a:extLst>
        </xdr:cNvPr>
        <xdr:cNvSpPr/>
      </xdr:nvSpPr>
      <xdr:spPr>
        <a:xfrm>
          <a:off x="21272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36576</xdr:rowOff>
    </xdr:from>
    <xdr:to>
      <xdr:col>116</xdr:col>
      <xdr:colOff>63500</xdr:colOff>
      <xdr:row>63</xdr:row>
      <xdr:rowOff>41148</xdr:rowOff>
    </xdr:to>
    <xdr:cxnSp macro="">
      <xdr:nvCxnSpPr>
        <xdr:cNvPr id="503" name="直線コネクタ 502">
          <a:extLst>
            <a:ext uri="{FF2B5EF4-FFF2-40B4-BE49-F238E27FC236}">
              <a16:creationId xmlns:a16="http://schemas.microsoft.com/office/drawing/2014/main" id="{9E819C31-930F-4606-BD6B-76C02045E676}"/>
            </a:ext>
          </a:extLst>
        </xdr:cNvPr>
        <xdr:cNvCxnSpPr/>
      </xdr:nvCxnSpPr>
      <xdr:spPr>
        <a:xfrm flipV="1">
          <a:off x="21323300" y="108379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504" name="楕円 503">
          <a:extLst>
            <a:ext uri="{FF2B5EF4-FFF2-40B4-BE49-F238E27FC236}">
              <a16:creationId xmlns:a16="http://schemas.microsoft.com/office/drawing/2014/main" id="{40BC22C8-D50B-47CC-A1EA-52A0CD5F7843}"/>
            </a:ext>
          </a:extLst>
        </xdr:cNvPr>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41148</xdr:rowOff>
    </xdr:from>
    <xdr:to>
      <xdr:col>111</xdr:col>
      <xdr:colOff>177800</xdr:colOff>
      <xdr:row>63</xdr:row>
      <xdr:rowOff>43434</xdr:rowOff>
    </xdr:to>
    <xdr:cxnSp macro="">
      <xdr:nvCxnSpPr>
        <xdr:cNvPr id="505" name="直線コネクタ 504">
          <a:extLst>
            <a:ext uri="{FF2B5EF4-FFF2-40B4-BE49-F238E27FC236}">
              <a16:creationId xmlns:a16="http://schemas.microsoft.com/office/drawing/2014/main" id="{457BFB86-C40C-4E90-9459-4969DDD7BA92}"/>
            </a:ext>
          </a:extLst>
        </xdr:cNvPr>
        <xdr:cNvCxnSpPr/>
      </xdr:nvCxnSpPr>
      <xdr:spPr>
        <a:xfrm flipV="1">
          <a:off x="20434300" y="108424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506" name="楕円 505">
          <a:extLst>
            <a:ext uri="{FF2B5EF4-FFF2-40B4-BE49-F238E27FC236}">
              <a16:creationId xmlns:a16="http://schemas.microsoft.com/office/drawing/2014/main" id="{95CA8EA7-2E16-425A-8501-88060599A451}"/>
            </a:ext>
          </a:extLst>
        </xdr:cNvPr>
        <xdr:cNvSpPr/>
      </xdr:nvSpPr>
      <xdr:spPr>
        <a:xfrm>
          <a:off x="19494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43434</xdr:rowOff>
    </xdr:from>
    <xdr:to>
      <xdr:col>107</xdr:col>
      <xdr:colOff>50800</xdr:colOff>
      <xdr:row>63</xdr:row>
      <xdr:rowOff>45720</xdr:rowOff>
    </xdr:to>
    <xdr:cxnSp macro="">
      <xdr:nvCxnSpPr>
        <xdr:cNvPr id="507" name="直線コネクタ 506">
          <a:extLst>
            <a:ext uri="{FF2B5EF4-FFF2-40B4-BE49-F238E27FC236}">
              <a16:creationId xmlns:a16="http://schemas.microsoft.com/office/drawing/2014/main" id="{C56F0870-E585-4EE7-AE90-7F1DA5AA5208}"/>
            </a:ext>
          </a:extLst>
        </xdr:cNvPr>
        <xdr:cNvCxnSpPr/>
      </xdr:nvCxnSpPr>
      <xdr:spPr>
        <a:xfrm flipV="1">
          <a:off x="19545300" y="108447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508" name="楕円 507">
          <a:extLst>
            <a:ext uri="{FF2B5EF4-FFF2-40B4-BE49-F238E27FC236}">
              <a16:creationId xmlns:a16="http://schemas.microsoft.com/office/drawing/2014/main" id="{9FD2BFC9-62DE-4055-AB7E-CE034786487D}"/>
            </a:ext>
          </a:extLst>
        </xdr:cNvPr>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45720</xdr:rowOff>
    </xdr:from>
    <xdr:to>
      <xdr:col>102</xdr:col>
      <xdr:colOff>114300</xdr:colOff>
      <xdr:row>63</xdr:row>
      <xdr:rowOff>48006</xdr:rowOff>
    </xdr:to>
    <xdr:cxnSp macro="">
      <xdr:nvCxnSpPr>
        <xdr:cNvPr id="509" name="直線コネクタ 508">
          <a:extLst>
            <a:ext uri="{FF2B5EF4-FFF2-40B4-BE49-F238E27FC236}">
              <a16:creationId xmlns:a16="http://schemas.microsoft.com/office/drawing/2014/main" id="{0A4E1BF6-63C9-4208-A0D1-4214D0672A54}"/>
            </a:ext>
          </a:extLst>
        </xdr:cNvPr>
        <xdr:cNvCxnSpPr/>
      </xdr:nvCxnSpPr>
      <xdr:spPr>
        <a:xfrm flipV="1">
          <a:off x="18656300" y="1084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510" name="n_1aveValue【保健センター・保健所】&#10;一人当たり面積">
          <a:extLst>
            <a:ext uri="{FF2B5EF4-FFF2-40B4-BE49-F238E27FC236}">
              <a16:creationId xmlns:a16="http://schemas.microsoft.com/office/drawing/2014/main" id="{337985A0-1FB0-49A4-8454-02250AE9A941}"/>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511" name="n_2aveValue【保健センター・保健所】&#10;一人当たり面積">
          <a:extLst>
            <a:ext uri="{FF2B5EF4-FFF2-40B4-BE49-F238E27FC236}">
              <a16:creationId xmlns:a16="http://schemas.microsoft.com/office/drawing/2014/main" id="{9FA3B184-243F-43D0-9B16-E835FC7AE5A4}"/>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512" name="n_3aveValue【保健センター・保健所】&#10;一人当たり面積">
          <a:extLst>
            <a:ext uri="{FF2B5EF4-FFF2-40B4-BE49-F238E27FC236}">
              <a16:creationId xmlns:a16="http://schemas.microsoft.com/office/drawing/2014/main" id="{0688B04A-682F-4A63-A849-9059E755E6D7}"/>
            </a:ext>
          </a:extLst>
        </xdr:cNvPr>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513" name="n_4aveValue【保健センター・保健所】&#10;一人当たり面積">
          <a:extLst>
            <a:ext uri="{FF2B5EF4-FFF2-40B4-BE49-F238E27FC236}">
              <a16:creationId xmlns:a16="http://schemas.microsoft.com/office/drawing/2014/main" id="{1E1A838E-618D-43E7-A519-ED84132C2BFA}"/>
            </a:ext>
          </a:extLst>
        </xdr:cNvPr>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83075</xdr:rowOff>
    </xdr:from>
    <xdr:ext cx="469744" cy="259045"/>
    <xdr:sp macro="" textlink="">
      <xdr:nvSpPr>
        <xdr:cNvPr id="514" name="n_1mainValue【保健センター・保健所】&#10;一人当たり面積">
          <a:extLst>
            <a:ext uri="{FF2B5EF4-FFF2-40B4-BE49-F238E27FC236}">
              <a16:creationId xmlns:a16="http://schemas.microsoft.com/office/drawing/2014/main" id="{E8F05AFA-5768-4B53-8557-C64A2F2E3AC0}"/>
            </a:ext>
          </a:extLst>
        </xdr:cNvPr>
        <xdr:cNvSpPr txBox="1"/>
      </xdr:nvSpPr>
      <xdr:spPr>
        <a:xfrm>
          <a:off x="21075727" y="108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515" name="n_2mainValue【保健センター・保健所】&#10;一人当たり面積">
          <a:extLst>
            <a:ext uri="{FF2B5EF4-FFF2-40B4-BE49-F238E27FC236}">
              <a16:creationId xmlns:a16="http://schemas.microsoft.com/office/drawing/2014/main" id="{AD57E127-4813-435B-9D86-AE6B497D7E81}"/>
            </a:ext>
          </a:extLst>
        </xdr:cNvPr>
        <xdr:cNvSpPr txBox="1"/>
      </xdr:nvSpPr>
      <xdr:spPr>
        <a:xfrm>
          <a:off x="20199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516" name="n_3mainValue【保健センター・保健所】&#10;一人当たり面積">
          <a:extLst>
            <a:ext uri="{FF2B5EF4-FFF2-40B4-BE49-F238E27FC236}">
              <a16:creationId xmlns:a16="http://schemas.microsoft.com/office/drawing/2014/main" id="{8B563CE1-5F29-4731-A624-AD88FAD81466}"/>
            </a:ext>
          </a:extLst>
        </xdr:cNvPr>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517" name="n_4mainValue【保健センター・保健所】&#10;一人当たり面積">
          <a:extLst>
            <a:ext uri="{FF2B5EF4-FFF2-40B4-BE49-F238E27FC236}">
              <a16:creationId xmlns:a16="http://schemas.microsoft.com/office/drawing/2014/main" id="{D349C967-E8D4-4F7A-9667-F2C67AEBD8E1}"/>
            </a:ext>
          </a:extLst>
        </xdr:cNvPr>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id="{F273FB7C-410B-41B9-9ECC-0F7DF7D4290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id="{A0DCDDFA-7C2C-4312-93FC-3B1CCF9884C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id="{D66C4B4D-BB41-43EE-85DF-F527CC7C34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id="{7CD22950-BBB7-4E06-B580-E2D8BB383F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id="{DE45497A-056D-48DA-B544-5ED947F5D46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id="{7CC4B5B1-97C3-454D-82BF-6A650D46FFC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id="{4C0A64F8-7711-41BB-9525-0B2B81E048F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id="{29088722-F44C-4FA8-8984-968CABF7A4E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a:extLst>
            <a:ext uri="{FF2B5EF4-FFF2-40B4-BE49-F238E27FC236}">
              <a16:creationId xmlns:a16="http://schemas.microsoft.com/office/drawing/2014/main" id="{ECE0B28E-83B9-4B5D-9BBF-FD4AE323E5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a:extLst>
            <a:ext uri="{FF2B5EF4-FFF2-40B4-BE49-F238E27FC236}">
              <a16:creationId xmlns:a16="http://schemas.microsoft.com/office/drawing/2014/main" id="{45721737-2995-4C6B-9A70-E62C2471143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8" name="テキスト ボックス 527">
          <a:extLst>
            <a:ext uri="{FF2B5EF4-FFF2-40B4-BE49-F238E27FC236}">
              <a16:creationId xmlns:a16="http://schemas.microsoft.com/office/drawing/2014/main" id="{A9F231BD-77D5-4E76-8C89-920B209D4E6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a:extLst>
            <a:ext uri="{FF2B5EF4-FFF2-40B4-BE49-F238E27FC236}">
              <a16:creationId xmlns:a16="http://schemas.microsoft.com/office/drawing/2014/main" id="{2ABDC6C8-1E1F-4F95-94C3-8B17D2E69E7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0" name="テキスト ボックス 529">
          <a:extLst>
            <a:ext uri="{FF2B5EF4-FFF2-40B4-BE49-F238E27FC236}">
              <a16:creationId xmlns:a16="http://schemas.microsoft.com/office/drawing/2014/main" id="{93AF83D8-D8D8-46C2-AA0F-BD63D1C315D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a:extLst>
            <a:ext uri="{FF2B5EF4-FFF2-40B4-BE49-F238E27FC236}">
              <a16:creationId xmlns:a16="http://schemas.microsoft.com/office/drawing/2014/main" id="{8B00F6F0-ED1B-4AAE-9A13-D64623EFF6E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a:extLst>
            <a:ext uri="{FF2B5EF4-FFF2-40B4-BE49-F238E27FC236}">
              <a16:creationId xmlns:a16="http://schemas.microsoft.com/office/drawing/2014/main" id="{0ABD4F20-C810-468D-B0C4-5809713D5D3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a:extLst>
            <a:ext uri="{FF2B5EF4-FFF2-40B4-BE49-F238E27FC236}">
              <a16:creationId xmlns:a16="http://schemas.microsoft.com/office/drawing/2014/main" id="{E5264755-DE90-4396-9E5A-E27EE209731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a:extLst>
            <a:ext uri="{FF2B5EF4-FFF2-40B4-BE49-F238E27FC236}">
              <a16:creationId xmlns:a16="http://schemas.microsoft.com/office/drawing/2014/main" id="{67F438EF-E880-48EE-9A49-C5C600D796A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a:extLst>
            <a:ext uri="{FF2B5EF4-FFF2-40B4-BE49-F238E27FC236}">
              <a16:creationId xmlns:a16="http://schemas.microsoft.com/office/drawing/2014/main" id="{DD544FA2-3C9A-47B2-B28E-FAEB069D435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a:extLst>
            <a:ext uri="{FF2B5EF4-FFF2-40B4-BE49-F238E27FC236}">
              <a16:creationId xmlns:a16="http://schemas.microsoft.com/office/drawing/2014/main" id="{B6AFE60A-702E-4B32-B0CF-BC31C311DDD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a:extLst>
            <a:ext uri="{FF2B5EF4-FFF2-40B4-BE49-F238E27FC236}">
              <a16:creationId xmlns:a16="http://schemas.microsoft.com/office/drawing/2014/main" id="{D6E5241B-BA69-4EB4-B1A2-9B394727D63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a:extLst>
            <a:ext uri="{FF2B5EF4-FFF2-40B4-BE49-F238E27FC236}">
              <a16:creationId xmlns:a16="http://schemas.microsoft.com/office/drawing/2014/main" id="{68BF6B0D-5C2C-46E7-8426-366049CA1C6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a:extLst>
            <a:ext uri="{FF2B5EF4-FFF2-40B4-BE49-F238E27FC236}">
              <a16:creationId xmlns:a16="http://schemas.microsoft.com/office/drawing/2014/main" id="{8BAF0355-F0AD-49A0-ACE0-62549565232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0" name="テキスト ボックス 539">
          <a:extLst>
            <a:ext uri="{FF2B5EF4-FFF2-40B4-BE49-F238E27FC236}">
              <a16:creationId xmlns:a16="http://schemas.microsoft.com/office/drawing/2014/main" id="{DD62ECAF-3CDA-4FC9-8398-476CB704A0F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53E2CA9A-3FC1-4117-A479-3D1FD9F8C8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a:extLst>
            <a:ext uri="{FF2B5EF4-FFF2-40B4-BE49-F238E27FC236}">
              <a16:creationId xmlns:a16="http://schemas.microsoft.com/office/drawing/2014/main" id="{3841756B-94DD-43B3-A81A-53BB2185C6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543" name="直線コネクタ 542">
          <a:extLst>
            <a:ext uri="{FF2B5EF4-FFF2-40B4-BE49-F238E27FC236}">
              <a16:creationId xmlns:a16="http://schemas.microsoft.com/office/drawing/2014/main" id="{E508BDB2-1802-45DB-98B5-C96B22AAB715}"/>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4" name="【消防施設】&#10;有形固定資産減価償却率最小値テキスト">
          <a:extLst>
            <a:ext uri="{FF2B5EF4-FFF2-40B4-BE49-F238E27FC236}">
              <a16:creationId xmlns:a16="http://schemas.microsoft.com/office/drawing/2014/main" id="{98DFB868-C64B-4A33-8D75-B618EB2251F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5" name="直線コネクタ 544">
          <a:extLst>
            <a:ext uri="{FF2B5EF4-FFF2-40B4-BE49-F238E27FC236}">
              <a16:creationId xmlns:a16="http://schemas.microsoft.com/office/drawing/2014/main" id="{C445E1BA-C629-4155-9794-87FA3AEF81E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546" name="【消防施設】&#10;有形固定資産減価償却率最大値テキスト">
          <a:extLst>
            <a:ext uri="{FF2B5EF4-FFF2-40B4-BE49-F238E27FC236}">
              <a16:creationId xmlns:a16="http://schemas.microsoft.com/office/drawing/2014/main" id="{6E17FD1A-134A-4694-ADC0-A2A0A63092AD}"/>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547" name="直線コネクタ 546">
          <a:extLst>
            <a:ext uri="{FF2B5EF4-FFF2-40B4-BE49-F238E27FC236}">
              <a16:creationId xmlns:a16="http://schemas.microsoft.com/office/drawing/2014/main" id="{B601C2BF-8E0D-4242-BD60-F4BE39E82068}"/>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86558</xdr:rowOff>
    </xdr:from>
    <xdr:ext cx="405111" cy="259045"/>
    <xdr:sp macro="" textlink="">
      <xdr:nvSpPr>
        <xdr:cNvPr id="548" name="【消防施設】&#10;有形固定資産減価償却率平均値テキスト">
          <a:extLst>
            <a:ext uri="{FF2B5EF4-FFF2-40B4-BE49-F238E27FC236}">
              <a16:creationId xmlns:a16="http://schemas.microsoft.com/office/drawing/2014/main" id="{8A62A21E-061F-4480-B389-1A3D32074DA4}"/>
            </a:ext>
          </a:extLst>
        </xdr:cNvPr>
        <xdr:cNvSpPr txBox="1"/>
      </xdr:nvSpPr>
      <xdr:spPr>
        <a:xfrm>
          <a:off x="16357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549" name="フローチャート: 判断 548">
          <a:extLst>
            <a:ext uri="{FF2B5EF4-FFF2-40B4-BE49-F238E27FC236}">
              <a16:creationId xmlns:a16="http://schemas.microsoft.com/office/drawing/2014/main" id="{253679BC-AAC4-4F72-A303-08C1E62C68DB}"/>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50" name="フローチャート: 判断 549">
          <a:extLst>
            <a:ext uri="{FF2B5EF4-FFF2-40B4-BE49-F238E27FC236}">
              <a16:creationId xmlns:a16="http://schemas.microsoft.com/office/drawing/2014/main" id="{728207BC-1132-42AC-888B-4F67EFD8D183}"/>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551" name="フローチャート: 判断 550">
          <a:extLst>
            <a:ext uri="{FF2B5EF4-FFF2-40B4-BE49-F238E27FC236}">
              <a16:creationId xmlns:a16="http://schemas.microsoft.com/office/drawing/2014/main" id="{F9F9898B-4E83-4FC4-A16D-BB415B92CAF1}"/>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552" name="フローチャート: 判断 551">
          <a:extLst>
            <a:ext uri="{FF2B5EF4-FFF2-40B4-BE49-F238E27FC236}">
              <a16:creationId xmlns:a16="http://schemas.microsoft.com/office/drawing/2014/main" id="{3B99EB76-D465-43BB-9A93-3CA695843B07}"/>
            </a:ext>
          </a:extLst>
        </xdr:cNvPr>
        <xdr:cNvSpPr/>
      </xdr:nvSpPr>
      <xdr:spPr>
        <a:xfrm>
          <a:off x="13652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53" name="フローチャート: 判断 552">
          <a:extLst>
            <a:ext uri="{FF2B5EF4-FFF2-40B4-BE49-F238E27FC236}">
              <a16:creationId xmlns:a16="http://schemas.microsoft.com/office/drawing/2014/main" id="{4DA31E41-9671-4C3D-9D43-6F392CA7C506}"/>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245C21D5-848B-4330-B335-8E1E5A5F260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71493DB6-6FC1-415E-B6B1-42038762E16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E33A20AC-2721-4C33-89C2-AFB1BCA9BA7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A443FD9B-3C73-4656-B53D-CB65A0C6374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4FEF764D-D7BA-4061-994F-402A89D9FE8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559" name="楕円 558">
          <a:extLst>
            <a:ext uri="{FF2B5EF4-FFF2-40B4-BE49-F238E27FC236}">
              <a16:creationId xmlns:a16="http://schemas.microsoft.com/office/drawing/2014/main" id="{DECE59AA-9374-46C1-98C9-F74FD8E0AFB0}"/>
            </a:ext>
          </a:extLst>
        </xdr:cNvPr>
        <xdr:cNvSpPr/>
      </xdr:nvSpPr>
      <xdr:spPr>
        <a:xfrm>
          <a:off x="162687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117946</xdr:rowOff>
    </xdr:from>
    <xdr:ext cx="405111" cy="259045"/>
    <xdr:sp macro="" textlink="">
      <xdr:nvSpPr>
        <xdr:cNvPr id="560" name="【消防施設】&#10;有形固定資産減価償却率該当値テキスト">
          <a:extLst>
            <a:ext uri="{FF2B5EF4-FFF2-40B4-BE49-F238E27FC236}">
              <a16:creationId xmlns:a16="http://schemas.microsoft.com/office/drawing/2014/main" id="{8747456B-909F-4BAF-81B4-8D5A0AAA165A}"/>
            </a:ext>
          </a:extLst>
        </xdr:cNvPr>
        <xdr:cNvSpPr txBox="1"/>
      </xdr:nvSpPr>
      <xdr:spPr>
        <a:xfrm>
          <a:off x="16357600" y="1400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73842</xdr:rowOff>
    </xdr:from>
    <xdr:to>
      <xdr:col>81</xdr:col>
      <xdr:colOff>101600</xdr:colOff>
      <xdr:row>83</xdr:row>
      <xdr:rowOff>3992</xdr:rowOff>
    </xdr:to>
    <xdr:sp macro="" textlink="">
      <xdr:nvSpPr>
        <xdr:cNvPr id="561" name="楕円 560">
          <a:extLst>
            <a:ext uri="{FF2B5EF4-FFF2-40B4-BE49-F238E27FC236}">
              <a16:creationId xmlns:a16="http://schemas.microsoft.com/office/drawing/2014/main" id="{95E227CC-E312-469E-9F78-93455FFF70BC}"/>
            </a:ext>
          </a:extLst>
        </xdr:cNvPr>
        <xdr:cNvSpPr/>
      </xdr:nvSpPr>
      <xdr:spPr>
        <a:xfrm>
          <a:off x="15430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124642</xdr:rowOff>
    </xdr:from>
    <xdr:to>
      <xdr:col>85</xdr:col>
      <xdr:colOff>127000</xdr:colOff>
      <xdr:row>82</xdr:row>
      <xdr:rowOff>145869</xdr:rowOff>
    </xdr:to>
    <xdr:cxnSp macro="">
      <xdr:nvCxnSpPr>
        <xdr:cNvPr id="562" name="直線コネクタ 561">
          <a:extLst>
            <a:ext uri="{FF2B5EF4-FFF2-40B4-BE49-F238E27FC236}">
              <a16:creationId xmlns:a16="http://schemas.microsoft.com/office/drawing/2014/main" id="{A0AFF6DD-A1C5-4C8F-A0E4-8F7EA0EBA8E6}"/>
            </a:ext>
          </a:extLst>
        </xdr:cNvPr>
        <xdr:cNvCxnSpPr/>
      </xdr:nvCxnSpPr>
      <xdr:spPr>
        <a:xfrm>
          <a:off x="15481300" y="1418354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42818</xdr:rowOff>
    </xdr:from>
    <xdr:to>
      <xdr:col>76</xdr:col>
      <xdr:colOff>165100</xdr:colOff>
      <xdr:row>82</xdr:row>
      <xdr:rowOff>144418</xdr:rowOff>
    </xdr:to>
    <xdr:sp macro="" textlink="">
      <xdr:nvSpPr>
        <xdr:cNvPr id="563" name="楕円 562">
          <a:extLst>
            <a:ext uri="{FF2B5EF4-FFF2-40B4-BE49-F238E27FC236}">
              <a16:creationId xmlns:a16="http://schemas.microsoft.com/office/drawing/2014/main" id="{B8D7F1C7-9354-4C5F-B3BB-B58EF2BF9E89}"/>
            </a:ext>
          </a:extLst>
        </xdr:cNvPr>
        <xdr:cNvSpPr/>
      </xdr:nvSpPr>
      <xdr:spPr>
        <a:xfrm>
          <a:off x="14541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93618</xdr:rowOff>
    </xdr:from>
    <xdr:to>
      <xdr:col>81</xdr:col>
      <xdr:colOff>50800</xdr:colOff>
      <xdr:row>82</xdr:row>
      <xdr:rowOff>124642</xdr:rowOff>
    </xdr:to>
    <xdr:cxnSp macro="">
      <xdr:nvCxnSpPr>
        <xdr:cNvPr id="564" name="直線コネクタ 563">
          <a:extLst>
            <a:ext uri="{FF2B5EF4-FFF2-40B4-BE49-F238E27FC236}">
              <a16:creationId xmlns:a16="http://schemas.microsoft.com/office/drawing/2014/main" id="{0BE40190-3EED-45FA-B07E-2E7831B275BC}"/>
            </a:ext>
          </a:extLst>
        </xdr:cNvPr>
        <xdr:cNvCxnSpPr/>
      </xdr:nvCxnSpPr>
      <xdr:spPr>
        <a:xfrm>
          <a:off x="14592300" y="141525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19957</xdr:rowOff>
    </xdr:from>
    <xdr:to>
      <xdr:col>72</xdr:col>
      <xdr:colOff>38100</xdr:colOff>
      <xdr:row>82</xdr:row>
      <xdr:rowOff>121557</xdr:rowOff>
    </xdr:to>
    <xdr:sp macro="" textlink="">
      <xdr:nvSpPr>
        <xdr:cNvPr id="565" name="楕円 564">
          <a:extLst>
            <a:ext uri="{FF2B5EF4-FFF2-40B4-BE49-F238E27FC236}">
              <a16:creationId xmlns:a16="http://schemas.microsoft.com/office/drawing/2014/main" id="{5A58B9E4-10C9-42B1-8B19-1F5387897703}"/>
            </a:ext>
          </a:extLst>
        </xdr:cNvPr>
        <xdr:cNvSpPr/>
      </xdr:nvSpPr>
      <xdr:spPr>
        <a:xfrm>
          <a:off x="13652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70757</xdr:rowOff>
    </xdr:from>
    <xdr:to>
      <xdr:col>76</xdr:col>
      <xdr:colOff>114300</xdr:colOff>
      <xdr:row>82</xdr:row>
      <xdr:rowOff>93618</xdr:rowOff>
    </xdr:to>
    <xdr:cxnSp macro="">
      <xdr:nvCxnSpPr>
        <xdr:cNvPr id="566" name="直線コネクタ 565">
          <a:extLst>
            <a:ext uri="{FF2B5EF4-FFF2-40B4-BE49-F238E27FC236}">
              <a16:creationId xmlns:a16="http://schemas.microsoft.com/office/drawing/2014/main" id="{DF92EB79-E7B9-4824-B435-3129C128E5E9}"/>
            </a:ext>
          </a:extLst>
        </xdr:cNvPr>
        <xdr:cNvCxnSpPr/>
      </xdr:nvCxnSpPr>
      <xdr:spPr>
        <a:xfrm>
          <a:off x="13703300" y="1412965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135889</xdr:rowOff>
    </xdr:from>
    <xdr:to>
      <xdr:col>67</xdr:col>
      <xdr:colOff>101600</xdr:colOff>
      <xdr:row>82</xdr:row>
      <xdr:rowOff>66039</xdr:rowOff>
    </xdr:to>
    <xdr:sp macro="" textlink="">
      <xdr:nvSpPr>
        <xdr:cNvPr id="567" name="楕円 566">
          <a:extLst>
            <a:ext uri="{FF2B5EF4-FFF2-40B4-BE49-F238E27FC236}">
              <a16:creationId xmlns:a16="http://schemas.microsoft.com/office/drawing/2014/main" id="{1797ECBB-8B60-4A68-9CAC-E68EFA257986}"/>
            </a:ext>
          </a:extLst>
        </xdr:cNvPr>
        <xdr:cNvSpPr/>
      </xdr:nvSpPr>
      <xdr:spPr>
        <a:xfrm>
          <a:off x="12763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15239</xdr:rowOff>
    </xdr:from>
    <xdr:to>
      <xdr:col>71</xdr:col>
      <xdr:colOff>177800</xdr:colOff>
      <xdr:row>82</xdr:row>
      <xdr:rowOff>70757</xdr:rowOff>
    </xdr:to>
    <xdr:cxnSp macro="">
      <xdr:nvCxnSpPr>
        <xdr:cNvPr id="568" name="直線コネクタ 567">
          <a:extLst>
            <a:ext uri="{FF2B5EF4-FFF2-40B4-BE49-F238E27FC236}">
              <a16:creationId xmlns:a16="http://schemas.microsoft.com/office/drawing/2014/main" id="{482318F5-4B9B-4A18-B3AE-F3E0CD2237F9}"/>
            </a:ext>
          </a:extLst>
        </xdr:cNvPr>
        <xdr:cNvCxnSpPr/>
      </xdr:nvCxnSpPr>
      <xdr:spPr>
        <a:xfrm>
          <a:off x="12814300" y="14074139"/>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569" name="n_1aveValue【消防施設】&#10;有形固定資産減価償却率">
          <a:extLst>
            <a:ext uri="{FF2B5EF4-FFF2-40B4-BE49-F238E27FC236}">
              <a16:creationId xmlns:a16="http://schemas.microsoft.com/office/drawing/2014/main" id="{D51D2D4E-1E18-43AA-8222-F808934193F0}"/>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570" name="n_2aveValue【消防施設】&#10;有形固定資産減価償却率">
          <a:extLst>
            <a:ext uri="{FF2B5EF4-FFF2-40B4-BE49-F238E27FC236}">
              <a16:creationId xmlns:a16="http://schemas.microsoft.com/office/drawing/2014/main" id="{E11A8004-789E-4E58-BFAA-96B265FD07AE}"/>
            </a:ext>
          </a:extLst>
        </xdr:cNvPr>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55534</xdr:rowOff>
    </xdr:from>
    <xdr:ext cx="405111" cy="259045"/>
    <xdr:sp macro="" textlink="">
      <xdr:nvSpPr>
        <xdr:cNvPr id="571" name="n_3aveValue【消防施設】&#10;有形固定資産減価償却率">
          <a:extLst>
            <a:ext uri="{FF2B5EF4-FFF2-40B4-BE49-F238E27FC236}">
              <a16:creationId xmlns:a16="http://schemas.microsoft.com/office/drawing/2014/main" id="{C0214AED-C570-4931-A3B3-97890A904781}"/>
            </a:ext>
          </a:extLst>
        </xdr:cNvPr>
        <xdr:cNvSpPr txBox="1"/>
      </xdr:nvSpPr>
      <xdr:spPr>
        <a:xfrm>
          <a:off x="13500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572" name="n_4aveValue【消防施設】&#10;有形固定資産減価償却率">
          <a:extLst>
            <a:ext uri="{FF2B5EF4-FFF2-40B4-BE49-F238E27FC236}">
              <a16:creationId xmlns:a16="http://schemas.microsoft.com/office/drawing/2014/main" id="{6E4B9762-C61C-4B25-868E-4EC4AFF6D46D}"/>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20519</xdr:rowOff>
    </xdr:from>
    <xdr:ext cx="405111" cy="259045"/>
    <xdr:sp macro="" textlink="">
      <xdr:nvSpPr>
        <xdr:cNvPr id="573" name="n_1mainValue【消防施設】&#10;有形固定資産減価償却率">
          <a:extLst>
            <a:ext uri="{FF2B5EF4-FFF2-40B4-BE49-F238E27FC236}">
              <a16:creationId xmlns:a16="http://schemas.microsoft.com/office/drawing/2014/main" id="{0CF1079D-BD26-4A3A-B133-78C798C5032C}"/>
            </a:ext>
          </a:extLst>
        </xdr:cNvPr>
        <xdr:cNvSpPr txBox="1"/>
      </xdr:nvSpPr>
      <xdr:spPr>
        <a:xfrm>
          <a:off x="152660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160945</xdr:rowOff>
    </xdr:from>
    <xdr:ext cx="405111" cy="259045"/>
    <xdr:sp macro="" textlink="">
      <xdr:nvSpPr>
        <xdr:cNvPr id="574" name="n_2mainValue【消防施設】&#10;有形固定資産減価償却率">
          <a:extLst>
            <a:ext uri="{FF2B5EF4-FFF2-40B4-BE49-F238E27FC236}">
              <a16:creationId xmlns:a16="http://schemas.microsoft.com/office/drawing/2014/main" id="{C3B68CA4-11F9-4EF7-8C6E-819CC2F94159}"/>
            </a:ext>
          </a:extLst>
        </xdr:cNvPr>
        <xdr:cNvSpPr txBox="1"/>
      </xdr:nvSpPr>
      <xdr:spPr>
        <a:xfrm>
          <a:off x="14389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138084</xdr:rowOff>
    </xdr:from>
    <xdr:ext cx="405111" cy="259045"/>
    <xdr:sp macro="" textlink="">
      <xdr:nvSpPr>
        <xdr:cNvPr id="575" name="n_3mainValue【消防施設】&#10;有形固定資産減価償却率">
          <a:extLst>
            <a:ext uri="{FF2B5EF4-FFF2-40B4-BE49-F238E27FC236}">
              <a16:creationId xmlns:a16="http://schemas.microsoft.com/office/drawing/2014/main" id="{56320C59-E9AB-48DF-82D5-6DE0F95C3653}"/>
            </a:ext>
          </a:extLst>
        </xdr:cNvPr>
        <xdr:cNvSpPr txBox="1"/>
      </xdr:nvSpPr>
      <xdr:spPr>
        <a:xfrm>
          <a:off x="13500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82566</xdr:rowOff>
    </xdr:from>
    <xdr:ext cx="405111" cy="259045"/>
    <xdr:sp macro="" textlink="">
      <xdr:nvSpPr>
        <xdr:cNvPr id="576" name="n_4mainValue【消防施設】&#10;有形固定資産減価償却率">
          <a:extLst>
            <a:ext uri="{FF2B5EF4-FFF2-40B4-BE49-F238E27FC236}">
              <a16:creationId xmlns:a16="http://schemas.microsoft.com/office/drawing/2014/main" id="{F2C33F38-CA8D-4753-8EC0-920482FF2163}"/>
            </a:ext>
          </a:extLst>
        </xdr:cNvPr>
        <xdr:cNvSpPr txBox="1"/>
      </xdr:nvSpPr>
      <xdr:spPr>
        <a:xfrm>
          <a:off x="12611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id="{72E3E541-60CE-4A13-B452-81AE53A2C3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id="{CB07EE62-6ED5-4A56-B29C-1D01AA70A93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id="{08AB778B-2B2A-4A34-A020-A260A559A6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id="{9A86FB98-7717-42E2-8978-550F0C0B08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id="{59948632-5A2E-42E0-BA9B-9868F321FC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id="{7D2DDB60-7399-4E86-A180-CFBC9E5913C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id="{3EC85A00-AD90-4A7F-B45C-F7CC1282EDB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id="{931E2EE0-E115-4FD8-ACF5-3C6D1AB9F70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a:extLst>
            <a:ext uri="{FF2B5EF4-FFF2-40B4-BE49-F238E27FC236}">
              <a16:creationId xmlns:a16="http://schemas.microsoft.com/office/drawing/2014/main" id="{4F72E4A5-CA8C-4C17-8987-7C0E629A0EB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a:extLst>
            <a:ext uri="{FF2B5EF4-FFF2-40B4-BE49-F238E27FC236}">
              <a16:creationId xmlns:a16="http://schemas.microsoft.com/office/drawing/2014/main" id="{0840FB45-A140-4B1D-8934-0FF249310EF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7" name="直線コネクタ 586">
          <a:extLst>
            <a:ext uri="{FF2B5EF4-FFF2-40B4-BE49-F238E27FC236}">
              <a16:creationId xmlns:a16="http://schemas.microsoft.com/office/drawing/2014/main" id="{8D3EFCC7-4B99-4B71-9F91-7D7B0C1D469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8" name="テキスト ボックス 587">
          <a:extLst>
            <a:ext uri="{FF2B5EF4-FFF2-40B4-BE49-F238E27FC236}">
              <a16:creationId xmlns:a16="http://schemas.microsoft.com/office/drawing/2014/main" id="{9683EADF-D8E1-47F1-96E5-805FFB94241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9" name="直線コネクタ 588">
          <a:extLst>
            <a:ext uri="{FF2B5EF4-FFF2-40B4-BE49-F238E27FC236}">
              <a16:creationId xmlns:a16="http://schemas.microsoft.com/office/drawing/2014/main" id="{40CF6E06-3EF1-4215-B645-FC8D049533B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0" name="テキスト ボックス 589">
          <a:extLst>
            <a:ext uri="{FF2B5EF4-FFF2-40B4-BE49-F238E27FC236}">
              <a16:creationId xmlns:a16="http://schemas.microsoft.com/office/drawing/2014/main" id="{EAD92D51-C08C-4604-B9B5-F69AC5374CE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1" name="直線コネクタ 590">
          <a:extLst>
            <a:ext uri="{FF2B5EF4-FFF2-40B4-BE49-F238E27FC236}">
              <a16:creationId xmlns:a16="http://schemas.microsoft.com/office/drawing/2014/main" id="{10F71AF1-5C18-45D7-B361-5C6F59BD63A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2" name="テキスト ボックス 591">
          <a:extLst>
            <a:ext uri="{FF2B5EF4-FFF2-40B4-BE49-F238E27FC236}">
              <a16:creationId xmlns:a16="http://schemas.microsoft.com/office/drawing/2014/main" id="{61A9AC8F-AAEE-49B4-A7E1-E3573C7500E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3" name="直線コネクタ 592">
          <a:extLst>
            <a:ext uri="{FF2B5EF4-FFF2-40B4-BE49-F238E27FC236}">
              <a16:creationId xmlns:a16="http://schemas.microsoft.com/office/drawing/2014/main" id="{5C2354AA-5C81-45AC-8474-26B4F36875A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4" name="テキスト ボックス 593">
          <a:extLst>
            <a:ext uri="{FF2B5EF4-FFF2-40B4-BE49-F238E27FC236}">
              <a16:creationId xmlns:a16="http://schemas.microsoft.com/office/drawing/2014/main" id="{11BE3E35-DE92-4C19-BD2E-03BCD74F4BC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5" name="直線コネクタ 594">
          <a:extLst>
            <a:ext uri="{FF2B5EF4-FFF2-40B4-BE49-F238E27FC236}">
              <a16:creationId xmlns:a16="http://schemas.microsoft.com/office/drawing/2014/main" id="{BF9EDE75-65C5-4559-8CD0-003682E6E3E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6" name="テキスト ボックス 595">
          <a:extLst>
            <a:ext uri="{FF2B5EF4-FFF2-40B4-BE49-F238E27FC236}">
              <a16:creationId xmlns:a16="http://schemas.microsoft.com/office/drawing/2014/main" id="{45A5207E-07B4-4416-97E3-D1067A25034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7" name="直線コネクタ 596">
          <a:extLst>
            <a:ext uri="{FF2B5EF4-FFF2-40B4-BE49-F238E27FC236}">
              <a16:creationId xmlns:a16="http://schemas.microsoft.com/office/drawing/2014/main" id="{819EFBD9-7C7B-4B62-84DE-FF80DAE73EF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8" name="テキスト ボックス 597">
          <a:extLst>
            <a:ext uri="{FF2B5EF4-FFF2-40B4-BE49-F238E27FC236}">
              <a16:creationId xmlns:a16="http://schemas.microsoft.com/office/drawing/2014/main" id="{6EA87241-1238-40B7-BEA0-62129F148C0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9AE3234A-C0F1-46AF-B726-740BAD1255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EAD4EBE8-2C82-4271-BFAC-7DF994EDA2D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D1FEEC7B-FD44-4FB5-B6C0-BCEAF72BBAD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602" name="直線コネクタ 601">
          <a:extLst>
            <a:ext uri="{FF2B5EF4-FFF2-40B4-BE49-F238E27FC236}">
              <a16:creationId xmlns:a16="http://schemas.microsoft.com/office/drawing/2014/main" id="{84DC2949-E062-4EEA-B276-14F413724A58}"/>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603" name="【消防施設】&#10;一人当たり面積最小値テキスト">
          <a:extLst>
            <a:ext uri="{FF2B5EF4-FFF2-40B4-BE49-F238E27FC236}">
              <a16:creationId xmlns:a16="http://schemas.microsoft.com/office/drawing/2014/main" id="{2A551AC0-86B3-4CD0-BD8D-AC45A18ECEE8}"/>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604" name="直線コネクタ 603">
          <a:extLst>
            <a:ext uri="{FF2B5EF4-FFF2-40B4-BE49-F238E27FC236}">
              <a16:creationId xmlns:a16="http://schemas.microsoft.com/office/drawing/2014/main" id="{4997C780-A5DD-4392-9F7E-82676262BC7E}"/>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605" name="【消防施設】&#10;一人当たり面積最大値テキスト">
          <a:extLst>
            <a:ext uri="{FF2B5EF4-FFF2-40B4-BE49-F238E27FC236}">
              <a16:creationId xmlns:a16="http://schemas.microsoft.com/office/drawing/2014/main" id="{9BB0BB83-20F4-407C-B91C-C3D2051F353D}"/>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606" name="直線コネクタ 605">
          <a:extLst>
            <a:ext uri="{FF2B5EF4-FFF2-40B4-BE49-F238E27FC236}">
              <a16:creationId xmlns:a16="http://schemas.microsoft.com/office/drawing/2014/main" id="{F1B49598-5E9C-4344-8C1B-5D4C963BBC95}"/>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130101</xdr:rowOff>
    </xdr:from>
    <xdr:ext cx="469744" cy="259045"/>
    <xdr:sp macro="" textlink="">
      <xdr:nvSpPr>
        <xdr:cNvPr id="607" name="【消防施設】&#10;一人当たり面積平均値テキスト">
          <a:extLst>
            <a:ext uri="{FF2B5EF4-FFF2-40B4-BE49-F238E27FC236}">
              <a16:creationId xmlns:a16="http://schemas.microsoft.com/office/drawing/2014/main" id="{934916FF-4264-4A70-832A-8F531A40783F}"/>
            </a:ext>
          </a:extLst>
        </xdr:cNvPr>
        <xdr:cNvSpPr txBox="1"/>
      </xdr:nvSpPr>
      <xdr:spPr>
        <a:xfrm>
          <a:off x="22199600" y="14531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608" name="フローチャート: 判断 607">
          <a:extLst>
            <a:ext uri="{FF2B5EF4-FFF2-40B4-BE49-F238E27FC236}">
              <a16:creationId xmlns:a16="http://schemas.microsoft.com/office/drawing/2014/main" id="{24B58310-9E85-4659-BCB5-F80D9110D9B0}"/>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609" name="フローチャート: 判断 608">
          <a:extLst>
            <a:ext uri="{FF2B5EF4-FFF2-40B4-BE49-F238E27FC236}">
              <a16:creationId xmlns:a16="http://schemas.microsoft.com/office/drawing/2014/main" id="{642D9A33-2FBB-432C-B7D5-5C46A3922ADE}"/>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610" name="フローチャート: 判断 609">
          <a:extLst>
            <a:ext uri="{FF2B5EF4-FFF2-40B4-BE49-F238E27FC236}">
              <a16:creationId xmlns:a16="http://schemas.microsoft.com/office/drawing/2014/main" id="{D2D23720-93F2-4196-A9CC-E9075B718B3C}"/>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108676</xdr:rowOff>
    </xdr:from>
    <xdr:to>
      <xdr:col>102</xdr:col>
      <xdr:colOff>165100</xdr:colOff>
      <xdr:row>86</xdr:row>
      <xdr:rowOff>38826</xdr:rowOff>
    </xdr:to>
    <xdr:sp macro="" textlink="">
      <xdr:nvSpPr>
        <xdr:cNvPr id="611" name="フローチャート: 判断 610">
          <a:extLst>
            <a:ext uri="{FF2B5EF4-FFF2-40B4-BE49-F238E27FC236}">
              <a16:creationId xmlns:a16="http://schemas.microsoft.com/office/drawing/2014/main" id="{08F93F3E-5814-4224-8B01-C4752729AFAC}"/>
            </a:ext>
          </a:extLst>
        </xdr:cNvPr>
        <xdr:cNvSpPr/>
      </xdr:nvSpPr>
      <xdr:spPr>
        <a:xfrm>
          <a:off x="19494500" y="1468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110852</xdr:rowOff>
    </xdr:from>
    <xdr:to>
      <xdr:col>98</xdr:col>
      <xdr:colOff>38100</xdr:colOff>
      <xdr:row>86</xdr:row>
      <xdr:rowOff>41002</xdr:rowOff>
    </xdr:to>
    <xdr:sp macro="" textlink="">
      <xdr:nvSpPr>
        <xdr:cNvPr id="612" name="フローチャート: 判断 611">
          <a:extLst>
            <a:ext uri="{FF2B5EF4-FFF2-40B4-BE49-F238E27FC236}">
              <a16:creationId xmlns:a16="http://schemas.microsoft.com/office/drawing/2014/main" id="{F4EE2E07-02A6-41DF-AA89-3F76E76CB17C}"/>
            </a:ext>
          </a:extLst>
        </xdr:cNvPr>
        <xdr:cNvSpPr/>
      </xdr:nvSpPr>
      <xdr:spPr>
        <a:xfrm>
          <a:off x="18605500" y="1468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E4A50708-228C-4AD5-8C52-5E1DE4B7203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1A42B013-0A15-4583-9460-BC8DBCFA262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F63D82C5-C2BB-4049-B9F3-A9B5741DE27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DA12D465-93D3-441C-A969-4FE757AA093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ACDA4F5D-ECBB-42FA-97E9-2E5F6D87F98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135345</xdr:rowOff>
    </xdr:from>
    <xdr:to>
      <xdr:col>116</xdr:col>
      <xdr:colOff>114300</xdr:colOff>
      <xdr:row>85</xdr:row>
      <xdr:rowOff>65495</xdr:rowOff>
    </xdr:to>
    <xdr:sp macro="" textlink="">
      <xdr:nvSpPr>
        <xdr:cNvPr id="618" name="楕円 617">
          <a:extLst>
            <a:ext uri="{FF2B5EF4-FFF2-40B4-BE49-F238E27FC236}">
              <a16:creationId xmlns:a16="http://schemas.microsoft.com/office/drawing/2014/main" id="{B897508F-0819-4637-9372-8C7184EF98A5}"/>
            </a:ext>
          </a:extLst>
        </xdr:cNvPr>
        <xdr:cNvSpPr/>
      </xdr:nvSpPr>
      <xdr:spPr>
        <a:xfrm>
          <a:off x="22110700" y="145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158222</xdr:rowOff>
    </xdr:from>
    <xdr:ext cx="469744" cy="259045"/>
    <xdr:sp macro="" textlink="">
      <xdr:nvSpPr>
        <xdr:cNvPr id="619" name="【消防施設】&#10;一人当たり面積該当値テキスト">
          <a:extLst>
            <a:ext uri="{FF2B5EF4-FFF2-40B4-BE49-F238E27FC236}">
              <a16:creationId xmlns:a16="http://schemas.microsoft.com/office/drawing/2014/main" id="{6F4433AE-CE37-47DF-B229-99087D6113F4}"/>
            </a:ext>
          </a:extLst>
        </xdr:cNvPr>
        <xdr:cNvSpPr txBox="1"/>
      </xdr:nvSpPr>
      <xdr:spPr>
        <a:xfrm>
          <a:off x="22199600" y="1438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141877</xdr:rowOff>
    </xdr:from>
    <xdr:to>
      <xdr:col>112</xdr:col>
      <xdr:colOff>38100</xdr:colOff>
      <xdr:row>85</xdr:row>
      <xdr:rowOff>72027</xdr:rowOff>
    </xdr:to>
    <xdr:sp macro="" textlink="">
      <xdr:nvSpPr>
        <xdr:cNvPr id="620" name="楕円 619">
          <a:extLst>
            <a:ext uri="{FF2B5EF4-FFF2-40B4-BE49-F238E27FC236}">
              <a16:creationId xmlns:a16="http://schemas.microsoft.com/office/drawing/2014/main" id="{A4075B58-EEAE-4623-A959-E5B958C343B3}"/>
            </a:ext>
          </a:extLst>
        </xdr:cNvPr>
        <xdr:cNvSpPr/>
      </xdr:nvSpPr>
      <xdr:spPr>
        <a:xfrm>
          <a:off x="21272500" y="145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14695</xdr:rowOff>
    </xdr:from>
    <xdr:to>
      <xdr:col>116</xdr:col>
      <xdr:colOff>63500</xdr:colOff>
      <xdr:row>85</xdr:row>
      <xdr:rowOff>21227</xdr:rowOff>
    </xdr:to>
    <xdr:cxnSp macro="">
      <xdr:nvCxnSpPr>
        <xdr:cNvPr id="621" name="直線コネクタ 620">
          <a:extLst>
            <a:ext uri="{FF2B5EF4-FFF2-40B4-BE49-F238E27FC236}">
              <a16:creationId xmlns:a16="http://schemas.microsoft.com/office/drawing/2014/main" id="{70455BAC-134D-4AAD-BFD5-95F1FC1F4C82}"/>
            </a:ext>
          </a:extLst>
        </xdr:cNvPr>
        <xdr:cNvCxnSpPr/>
      </xdr:nvCxnSpPr>
      <xdr:spPr>
        <a:xfrm flipV="1">
          <a:off x="21323300" y="1458794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148408</xdr:rowOff>
    </xdr:from>
    <xdr:to>
      <xdr:col>107</xdr:col>
      <xdr:colOff>101600</xdr:colOff>
      <xdr:row>85</xdr:row>
      <xdr:rowOff>78558</xdr:rowOff>
    </xdr:to>
    <xdr:sp macro="" textlink="">
      <xdr:nvSpPr>
        <xdr:cNvPr id="622" name="楕円 621">
          <a:extLst>
            <a:ext uri="{FF2B5EF4-FFF2-40B4-BE49-F238E27FC236}">
              <a16:creationId xmlns:a16="http://schemas.microsoft.com/office/drawing/2014/main" id="{BCF7025F-4BB7-4928-9860-2A994D6ECB94}"/>
            </a:ext>
          </a:extLst>
        </xdr:cNvPr>
        <xdr:cNvSpPr/>
      </xdr:nvSpPr>
      <xdr:spPr>
        <a:xfrm>
          <a:off x="20383500" y="145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21227</xdr:rowOff>
    </xdr:from>
    <xdr:to>
      <xdr:col>111</xdr:col>
      <xdr:colOff>177800</xdr:colOff>
      <xdr:row>85</xdr:row>
      <xdr:rowOff>27758</xdr:rowOff>
    </xdr:to>
    <xdr:cxnSp macro="">
      <xdr:nvCxnSpPr>
        <xdr:cNvPr id="623" name="直線コネクタ 622">
          <a:extLst>
            <a:ext uri="{FF2B5EF4-FFF2-40B4-BE49-F238E27FC236}">
              <a16:creationId xmlns:a16="http://schemas.microsoft.com/office/drawing/2014/main" id="{4AA63085-7463-4008-97CB-EDA2942D5DB6}"/>
            </a:ext>
          </a:extLst>
        </xdr:cNvPr>
        <xdr:cNvCxnSpPr/>
      </xdr:nvCxnSpPr>
      <xdr:spPr>
        <a:xfrm flipV="1">
          <a:off x="20434300" y="145944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624" name="楕円 623">
          <a:extLst>
            <a:ext uri="{FF2B5EF4-FFF2-40B4-BE49-F238E27FC236}">
              <a16:creationId xmlns:a16="http://schemas.microsoft.com/office/drawing/2014/main" id="{860377C6-B5D0-4AB3-92FA-9279516067B2}"/>
            </a:ext>
          </a:extLst>
        </xdr:cNvPr>
        <xdr:cNvSpPr/>
      </xdr:nvSpPr>
      <xdr:spPr>
        <a:xfrm>
          <a:off x="19494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27758</xdr:rowOff>
    </xdr:from>
    <xdr:to>
      <xdr:col>107</xdr:col>
      <xdr:colOff>50800</xdr:colOff>
      <xdr:row>85</xdr:row>
      <xdr:rowOff>34289</xdr:rowOff>
    </xdr:to>
    <xdr:cxnSp macro="">
      <xdr:nvCxnSpPr>
        <xdr:cNvPr id="625" name="直線コネクタ 624">
          <a:extLst>
            <a:ext uri="{FF2B5EF4-FFF2-40B4-BE49-F238E27FC236}">
              <a16:creationId xmlns:a16="http://schemas.microsoft.com/office/drawing/2014/main" id="{267FA7E8-E39A-47CA-984F-9DAC694AA0B3}"/>
            </a:ext>
          </a:extLst>
        </xdr:cNvPr>
        <xdr:cNvCxnSpPr/>
      </xdr:nvCxnSpPr>
      <xdr:spPr>
        <a:xfrm flipV="1">
          <a:off x="19545300" y="146010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153851</xdr:rowOff>
    </xdr:from>
    <xdr:to>
      <xdr:col>98</xdr:col>
      <xdr:colOff>38100</xdr:colOff>
      <xdr:row>85</xdr:row>
      <xdr:rowOff>84001</xdr:rowOff>
    </xdr:to>
    <xdr:sp macro="" textlink="">
      <xdr:nvSpPr>
        <xdr:cNvPr id="626" name="楕円 625">
          <a:extLst>
            <a:ext uri="{FF2B5EF4-FFF2-40B4-BE49-F238E27FC236}">
              <a16:creationId xmlns:a16="http://schemas.microsoft.com/office/drawing/2014/main" id="{FC52CBDD-B946-469A-9705-D4130B5F73B8}"/>
            </a:ext>
          </a:extLst>
        </xdr:cNvPr>
        <xdr:cNvSpPr/>
      </xdr:nvSpPr>
      <xdr:spPr>
        <a:xfrm>
          <a:off x="18605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33201</xdr:rowOff>
    </xdr:from>
    <xdr:to>
      <xdr:col>102</xdr:col>
      <xdr:colOff>114300</xdr:colOff>
      <xdr:row>85</xdr:row>
      <xdr:rowOff>34289</xdr:rowOff>
    </xdr:to>
    <xdr:cxnSp macro="">
      <xdr:nvCxnSpPr>
        <xdr:cNvPr id="627" name="直線コネクタ 626">
          <a:extLst>
            <a:ext uri="{FF2B5EF4-FFF2-40B4-BE49-F238E27FC236}">
              <a16:creationId xmlns:a16="http://schemas.microsoft.com/office/drawing/2014/main" id="{6B7ABE9C-98D6-4F64-BF03-BDC7603376D7}"/>
            </a:ext>
          </a:extLst>
        </xdr:cNvPr>
        <xdr:cNvCxnSpPr/>
      </xdr:nvCxnSpPr>
      <xdr:spPr>
        <a:xfrm>
          <a:off x="18656300" y="1460645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84926</xdr:rowOff>
    </xdr:from>
    <xdr:ext cx="469744" cy="259045"/>
    <xdr:sp macro="" textlink="">
      <xdr:nvSpPr>
        <xdr:cNvPr id="628" name="n_1aveValue【消防施設】&#10;一人当たり面積">
          <a:extLst>
            <a:ext uri="{FF2B5EF4-FFF2-40B4-BE49-F238E27FC236}">
              <a16:creationId xmlns:a16="http://schemas.microsoft.com/office/drawing/2014/main" id="{D3529369-7110-4D46-880A-4FB011C98B16}"/>
            </a:ext>
          </a:extLst>
        </xdr:cNvPr>
        <xdr:cNvSpPr txBox="1"/>
      </xdr:nvSpPr>
      <xdr:spPr>
        <a:xfrm>
          <a:off x="21075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138265</xdr:rowOff>
    </xdr:from>
    <xdr:ext cx="469744" cy="259045"/>
    <xdr:sp macro="" textlink="">
      <xdr:nvSpPr>
        <xdr:cNvPr id="629" name="n_2aveValue【消防施設】&#10;一人当たり面積">
          <a:extLst>
            <a:ext uri="{FF2B5EF4-FFF2-40B4-BE49-F238E27FC236}">
              <a16:creationId xmlns:a16="http://schemas.microsoft.com/office/drawing/2014/main" id="{AE14F836-C6E9-4C12-8C80-88466BD0E4FC}"/>
            </a:ext>
          </a:extLst>
        </xdr:cNvPr>
        <xdr:cNvSpPr txBox="1"/>
      </xdr:nvSpPr>
      <xdr:spPr>
        <a:xfrm>
          <a:off x="20199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29953</xdr:rowOff>
    </xdr:from>
    <xdr:ext cx="469744" cy="259045"/>
    <xdr:sp macro="" textlink="">
      <xdr:nvSpPr>
        <xdr:cNvPr id="630" name="n_3aveValue【消防施設】&#10;一人当たり面積">
          <a:extLst>
            <a:ext uri="{FF2B5EF4-FFF2-40B4-BE49-F238E27FC236}">
              <a16:creationId xmlns:a16="http://schemas.microsoft.com/office/drawing/2014/main" id="{03974F4F-666D-42A7-92AA-B8E6C4BB4E06}"/>
            </a:ext>
          </a:extLst>
        </xdr:cNvPr>
        <xdr:cNvSpPr txBox="1"/>
      </xdr:nvSpPr>
      <xdr:spPr>
        <a:xfrm>
          <a:off x="19310427" y="1477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32129</xdr:rowOff>
    </xdr:from>
    <xdr:ext cx="469744" cy="259045"/>
    <xdr:sp macro="" textlink="">
      <xdr:nvSpPr>
        <xdr:cNvPr id="631" name="n_4aveValue【消防施設】&#10;一人当たり面積">
          <a:extLst>
            <a:ext uri="{FF2B5EF4-FFF2-40B4-BE49-F238E27FC236}">
              <a16:creationId xmlns:a16="http://schemas.microsoft.com/office/drawing/2014/main" id="{F96BFBB9-7867-49F4-A624-710E53C7FFE9}"/>
            </a:ext>
          </a:extLst>
        </xdr:cNvPr>
        <xdr:cNvSpPr txBox="1"/>
      </xdr:nvSpPr>
      <xdr:spPr>
        <a:xfrm>
          <a:off x="18421427" y="1477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88554</xdr:rowOff>
    </xdr:from>
    <xdr:ext cx="469744" cy="259045"/>
    <xdr:sp macro="" textlink="">
      <xdr:nvSpPr>
        <xdr:cNvPr id="632" name="n_1mainValue【消防施設】&#10;一人当たり面積">
          <a:extLst>
            <a:ext uri="{FF2B5EF4-FFF2-40B4-BE49-F238E27FC236}">
              <a16:creationId xmlns:a16="http://schemas.microsoft.com/office/drawing/2014/main" id="{A3EFB7FA-17BC-4010-A5F1-BC0B104C0542}"/>
            </a:ext>
          </a:extLst>
        </xdr:cNvPr>
        <xdr:cNvSpPr txBox="1"/>
      </xdr:nvSpPr>
      <xdr:spPr>
        <a:xfrm>
          <a:off x="21075727" y="1431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95085</xdr:rowOff>
    </xdr:from>
    <xdr:ext cx="469744" cy="259045"/>
    <xdr:sp macro="" textlink="">
      <xdr:nvSpPr>
        <xdr:cNvPr id="633" name="n_2mainValue【消防施設】&#10;一人当たり面積">
          <a:extLst>
            <a:ext uri="{FF2B5EF4-FFF2-40B4-BE49-F238E27FC236}">
              <a16:creationId xmlns:a16="http://schemas.microsoft.com/office/drawing/2014/main" id="{485458A6-FB89-40B6-A21C-4B7B3453D701}"/>
            </a:ext>
          </a:extLst>
        </xdr:cNvPr>
        <xdr:cNvSpPr txBox="1"/>
      </xdr:nvSpPr>
      <xdr:spPr>
        <a:xfrm>
          <a:off x="20199427" y="143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634" name="n_3mainValue【消防施設】&#10;一人当たり面積">
          <a:extLst>
            <a:ext uri="{FF2B5EF4-FFF2-40B4-BE49-F238E27FC236}">
              <a16:creationId xmlns:a16="http://schemas.microsoft.com/office/drawing/2014/main" id="{5DC3201F-5F7E-4856-8068-ACBD09C7A504}"/>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100528</xdr:rowOff>
    </xdr:from>
    <xdr:ext cx="469744" cy="259045"/>
    <xdr:sp macro="" textlink="">
      <xdr:nvSpPr>
        <xdr:cNvPr id="635" name="n_4mainValue【消防施設】&#10;一人当たり面積">
          <a:extLst>
            <a:ext uri="{FF2B5EF4-FFF2-40B4-BE49-F238E27FC236}">
              <a16:creationId xmlns:a16="http://schemas.microsoft.com/office/drawing/2014/main" id="{0F966C2F-F047-47C5-960B-9B3A9359DB24}"/>
            </a:ext>
          </a:extLst>
        </xdr:cNvPr>
        <xdr:cNvSpPr txBox="1"/>
      </xdr:nvSpPr>
      <xdr:spPr>
        <a:xfrm>
          <a:off x="18421427" y="143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902E5490-803F-413A-9928-1001117F1E6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B928AF77-9482-43B3-B671-ADE0C84FCF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CBC901D0-DF68-41EE-A126-767A7A99A36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81228A49-BD3E-4036-A6DD-FBD3C601809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0D83F182-818F-4195-A138-673754A3B2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E2182226-6126-41A8-BA74-5B7CB6C3D5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A0DA92DC-A65F-484C-8888-415DD06A451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FD28FBF3-2DF9-4E1F-A047-48E0A2FCA3F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8F35DF58-04C3-4993-91E9-E8702CBD16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A3EF8990-DAD1-430F-BA10-53C2C2EA5EB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CE8E359D-C821-4BD0-8E1B-CCE46D922F4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39D86D93-EB2F-4007-9272-323A5BF3FCC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FF7EE1B6-8BBD-4484-847E-93ED6A26430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2AC37E0C-EF93-4F79-98B6-12995E8D9CB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E0E086BE-5B5D-4FC8-BFB5-25A68570CD3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B59E8D60-D7AF-4AE1-9E20-40C438522DD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D1605FA2-16A5-4790-AE27-C21631AF3DF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3D6C49AF-C2F5-46C7-AAA5-8AC0E9BADF0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62ED8CF7-0211-43D4-AEBC-B6748A45787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2872553F-C560-4083-AC3C-4378A784BB5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9FCE9561-F242-4EA6-88D2-58FEBBF2E45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B1FF5847-7A7C-40A5-9BE8-C3C8311A783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A9165CAE-B9CF-4FF7-B482-725C03F0FD2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494F7402-5B9C-4D33-9562-7A28F5C2250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AF9791AF-0C11-46EA-897B-07DC5AF0AEE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1" name="直線コネクタ 660">
          <a:extLst>
            <a:ext uri="{FF2B5EF4-FFF2-40B4-BE49-F238E27FC236}">
              <a16:creationId xmlns:a16="http://schemas.microsoft.com/office/drawing/2014/main" id="{8A2C668E-062D-4246-A74C-0AF88C0F4A67}"/>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2" name="【庁舎】&#10;有形固定資産減価償却率最小値テキスト">
          <a:extLst>
            <a:ext uri="{FF2B5EF4-FFF2-40B4-BE49-F238E27FC236}">
              <a16:creationId xmlns:a16="http://schemas.microsoft.com/office/drawing/2014/main" id="{EC69D169-1BC7-422D-8C8D-1C323BE0EF9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3" name="直線コネクタ 662">
          <a:extLst>
            <a:ext uri="{FF2B5EF4-FFF2-40B4-BE49-F238E27FC236}">
              <a16:creationId xmlns:a16="http://schemas.microsoft.com/office/drawing/2014/main" id="{FD9826C9-5224-4D9C-B95F-8EDE13422DF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4" name="【庁舎】&#10;有形固定資産減価償却率最大値テキスト">
          <a:extLst>
            <a:ext uri="{FF2B5EF4-FFF2-40B4-BE49-F238E27FC236}">
              <a16:creationId xmlns:a16="http://schemas.microsoft.com/office/drawing/2014/main" id="{439D13DE-E1B0-4B27-8C19-38BC680DA3E8}"/>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5" name="直線コネクタ 664">
          <a:extLst>
            <a:ext uri="{FF2B5EF4-FFF2-40B4-BE49-F238E27FC236}">
              <a16:creationId xmlns:a16="http://schemas.microsoft.com/office/drawing/2014/main" id="{2E7EB8D5-C6DD-4439-83F2-24A4420E7E8E}"/>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666" name="【庁舎】&#10;有形固定資産減価償却率平均値テキスト">
          <a:extLst>
            <a:ext uri="{FF2B5EF4-FFF2-40B4-BE49-F238E27FC236}">
              <a16:creationId xmlns:a16="http://schemas.microsoft.com/office/drawing/2014/main" id="{67227C23-1FF4-44BD-8C93-A3B133DAF573}"/>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67" name="フローチャート: 判断 666">
          <a:extLst>
            <a:ext uri="{FF2B5EF4-FFF2-40B4-BE49-F238E27FC236}">
              <a16:creationId xmlns:a16="http://schemas.microsoft.com/office/drawing/2014/main" id="{804A0D9C-147A-40EB-99BD-EB8ED6D4D38A}"/>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68" name="フローチャート: 判断 667">
          <a:extLst>
            <a:ext uri="{FF2B5EF4-FFF2-40B4-BE49-F238E27FC236}">
              <a16:creationId xmlns:a16="http://schemas.microsoft.com/office/drawing/2014/main" id="{39931163-9041-4ACF-B27A-31D327D3204A}"/>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69" name="フローチャート: 判断 668">
          <a:extLst>
            <a:ext uri="{FF2B5EF4-FFF2-40B4-BE49-F238E27FC236}">
              <a16:creationId xmlns:a16="http://schemas.microsoft.com/office/drawing/2014/main" id="{56EFB969-06C2-44B8-B842-423D82721CE3}"/>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70" name="フローチャート: 判断 669">
          <a:extLst>
            <a:ext uri="{FF2B5EF4-FFF2-40B4-BE49-F238E27FC236}">
              <a16:creationId xmlns:a16="http://schemas.microsoft.com/office/drawing/2014/main" id="{BCACCFC9-9CB1-431E-AAFF-4BF2AC108F49}"/>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xdr:rowOff>
    </xdr:from>
    <xdr:to>
      <xdr:col>67</xdr:col>
      <xdr:colOff>101600</xdr:colOff>
      <xdr:row>105</xdr:row>
      <xdr:rowOff>110671</xdr:rowOff>
    </xdr:to>
    <xdr:sp macro="" textlink="">
      <xdr:nvSpPr>
        <xdr:cNvPr id="671" name="フローチャート: 判断 670">
          <a:extLst>
            <a:ext uri="{FF2B5EF4-FFF2-40B4-BE49-F238E27FC236}">
              <a16:creationId xmlns:a16="http://schemas.microsoft.com/office/drawing/2014/main" id="{5848BFE3-DC69-4CFD-BD30-CEFB27280781}"/>
            </a:ext>
          </a:extLst>
        </xdr:cNvPr>
        <xdr:cNvSpPr/>
      </xdr:nvSpPr>
      <xdr:spPr>
        <a:xfrm>
          <a:off x="12763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302245CD-FF5B-4C34-A2CF-DCE0CD8843E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3F86FC13-7357-408E-916B-C73D46FA30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CAD25EE-463B-462C-B052-7271F942857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466DC2E3-5DBA-4772-A081-33F178B4F20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3E58AAF-B376-4101-9126-BBF3ABA1843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126637</xdr:rowOff>
    </xdr:from>
    <xdr:to>
      <xdr:col>85</xdr:col>
      <xdr:colOff>177800</xdr:colOff>
      <xdr:row>107</xdr:row>
      <xdr:rowOff>56787</xdr:rowOff>
    </xdr:to>
    <xdr:sp macro="" textlink="">
      <xdr:nvSpPr>
        <xdr:cNvPr id="677" name="楕円 676">
          <a:extLst>
            <a:ext uri="{FF2B5EF4-FFF2-40B4-BE49-F238E27FC236}">
              <a16:creationId xmlns:a16="http://schemas.microsoft.com/office/drawing/2014/main" id="{4327FD00-7EF5-46CD-BB28-5F63C29E557F}"/>
            </a:ext>
          </a:extLst>
        </xdr:cNvPr>
        <xdr:cNvSpPr/>
      </xdr:nvSpPr>
      <xdr:spPr>
        <a:xfrm>
          <a:off x="16268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105064</xdr:rowOff>
    </xdr:from>
    <xdr:ext cx="405111" cy="259045"/>
    <xdr:sp macro="" textlink="">
      <xdr:nvSpPr>
        <xdr:cNvPr id="678" name="【庁舎】&#10;有形固定資産減価償却率該当値テキスト">
          <a:extLst>
            <a:ext uri="{FF2B5EF4-FFF2-40B4-BE49-F238E27FC236}">
              <a16:creationId xmlns:a16="http://schemas.microsoft.com/office/drawing/2014/main" id="{BE010C91-7EA2-44FA-B0FF-F590D3AC179D}"/>
            </a:ext>
          </a:extLst>
        </xdr:cNvPr>
        <xdr:cNvSpPr txBox="1"/>
      </xdr:nvSpPr>
      <xdr:spPr>
        <a:xfrm>
          <a:off x="16357600"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141332</xdr:rowOff>
    </xdr:from>
    <xdr:to>
      <xdr:col>81</xdr:col>
      <xdr:colOff>101600</xdr:colOff>
      <xdr:row>107</xdr:row>
      <xdr:rowOff>71482</xdr:rowOff>
    </xdr:to>
    <xdr:sp macro="" textlink="">
      <xdr:nvSpPr>
        <xdr:cNvPr id="679" name="楕円 678">
          <a:extLst>
            <a:ext uri="{FF2B5EF4-FFF2-40B4-BE49-F238E27FC236}">
              <a16:creationId xmlns:a16="http://schemas.microsoft.com/office/drawing/2014/main" id="{80FA796E-51C9-46E1-9C9B-573A83EEB087}"/>
            </a:ext>
          </a:extLst>
        </xdr:cNvPr>
        <xdr:cNvSpPr/>
      </xdr:nvSpPr>
      <xdr:spPr>
        <a:xfrm>
          <a:off x="15430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5987</xdr:rowOff>
    </xdr:from>
    <xdr:to>
      <xdr:col>85</xdr:col>
      <xdr:colOff>127000</xdr:colOff>
      <xdr:row>107</xdr:row>
      <xdr:rowOff>20682</xdr:rowOff>
    </xdr:to>
    <xdr:cxnSp macro="">
      <xdr:nvCxnSpPr>
        <xdr:cNvPr id="680" name="直線コネクタ 679">
          <a:extLst>
            <a:ext uri="{FF2B5EF4-FFF2-40B4-BE49-F238E27FC236}">
              <a16:creationId xmlns:a16="http://schemas.microsoft.com/office/drawing/2014/main" id="{2EE39FFF-3CB5-42EF-B442-018C2434663E}"/>
            </a:ext>
          </a:extLst>
        </xdr:cNvPr>
        <xdr:cNvCxnSpPr/>
      </xdr:nvCxnSpPr>
      <xdr:spPr>
        <a:xfrm flipV="1">
          <a:off x="15481300" y="1835113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147864</xdr:rowOff>
    </xdr:from>
    <xdr:to>
      <xdr:col>76</xdr:col>
      <xdr:colOff>165100</xdr:colOff>
      <xdr:row>107</xdr:row>
      <xdr:rowOff>78014</xdr:rowOff>
    </xdr:to>
    <xdr:sp macro="" textlink="">
      <xdr:nvSpPr>
        <xdr:cNvPr id="681" name="楕円 680">
          <a:extLst>
            <a:ext uri="{FF2B5EF4-FFF2-40B4-BE49-F238E27FC236}">
              <a16:creationId xmlns:a16="http://schemas.microsoft.com/office/drawing/2014/main" id="{F7F4A406-0362-4E4E-A637-B21F64874B21}"/>
            </a:ext>
          </a:extLst>
        </xdr:cNvPr>
        <xdr:cNvSpPr/>
      </xdr:nvSpPr>
      <xdr:spPr>
        <a:xfrm>
          <a:off x="14541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20682</xdr:rowOff>
    </xdr:from>
    <xdr:to>
      <xdr:col>81</xdr:col>
      <xdr:colOff>50800</xdr:colOff>
      <xdr:row>107</xdr:row>
      <xdr:rowOff>27214</xdr:rowOff>
    </xdr:to>
    <xdr:cxnSp macro="">
      <xdr:nvCxnSpPr>
        <xdr:cNvPr id="682" name="直線コネクタ 681">
          <a:extLst>
            <a:ext uri="{FF2B5EF4-FFF2-40B4-BE49-F238E27FC236}">
              <a16:creationId xmlns:a16="http://schemas.microsoft.com/office/drawing/2014/main" id="{48706EE7-A0FA-41AF-8578-A7F295FBDB5F}"/>
            </a:ext>
          </a:extLst>
        </xdr:cNvPr>
        <xdr:cNvCxnSpPr/>
      </xdr:nvCxnSpPr>
      <xdr:spPr>
        <a:xfrm flipV="1">
          <a:off x="14592300" y="183658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128270</xdr:rowOff>
    </xdr:from>
    <xdr:to>
      <xdr:col>72</xdr:col>
      <xdr:colOff>38100</xdr:colOff>
      <xdr:row>107</xdr:row>
      <xdr:rowOff>58420</xdr:rowOff>
    </xdr:to>
    <xdr:sp macro="" textlink="">
      <xdr:nvSpPr>
        <xdr:cNvPr id="683" name="楕円 682">
          <a:extLst>
            <a:ext uri="{FF2B5EF4-FFF2-40B4-BE49-F238E27FC236}">
              <a16:creationId xmlns:a16="http://schemas.microsoft.com/office/drawing/2014/main" id="{5271D6C9-2B68-4F33-B537-E19DEF4537DD}"/>
            </a:ext>
          </a:extLst>
        </xdr:cNvPr>
        <xdr:cNvSpPr/>
      </xdr:nvSpPr>
      <xdr:spPr>
        <a:xfrm>
          <a:off x="1365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xdr:rowOff>
    </xdr:from>
    <xdr:to>
      <xdr:col>76</xdr:col>
      <xdr:colOff>114300</xdr:colOff>
      <xdr:row>107</xdr:row>
      <xdr:rowOff>27214</xdr:rowOff>
    </xdr:to>
    <xdr:cxnSp macro="">
      <xdr:nvCxnSpPr>
        <xdr:cNvPr id="684" name="直線コネクタ 683">
          <a:extLst>
            <a:ext uri="{FF2B5EF4-FFF2-40B4-BE49-F238E27FC236}">
              <a16:creationId xmlns:a16="http://schemas.microsoft.com/office/drawing/2014/main" id="{7F2C47E8-C7A1-44AF-B5B8-FFDF916434A4}"/>
            </a:ext>
          </a:extLst>
        </xdr:cNvPr>
        <xdr:cNvCxnSpPr/>
      </xdr:nvCxnSpPr>
      <xdr:spPr>
        <a:xfrm>
          <a:off x="13703300" y="1835277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62956</xdr:rowOff>
    </xdr:from>
    <xdr:to>
      <xdr:col>67</xdr:col>
      <xdr:colOff>101600</xdr:colOff>
      <xdr:row>106</xdr:row>
      <xdr:rowOff>164556</xdr:rowOff>
    </xdr:to>
    <xdr:sp macro="" textlink="">
      <xdr:nvSpPr>
        <xdr:cNvPr id="685" name="楕円 684">
          <a:extLst>
            <a:ext uri="{FF2B5EF4-FFF2-40B4-BE49-F238E27FC236}">
              <a16:creationId xmlns:a16="http://schemas.microsoft.com/office/drawing/2014/main" id="{CE67651E-92E2-49AA-89BC-65C79541F2E8}"/>
            </a:ext>
          </a:extLst>
        </xdr:cNvPr>
        <xdr:cNvSpPr/>
      </xdr:nvSpPr>
      <xdr:spPr>
        <a:xfrm>
          <a:off x="12763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113756</xdr:rowOff>
    </xdr:from>
    <xdr:to>
      <xdr:col>71</xdr:col>
      <xdr:colOff>177800</xdr:colOff>
      <xdr:row>107</xdr:row>
      <xdr:rowOff>7620</xdr:rowOff>
    </xdr:to>
    <xdr:cxnSp macro="">
      <xdr:nvCxnSpPr>
        <xdr:cNvPr id="686" name="直線コネクタ 685">
          <a:extLst>
            <a:ext uri="{FF2B5EF4-FFF2-40B4-BE49-F238E27FC236}">
              <a16:creationId xmlns:a16="http://schemas.microsoft.com/office/drawing/2014/main" id="{0F1064C3-01D9-4217-91EA-FA5B514E0585}"/>
            </a:ext>
          </a:extLst>
        </xdr:cNvPr>
        <xdr:cNvCxnSpPr/>
      </xdr:nvCxnSpPr>
      <xdr:spPr>
        <a:xfrm>
          <a:off x="12814300" y="1828745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687" name="n_1aveValue【庁舎】&#10;有形固定資産減価償却率">
          <a:extLst>
            <a:ext uri="{FF2B5EF4-FFF2-40B4-BE49-F238E27FC236}">
              <a16:creationId xmlns:a16="http://schemas.microsoft.com/office/drawing/2014/main" id="{EC69EB07-22DF-4BA7-AC68-2F8594898694}"/>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88" name="n_2aveValue【庁舎】&#10;有形固定資産減価償却率">
          <a:extLst>
            <a:ext uri="{FF2B5EF4-FFF2-40B4-BE49-F238E27FC236}">
              <a16:creationId xmlns:a16="http://schemas.microsoft.com/office/drawing/2014/main" id="{64D8E1E5-7E75-446C-884F-9ABB96144B73}"/>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689" name="n_3aveValue【庁舎】&#10;有形固定資産減価償却率">
          <a:extLst>
            <a:ext uri="{FF2B5EF4-FFF2-40B4-BE49-F238E27FC236}">
              <a16:creationId xmlns:a16="http://schemas.microsoft.com/office/drawing/2014/main" id="{B8C8E325-545F-4B30-8675-8FAFAB78E7F4}"/>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127198</xdr:rowOff>
    </xdr:from>
    <xdr:ext cx="405111" cy="259045"/>
    <xdr:sp macro="" textlink="">
      <xdr:nvSpPr>
        <xdr:cNvPr id="690" name="n_4aveValue【庁舎】&#10;有形固定資産減価償却率">
          <a:extLst>
            <a:ext uri="{FF2B5EF4-FFF2-40B4-BE49-F238E27FC236}">
              <a16:creationId xmlns:a16="http://schemas.microsoft.com/office/drawing/2014/main" id="{EDF420EB-72AD-48AD-B7C3-E39B786175DC}"/>
            </a:ext>
          </a:extLst>
        </xdr:cNvPr>
        <xdr:cNvSpPr txBox="1"/>
      </xdr:nvSpPr>
      <xdr:spPr>
        <a:xfrm>
          <a:off x="12611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62609</xdr:rowOff>
    </xdr:from>
    <xdr:ext cx="405111" cy="259045"/>
    <xdr:sp macro="" textlink="">
      <xdr:nvSpPr>
        <xdr:cNvPr id="691" name="n_1mainValue【庁舎】&#10;有形固定資産減価償却率">
          <a:extLst>
            <a:ext uri="{FF2B5EF4-FFF2-40B4-BE49-F238E27FC236}">
              <a16:creationId xmlns:a16="http://schemas.microsoft.com/office/drawing/2014/main" id="{729FADA5-31B7-428D-BB2F-E37CCDE6E974}"/>
            </a:ext>
          </a:extLst>
        </xdr:cNvPr>
        <xdr:cNvSpPr txBox="1"/>
      </xdr:nvSpPr>
      <xdr:spPr>
        <a:xfrm>
          <a:off x="152660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69141</xdr:rowOff>
    </xdr:from>
    <xdr:ext cx="405111" cy="259045"/>
    <xdr:sp macro="" textlink="">
      <xdr:nvSpPr>
        <xdr:cNvPr id="692" name="n_2mainValue【庁舎】&#10;有形固定資産減価償却率">
          <a:extLst>
            <a:ext uri="{FF2B5EF4-FFF2-40B4-BE49-F238E27FC236}">
              <a16:creationId xmlns:a16="http://schemas.microsoft.com/office/drawing/2014/main" id="{AEBB1E6A-0F6E-4355-8179-22DD2F1F9C83}"/>
            </a:ext>
          </a:extLst>
        </xdr:cNvPr>
        <xdr:cNvSpPr txBox="1"/>
      </xdr:nvSpPr>
      <xdr:spPr>
        <a:xfrm>
          <a:off x="14389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49547</xdr:rowOff>
    </xdr:from>
    <xdr:ext cx="405111" cy="259045"/>
    <xdr:sp macro="" textlink="">
      <xdr:nvSpPr>
        <xdr:cNvPr id="693" name="n_3mainValue【庁舎】&#10;有形固定資産減価償却率">
          <a:extLst>
            <a:ext uri="{FF2B5EF4-FFF2-40B4-BE49-F238E27FC236}">
              <a16:creationId xmlns:a16="http://schemas.microsoft.com/office/drawing/2014/main" id="{3D1AAB98-CA94-4D77-AAFA-8B468820DFAC}"/>
            </a:ext>
          </a:extLst>
        </xdr:cNvPr>
        <xdr:cNvSpPr txBox="1"/>
      </xdr:nvSpPr>
      <xdr:spPr>
        <a:xfrm>
          <a:off x="13500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155683</xdr:rowOff>
    </xdr:from>
    <xdr:ext cx="405111" cy="259045"/>
    <xdr:sp macro="" textlink="">
      <xdr:nvSpPr>
        <xdr:cNvPr id="694" name="n_4mainValue【庁舎】&#10;有形固定資産減価償却率">
          <a:extLst>
            <a:ext uri="{FF2B5EF4-FFF2-40B4-BE49-F238E27FC236}">
              <a16:creationId xmlns:a16="http://schemas.microsoft.com/office/drawing/2014/main" id="{EDEB209B-0782-4C82-99B1-B5E27FDC94D4}"/>
            </a:ext>
          </a:extLst>
        </xdr:cNvPr>
        <xdr:cNvSpPr txBox="1"/>
      </xdr:nvSpPr>
      <xdr:spPr>
        <a:xfrm>
          <a:off x="12611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AB94FDCD-E4A7-4285-99BD-9033098C9A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999125FF-EA32-434E-9003-401BE023717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87860B43-7657-4340-9F66-D0E05DDD34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7C340CD4-D2A6-443E-859D-A76B577C620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C28C796-1609-404C-B104-D2675373978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D3F3DE47-9DCE-48A8-B2FF-05010384960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8C87DC2-0345-4248-98C0-1B8EBFBC413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DC12BCAF-5627-45D8-9CBE-F2CE1AC1C7C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E41AB569-D743-4BE0-AC83-22B7439CC32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507A97A-F3FB-4591-98E8-7E2BEC193F6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E8B7FF11-0575-4CDD-9FF2-F59E0777968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EE179AC7-5580-45DD-B06E-37848E50215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DF75858E-4FEB-4781-ADE0-638602117E9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0A103C38-23D5-47F1-8B16-712BCF6870E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4919478C-1524-4EFC-998F-7F5F64DDA66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AD3BDB58-A85E-4443-9740-B38A8362F3B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5B644414-E9BA-4CE4-8EE9-2561EE51C32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4FD70E10-FD6C-4CB0-9E25-C224552912C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EBBB310-CF38-428C-9AA7-5882B1B81D1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0D1F3448-BE29-4130-803E-BF3927EA2E8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952B196B-E0EB-4D79-B387-D80094E544D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716" name="直線コネクタ 715">
          <a:extLst>
            <a:ext uri="{FF2B5EF4-FFF2-40B4-BE49-F238E27FC236}">
              <a16:creationId xmlns:a16="http://schemas.microsoft.com/office/drawing/2014/main" id="{1AB36C5F-79E9-4E5E-A8BA-8158F9971D84}"/>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717" name="【庁舎】&#10;一人当たり面積最小値テキスト">
          <a:extLst>
            <a:ext uri="{FF2B5EF4-FFF2-40B4-BE49-F238E27FC236}">
              <a16:creationId xmlns:a16="http://schemas.microsoft.com/office/drawing/2014/main" id="{752E0C23-7BD2-463C-8B9C-B5620008ED6A}"/>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718" name="直線コネクタ 717">
          <a:extLst>
            <a:ext uri="{FF2B5EF4-FFF2-40B4-BE49-F238E27FC236}">
              <a16:creationId xmlns:a16="http://schemas.microsoft.com/office/drawing/2014/main" id="{DC2CAF65-8A9E-4544-9F4F-BAB50774C252}"/>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719" name="【庁舎】&#10;一人当たり面積最大値テキスト">
          <a:extLst>
            <a:ext uri="{FF2B5EF4-FFF2-40B4-BE49-F238E27FC236}">
              <a16:creationId xmlns:a16="http://schemas.microsoft.com/office/drawing/2014/main" id="{5BE8896A-F453-4852-AC2E-AD96AEBD24AC}"/>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720" name="直線コネクタ 719">
          <a:extLst>
            <a:ext uri="{FF2B5EF4-FFF2-40B4-BE49-F238E27FC236}">
              <a16:creationId xmlns:a16="http://schemas.microsoft.com/office/drawing/2014/main" id="{1362C72C-37C4-4569-9172-6CF5C3D4A688}"/>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721" name="【庁舎】&#10;一人当たり面積平均値テキスト">
          <a:extLst>
            <a:ext uri="{FF2B5EF4-FFF2-40B4-BE49-F238E27FC236}">
              <a16:creationId xmlns:a16="http://schemas.microsoft.com/office/drawing/2014/main" id="{38899CEF-6DCA-4C88-A680-E1DFF929673E}"/>
            </a:ext>
          </a:extLst>
        </xdr:cNvPr>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722" name="フローチャート: 判断 721">
          <a:extLst>
            <a:ext uri="{FF2B5EF4-FFF2-40B4-BE49-F238E27FC236}">
              <a16:creationId xmlns:a16="http://schemas.microsoft.com/office/drawing/2014/main" id="{6D1C4C23-2F48-485E-9968-74BA224B8156}"/>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723" name="フローチャート: 判断 722">
          <a:extLst>
            <a:ext uri="{FF2B5EF4-FFF2-40B4-BE49-F238E27FC236}">
              <a16:creationId xmlns:a16="http://schemas.microsoft.com/office/drawing/2014/main" id="{6738D443-04CB-4B26-8D71-B3AF46621BC5}"/>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724" name="フローチャート: 判断 723">
          <a:extLst>
            <a:ext uri="{FF2B5EF4-FFF2-40B4-BE49-F238E27FC236}">
              <a16:creationId xmlns:a16="http://schemas.microsoft.com/office/drawing/2014/main" id="{0881AAC3-474F-41F5-9662-69050971476D}"/>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153873</xdr:rowOff>
    </xdr:from>
    <xdr:to>
      <xdr:col>102</xdr:col>
      <xdr:colOff>165100</xdr:colOff>
      <xdr:row>107</xdr:row>
      <xdr:rowOff>84023</xdr:rowOff>
    </xdr:to>
    <xdr:sp macro="" textlink="">
      <xdr:nvSpPr>
        <xdr:cNvPr id="725" name="フローチャート: 判断 724">
          <a:extLst>
            <a:ext uri="{FF2B5EF4-FFF2-40B4-BE49-F238E27FC236}">
              <a16:creationId xmlns:a16="http://schemas.microsoft.com/office/drawing/2014/main" id="{8AB11843-B1F1-4D11-A2F4-B49AE0B5604B}"/>
            </a:ext>
          </a:extLst>
        </xdr:cNvPr>
        <xdr:cNvSpPr/>
      </xdr:nvSpPr>
      <xdr:spPr>
        <a:xfrm>
          <a:off x="19494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170332</xdr:rowOff>
    </xdr:from>
    <xdr:to>
      <xdr:col>98</xdr:col>
      <xdr:colOff>38100</xdr:colOff>
      <xdr:row>107</xdr:row>
      <xdr:rowOff>100482</xdr:rowOff>
    </xdr:to>
    <xdr:sp macro="" textlink="">
      <xdr:nvSpPr>
        <xdr:cNvPr id="726" name="フローチャート: 判断 725">
          <a:extLst>
            <a:ext uri="{FF2B5EF4-FFF2-40B4-BE49-F238E27FC236}">
              <a16:creationId xmlns:a16="http://schemas.microsoft.com/office/drawing/2014/main" id="{A2843FA4-D648-4D28-A880-2482851F6C8B}"/>
            </a:ext>
          </a:extLst>
        </xdr:cNvPr>
        <xdr:cNvSpPr/>
      </xdr:nvSpPr>
      <xdr:spPr>
        <a:xfrm>
          <a:off x="18605500" y="1834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424D413C-09D6-4156-9B58-49E00C4108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E7398842-0B96-492D-B906-F3A459898C4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B81ADA9E-F0B5-4E13-9F9E-458AC7D3459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A1C484A3-973B-4D4C-A833-915131D9474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4774460-A721-414B-BF63-23776209FAE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137871</xdr:rowOff>
    </xdr:from>
    <xdr:to>
      <xdr:col>116</xdr:col>
      <xdr:colOff>114300</xdr:colOff>
      <xdr:row>107</xdr:row>
      <xdr:rowOff>68021</xdr:rowOff>
    </xdr:to>
    <xdr:sp macro="" textlink="">
      <xdr:nvSpPr>
        <xdr:cNvPr id="732" name="楕円 731">
          <a:extLst>
            <a:ext uri="{FF2B5EF4-FFF2-40B4-BE49-F238E27FC236}">
              <a16:creationId xmlns:a16="http://schemas.microsoft.com/office/drawing/2014/main" id="{9199A642-66EC-4FBA-B55E-6FA6E4337BE0}"/>
            </a:ext>
          </a:extLst>
        </xdr:cNvPr>
        <xdr:cNvSpPr/>
      </xdr:nvSpPr>
      <xdr:spPr>
        <a:xfrm>
          <a:off x="22110700" y="1831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52798</xdr:rowOff>
    </xdr:from>
    <xdr:ext cx="469744" cy="259045"/>
    <xdr:sp macro="" textlink="">
      <xdr:nvSpPr>
        <xdr:cNvPr id="733" name="【庁舎】&#10;一人当たり面積該当値テキスト">
          <a:extLst>
            <a:ext uri="{FF2B5EF4-FFF2-40B4-BE49-F238E27FC236}">
              <a16:creationId xmlns:a16="http://schemas.microsoft.com/office/drawing/2014/main" id="{F5B82A8D-E4C6-4EE1-9FB8-9203BC9CFA30}"/>
            </a:ext>
          </a:extLst>
        </xdr:cNvPr>
        <xdr:cNvSpPr txBox="1"/>
      </xdr:nvSpPr>
      <xdr:spPr>
        <a:xfrm>
          <a:off x="22199600" y="1822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142900</xdr:rowOff>
    </xdr:from>
    <xdr:to>
      <xdr:col>112</xdr:col>
      <xdr:colOff>38100</xdr:colOff>
      <xdr:row>107</xdr:row>
      <xdr:rowOff>73050</xdr:rowOff>
    </xdr:to>
    <xdr:sp macro="" textlink="">
      <xdr:nvSpPr>
        <xdr:cNvPr id="734" name="楕円 733">
          <a:extLst>
            <a:ext uri="{FF2B5EF4-FFF2-40B4-BE49-F238E27FC236}">
              <a16:creationId xmlns:a16="http://schemas.microsoft.com/office/drawing/2014/main" id="{BCCE4F54-841D-4AC8-A126-BC8ADAC21954}"/>
            </a:ext>
          </a:extLst>
        </xdr:cNvPr>
        <xdr:cNvSpPr/>
      </xdr:nvSpPr>
      <xdr:spPr>
        <a:xfrm>
          <a:off x="21272500" y="183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17221</xdr:rowOff>
    </xdr:from>
    <xdr:to>
      <xdr:col>116</xdr:col>
      <xdr:colOff>63500</xdr:colOff>
      <xdr:row>107</xdr:row>
      <xdr:rowOff>22250</xdr:rowOff>
    </xdr:to>
    <xdr:cxnSp macro="">
      <xdr:nvCxnSpPr>
        <xdr:cNvPr id="735" name="直線コネクタ 734">
          <a:extLst>
            <a:ext uri="{FF2B5EF4-FFF2-40B4-BE49-F238E27FC236}">
              <a16:creationId xmlns:a16="http://schemas.microsoft.com/office/drawing/2014/main" id="{FFDEF8B3-A935-4AEB-A60A-B60874BF8AEA}"/>
            </a:ext>
          </a:extLst>
        </xdr:cNvPr>
        <xdr:cNvCxnSpPr/>
      </xdr:nvCxnSpPr>
      <xdr:spPr>
        <a:xfrm flipV="1">
          <a:off x="21323300" y="18362371"/>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147473</xdr:rowOff>
    </xdr:from>
    <xdr:to>
      <xdr:col>107</xdr:col>
      <xdr:colOff>101600</xdr:colOff>
      <xdr:row>107</xdr:row>
      <xdr:rowOff>77623</xdr:rowOff>
    </xdr:to>
    <xdr:sp macro="" textlink="">
      <xdr:nvSpPr>
        <xdr:cNvPr id="736" name="楕円 735">
          <a:extLst>
            <a:ext uri="{FF2B5EF4-FFF2-40B4-BE49-F238E27FC236}">
              <a16:creationId xmlns:a16="http://schemas.microsoft.com/office/drawing/2014/main" id="{CFD10DB3-04F1-48CC-8437-5B8ACA91A8DA}"/>
            </a:ext>
          </a:extLst>
        </xdr:cNvPr>
        <xdr:cNvSpPr/>
      </xdr:nvSpPr>
      <xdr:spPr>
        <a:xfrm>
          <a:off x="20383500" y="183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22250</xdr:rowOff>
    </xdr:from>
    <xdr:to>
      <xdr:col>111</xdr:col>
      <xdr:colOff>177800</xdr:colOff>
      <xdr:row>107</xdr:row>
      <xdr:rowOff>26823</xdr:rowOff>
    </xdr:to>
    <xdr:cxnSp macro="">
      <xdr:nvCxnSpPr>
        <xdr:cNvPr id="737" name="直線コネクタ 736">
          <a:extLst>
            <a:ext uri="{FF2B5EF4-FFF2-40B4-BE49-F238E27FC236}">
              <a16:creationId xmlns:a16="http://schemas.microsoft.com/office/drawing/2014/main" id="{B1434F82-DD6D-428E-8254-169F8AAD7B51}"/>
            </a:ext>
          </a:extLst>
        </xdr:cNvPr>
        <xdr:cNvCxnSpPr/>
      </xdr:nvCxnSpPr>
      <xdr:spPr>
        <a:xfrm flipV="1">
          <a:off x="20434300" y="1836740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151588</xdr:rowOff>
    </xdr:from>
    <xdr:to>
      <xdr:col>102</xdr:col>
      <xdr:colOff>165100</xdr:colOff>
      <xdr:row>107</xdr:row>
      <xdr:rowOff>81738</xdr:rowOff>
    </xdr:to>
    <xdr:sp macro="" textlink="">
      <xdr:nvSpPr>
        <xdr:cNvPr id="738" name="楕円 737">
          <a:extLst>
            <a:ext uri="{FF2B5EF4-FFF2-40B4-BE49-F238E27FC236}">
              <a16:creationId xmlns:a16="http://schemas.microsoft.com/office/drawing/2014/main" id="{D3DEA45C-38FA-40DE-9A9A-4AA3E22DCC14}"/>
            </a:ext>
          </a:extLst>
        </xdr:cNvPr>
        <xdr:cNvSpPr/>
      </xdr:nvSpPr>
      <xdr:spPr>
        <a:xfrm>
          <a:off x="19494500" y="183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26823</xdr:rowOff>
    </xdr:from>
    <xdr:to>
      <xdr:col>107</xdr:col>
      <xdr:colOff>50800</xdr:colOff>
      <xdr:row>107</xdr:row>
      <xdr:rowOff>30938</xdr:rowOff>
    </xdr:to>
    <xdr:cxnSp macro="">
      <xdr:nvCxnSpPr>
        <xdr:cNvPr id="739" name="直線コネクタ 738">
          <a:extLst>
            <a:ext uri="{FF2B5EF4-FFF2-40B4-BE49-F238E27FC236}">
              <a16:creationId xmlns:a16="http://schemas.microsoft.com/office/drawing/2014/main" id="{184E85B7-FA1D-4622-B5F4-B34753AC38FF}"/>
            </a:ext>
          </a:extLst>
        </xdr:cNvPr>
        <xdr:cNvCxnSpPr/>
      </xdr:nvCxnSpPr>
      <xdr:spPr>
        <a:xfrm flipV="1">
          <a:off x="19545300" y="1837197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157531</xdr:rowOff>
    </xdr:from>
    <xdr:to>
      <xdr:col>98</xdr:col>
      <xdr:colOff>38100</xdr:colOff>
      <xdr:row>107</xdr:row>
      <xdr:rowOff>87681</xdr:rowOff>
    </xdr:to>
    <xdr:sp macro="" textlink="">
      <xdr:nvSpPr>
        <xdr:cNvPr id="740" name="楕円 739">
          <a:extLst>
            <a:ext uri="{FF2B5EF4-FFF2-40B4-BE49-F238E27FC236}">
              <a16:creationId xmlns:a16="http://schemas.microsoft.com/office/drawing/2014/main" id="{D9239FB7-1228-4E45-A674-082D0A7FEEA1}"/>
            </a:ext>
          </a:extLst>
        </xdr:cNvPr>
        <xdr:cNvSpPr/>
      </xdr:nvSpPr>
      <xdr:spPr>
        <a:xfrm>
          <a:off x="18605500" y="183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30938</xdr:rowOff>
    </xdr:from>
    <xdr:to>
      <xdr:col>102</xdr:col>
      <xdr:colOff>114300</xdr:colOff>
      <xdr:row>107</xdr:row>
      <xdr:rowOff>36881</xdr:rowOff>
    </xdr:to>
    <xdr:cxnSp macro="">
      <xdr:nvCxnSpPr>
        <xdr:cNvPr id="741" name="直線コネクタ 740">
          <a:extLst>
            <a:ext uri="{FF2B5EF4-FFF2-40B4-BE49-F238E27FC236}">
              <a16:creationId xmlns:a16="http://schemas.microsoft.com/office/drawing/2014/main" id="{EBFA9B18-9189-4055-8D60-BC482B457375}"/>
            </a:ext>
          </a:extLst>
        </xdr:cNvPr>
        <xdr:cNvCxnSpPr/>
      </xdr:nvCxnSpPr>
      <xdr:spPr>
        <a:xfrm flipV="1">
          <a:off x="18656300" y="18376088"/>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742" name="n_1aveValue【庁舎】&#10;一人当たり面積">
          <a:extLst>
            <a:ext uri="{FF2B5EF4-FFF2-40B4-BE49-F238E27FC236}">
              <a16:creationId xmlns:a16="http://schemas.microsoft.com/office/drawing/2014/main" id="{2D68F9C4-383F-4E12-9690-854F17A74CD9}"/>
            </a:ext>
          </a:extLst>
        </xdr:cNvPr>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743" name="n_2aveValue【庁舎】&#10;一人当たり面積">
          <a:extLst>
            <a:ext uri="{FF2B5EF4-FFF2-40B4-BE49-F238E27FC236}">
              <a16:creationId xmlns:a16="http://schemas.microsoft.com/office/drawing/2014/main" id="{330A63BB-676F-4037-97EE-B058E1A5273E}"/>
            </a:ext>
          </a:extLst>
        </xdr:cNvPr>
        <xdr:cNvSpPr txBox="1"/>
      </xdr:nvSpPr>
      <xdr:spPr>
        <a:xfrm>
          <a:off x="20199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75150</xdr:rowOff>
    </xdr:from>
    <xdr:ext cx="469744" cy="259045"/>
    <xdr:sp macro="" textlink="">
      <xdr:nvSpPr>
        <xdr:cNvPr id="744" name="n_3aveValue【庁舎】&#10;一人当たり面積">
          <a:extLst>
            <a:ext uri="{FF2B5EF4-FFF2-40B4-BE49-F238E27FC236}">
              <a16:creationId xmlns:a16="http://schemas.microsoft.com/office/drawing/2014/main" id="{16C49CA5-5E89-4979-8481-35403ADE5FD1}"/>
            </a:ext>
          </a:extLst>
        </xdr:cNvPr>
        <xdr:cNvSpPr txBox="1"/>
      </xdr:nvSpPr>
      <xdr:spPr>
        <a:xfrm>
          <a:off x="193104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91609</xdr:rowOff>
    </xdr:from>
    <xdr:ext cx="469744" cy="259045"/>
    <xdr:sp macro="" textlink="">
      <xdr:nvSpPr>
        <xdr:cNvPr id="745" name="n_4aveValue【庁舎】&#10;一人当たり面積">
          <a:extLst>
            <a:ext uri="{FF2B5EF4-FFF2-40B4-BE49-F238E27FC236}">
              <a16:creationId xmlns:a16="http://schemas.microsoft.com/office/drawing/2014/main" id="{273980DC-16AE-4FBD-89AE-A6326711FCBD}"/>
            </a:ext>
          </a:extLst>
        </xdr:cNvPr>
        <xdr:cNvSpPr txBox="1"/>
      </xdr:nvSpPr>
      <xdr:spPr>
        <a:xfrm>
          <a:off x="18421427" y="1843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64177</xdr:rowOff>
    </xdr:from>
    <xdr:ext cx="469744" cy="259045"/>
    <xdr:sp macro="" textlink="">
      <xdr:nvSpPr>
        <xdr:cNvPr id="746" name="n_1mainValue【庁舎】&#10;一人当たり面積">
          <a:extLst>
            <a:ext uri="{FF2B5EF4-FFF2-40B4-BE49-F238E27FC236}">
              <a16:creationId xmlns:a16="http://schemas.microsoft.com/office/drawing/2014/main" id="{36E58205-7692-40F7-B3AE-015B535B9971}"/>
            </a:ext>
          </a:extLst>
        </xdr:cNvPr>
        <xdr:cNvSpPr txBox="1"/>
      </xdr:nvSpPr>
      <xdr:spPr>
        <a:xfrm>
          <a:off x="21075727" y="184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68750</xdr:rowOff>
    </xdr:from>
    <xdr:ext cx="469744" cy="259045"/>
    <xdr:sp macro="" textlink="">
      <xdr:nvSpPr>
        <xdr:cNvPr id="747" name="n_2mainValue【庁舎】&#10;一人当たり面積">
          <a:extLst>
            <a:ext uri="{FF2B5EF4-FFF2-40B4-BE49-F238E27FC236}">
              <a16:creationId xmlns:a16="http://schemas.microsoft.com/office/drawing/2014/main" id="{2F2F5CA3-FB6F-4297-88EC-4F6A65AB3541}"/>
            </a:ext>
          </a:extLst>
        </xdr:cNvPr>
        <xdr:cNvSpPr txBox="1"/>
      </xdr:nvSpPr>
      <xdr:spPr>
        <a:xfrm>
          <a:off x="20199427" y="1841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98265</xdr:rowOff>
    </xdr:from>
    <xdr:ext cx="469744" cy="259045"/>
    <xdr:sp macro="" textlink="">
      <xdr:nvSpPr>
        <xdr:cNvPr id="748" name="n_3mainValue【庁舎】&#10;一人当たり面積">
          <a:extLst>
            <a:ext uri="{FF2B5EF4-FFF2-40B4-BE49-F238E27FC236}">
              <a16:creationId xmlns:a16="http://schemas.microsoft.com/office/drawing/2014/main" id="{EAFFE828-ABDB-4BB7-97AE-BDAA59BA7CE7}"/>
            </a:ext>
          </a:extLst>
        </xdr:cNvPr>
        <xdr:cNvSpPr txBox="1"/>
      </xdr:nvSpPr>
      <xdr:spPr>
        <a:xfrm>
          <a:off x="19310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104208</xdr:rowOff>
    </xdr:from>
    <xdr:ext cx="469744" cy="259045"/>
    <xdr:sp macro="" textlink="">
      <xdr:nvSpPr>
        <xdr:cNvPr id="749" name="n_4mainValue【庁舎】&#10;一人当たり面積">
          <a:extLst>
            <a:ext uri="{FF2B5EF4-FFF2-40B4-BE49-F238E27FC236}">
              <a16:creationId xmlns:a16="http://schemas.microsoft.com/office/drawing/2014/main" id="{72E2AA4B-3815-41B8-A1AF-DAFBC961D0D3}"/>
            </a:ext>
          </a:extLst>
        </xdr:cNvPr>
        <xdr:cNvSpPr txBox="1"/>
      </xdr:nvSpPr>
      <xdr:spPr>
        <a:xfrm>
          <a:off x="18421427" y="1810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4BF83643-E7A2-47DB-A75C-1D14F435E49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96A92202-FAFC-432C-8A37-C86C2A89644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3E5AB5FA-1D39-4573-8885-DB0762E204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分類別に見ると、体育館・プール、一般廃棄物処理施設、庁舎で老朽化が進んでいる傾向にある。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一部の施設を除き、いずれも類似団体と比較し高い水準となっている。施設の老朽化に伴い、更新の必要がある施設が多く出ているが、膨大なコストがかかることから更新が遅れている。</a:t>
          </a:r>
        </a:p>
        <a:p>
          <a:r>
            <a:rPr kumimoji="1" lang="ja-JP" altLang="en-US" sz="1300">
              <a:latin typeface="ＭＳ Ｐゴシック" panose="020B0600070205080204" pitchFamily="50" charset="-128"/>
              <a:ea typeface="ＭＳ Ｐゴシック" panose="020B0600070205080204" pitchFamily="50" charset="-128"/>
            </a:rPr>
            <a:t>人口減少に伴い、一人当たりに換算した数値は年々増加傾向となっている。</a:t>
          </a:r>
        </a:p>
        <a:p>
          <a:r>
            <a:rPr kumimoji="1" lang="ja-JP" altLang="en-US" sz="1300">
              <a:latin typeface="ＭＳ Ｐゴシック" panose="020B0600070205080204" pitchFamily="50" charset="-128"/>
              <a:ea typeface="ＭＳ Ｐゴシック" panose="020B0600070205080204" pitchFamily="50" charset="-128"/>
            </a:rPr>
            <a:t>公共施設等総合管理計画、個別施設計画に基づき、優先度の高い施設を精査し、適正管理に努めていく。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8,865
8,732
170.21
8,395,852
7,897,538
481,808
4,828,610
6,274,614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年々深刻となる人口減少や全国平均を上回る高齢化率等により全国平均より大きく下回っている。類似団体内順位では</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位となっており、財政力指数は令和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年度比で</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ポイントの減となっている。</a:t>
          </a:r>
        </a:p>
        <a:p>
          <a:r>
            <a:rPr kumimoji="1" lang="ja-JP" altLang="en-US" sz="1100">
              <a:latin typeface="ＭＳ Ｐゴシック" panose="020B0600070205080204" pitchFamily="50" charset="-128"/>
              <a:ea typeface="ＭＳ Ｐゴシック" panose="020B0600070205080204" pitchFamily="50" charset="-128"/>
            </a:rPr>
            <a:t>少子高齢化の加速を背景とした扶助費、老朽化の進む町有施設の改修や維持修繕費など、経費節減努力に関わらず増加せざるを得ない財政需要や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脱炭素などの財政需要の他、世界情勢悪化による原油・物価高騰の影響は今後も続く予想であり、さらに歳出は拡大することが予想されることから、費用対効果の客観的な評価によりその必要性を検討し、廃止・縮小する事業等の見直しを積極的に行い、新たな財政需要に対して財源確保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類似団体と比較し、経常収支比率は低くなっているが、地方債の新規発行による新規事業の実施等により上昇が見込まれる。</a:t>
          </a:r>
        </a:p>
        <a:p>
          <a:r>
            <a:rPr kumimoji="1" lang="ja-JP" altLang="en-US" sz="1300">
              <a:latin typeface="ＭＳ Ｐゴシック" panose="020B0600070205080204" pitchFamily="50" charset="-128"/>
              <a:ea typeface="ＭＳ Ｐゴシック" panose="020B0600070205080204" pitchFamily="50" charset="-128"/>
            </a:rPr>
            <a:t>高齢化率の上昇による扶助費の増加、公共施設の老朽化に伴う修繕費の増加は継続して見込まれることから、引き続き行政評価等による義務的経費の削減に努めていく。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143764</xdr:rowOff>
    </xdr:from>
    <xdr:to>
      <xdr:col>23</xdr:col>
      <xdr:colOff>133350</xdr:colOff>
      <xdr:row>62</xdr:row>
      <xdr:rowOff>68580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59314"/>
          <a:ext cx="838200" cy="4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168419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143764</xdr:rowOff>
    </xdr:from>
    <xdr:to>
      <xdr:col>19</xdr:col>
      <xdr:colOff>133350</xdr:colOff>
      <xdr:row>62</xdr:row>
      <xdr:rowOff>5842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259314"/>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62</xdr:row>
      <xdr:rowOff>5842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2474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63</xdr:row>
      <xdr:rowOff>90170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24744"/>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92964</xdr:rowOff>
    </xdr:from>
    <xdr:to>
      <xdr:col>19</xdr:col>
      <xdr:colOff>184150</xdr:colOff>
      <xdr:row>60</xdr:row>
      <xdr:rowOff>23114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33291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7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126492</xdr:rowOff>
    </xdr:from>
    <xdr:to>
      <xdr:col>15</xdr:col>
      <xdr:colOff>133350</xdr:colOff>
      <xdr:row>62</xdr:row>
      <xdr:rowOff>56642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66819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15494</xdr:rowOff>
    </xdr:from>
    <xdr:to>
      <xdr:col>11</xdr:col>
      <xdr:colOff>82550</xdr:colOff>
      <xdr:row>61</xdr:row>
      <xdr:rowOff>117094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127271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人件費は、定員管理計画に沿って適切な人員配置に努めているところであり、給与水準も適正管理に努める。</a:t>
          </a:r>
        </a:p>
        <a:p>
          <a:r>
            <a:rPr kumimoji="1" lang="ja-JP" altLang="en-US" sz="1300">
              <a:latin typeface="ＭＳ Ｐゴシック" panose="020B0600070205080204" pitchFamily="50" charset="-128"/>
              <a:ea typeface="ＭＳ Ｐゴシック" panose="020B0600070205080204" pitchFamily="50" charset="-128"/>
            </a:rPr>
            <a:t>物件費では、特に町施設の老朽化による修繕費が増加しており、近年では最も高い数値となった。津南町公共施設総合管理計画、公共施設個別施設計画に基づき、施設の集約や統廃合、除却を検討していくとともに、適正な施設管理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132052</xdr:rowOff>
    </xdr:from>
    <xdr:to>
      <xdr:col>23</xdr:col>
      <xdr:colOff>133350</xdr:colOff>
      <xdr:row>82</xdr:row>
      <xdr:rowOff>22219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019502"/>
          <a:ext cx="838200" cy="6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82000</xdr:rowOff>
    </xdr:from>
    <xdr:to>
      <xdr:col>19</xdr:col>
      <xdr:colOff>133350</xdr:colOff>
      <xdr:row>81</xdr:row>
      <xdr:rowOff>132052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969450"/>
          <a:ext cx="889000" cy="5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169007</xdr:rowOff>
    </xdr:from>
    <xdr:to>
      <xdr:col>15</xdr:col>
      <xdr:colOff>82550</xdr:colOff>
      <xdr:row>81</xdr:row>
      <xdr:rowOff>82000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885007"/>
          <a:ext cx="889000" cy="8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154888</xdr:rowOff>
    </xdr:from>
    <xdr:to>
      <xdr:col>11</xdr:col>
      <xdr:colOff>31750</xdr:colOff>
      <xdr:row>80</xdr:row>
      <xdr:rowOff>169007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870888"/>
          <a:ext cx="889000" cy="1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152674</xdr:rowOff>
    </xdr:from>
    <xdr:to>
      <xdr:col>11</xdr:col>
      <xdr:colOff>82550</xdr:colOff>
      <xdr:row>81</xdr:row>
      <xdr:rowOff>82824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67601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9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125168</xdr:rowOff>
    </xdr:from>
    <xdr:to>
      <xdr:col>7</xdr:col>
      <xdr:colOff>31750</xdr:colOff>
      <xdr:row>81</xdr:row>
      <xdr:rowOff>55318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40095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92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142869</xdr:rowOff>
    </xdr:from>
    <xdr:to>
      <xdr:col>23</xdr:col>
      <xdr:colOff>184150</xdr:colOff>
      <xdr:row>82</xdr:row>
      <xdr:rowOff>73019</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159396</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87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81252</xdr:rowOff>
    </xdr:from>
    <xdr:to>
      <xdr:col>19</xdr:col>
      <xdr:colOff>184150</xdr:colOff>
      <xdr:row>82</xdr:row>
      <xdr:rowOff>11402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96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21579</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737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31200</xdr:rowOff>
    </xdr:from>
    <xdr:to>
      <xdr:col>15</xdr:col>
      <xdr:colOff>133350</xdr:colOff>
      <xdr:row>81</xdr:row>
      <xdr:rowOff>132800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9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142977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68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118207</xdr:rowOff>
    </xdr:from>
    <xdr:to>
      <xdr:col>11</xdr:col>
      <xdr:colOff>82550</xdr:colOff>
      <xdr:row>81</xdr:row>
      <xdr:rowOff>48357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83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58534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60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104088</xdr:rowOff>
    </xdr:from>
    <xdr:to>
      <xdr:col>7</xdr:col>
      <xdr:colOff>31750</xdr:colOff>
      <xdr:row>81</xdr:row>
      <xdr:rowOff>34238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82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44415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58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従来から給与水準を抑制しており、類似団体平均や県平均を下回る数値となっている。定員管理計画に基づき、適正な配置に努めているところである。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164041</xdr:rowOff>
    </xdr:from>
    <xdr:to>
      <xdr:col>81</xdr:col>
      <xdr:colOff>44450</xdr:colOff>
      <xdr:row>83</xdr:row>
      <xdr:rowOff>163513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222941"/>
          <a:ext cx="838200" cy="17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83</xdr:row>
      <xdr:rowOff>163513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38380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84</xdr:row>
      <xdr:rowOff>12171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8380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92075</xdr:rowOff>
    </xdr:from>
    <xdr:to>
      <xdr:col>73</xdr:col>
      <xdr:colOff>44450</xdr:colOff>
      <xdr:row>85</xdr:row>
      <xdr:rowOff>22225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163513</xdr:rowOff>
    </xdr:from>
    <xdr:to>
      <xdr:col>68</xdr:col>
      <xdr:colOff>152400</xdr:colOff>
      <xdr:row>84</xdr:row>
      <xdr:rowOff>12171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938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102129</xdr:rowOff>
    </xdr:from>
    <xdr:to>
      <xdr:col>68</xdr:col>
      <xdr:colOff>203200</xdr:colOff>
      <xdr:row>85</xdr:row>
      <xdr:rowOff>32279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122238</xdr:rowOff>
    </xdr:from>
    <xdr:to>
      <xdr:col>64</xdr:col>
      <xdr:colOff>152400</xdr:colOff>
      <xdr:row>85</xdr:row>
      <xdr:rowOff>52388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37165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113241</xdr:rowOff>
    </xdr:from>
    <xdr:to>
      <xdr:col>81</xdr:col>
      <xdr:colOff>95250</xdr:colOff>
      <xdr:row>83</xdr:row>
      <xdr:rowOff>43391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129768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0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112713</xdr:rowOff>
    </xdr:from>
    <xdr:to>
      <xdr:col>77</xdr:col>
      <xdr:colOff>95250</xdr:colOff>
      <xdr:row>84</xdr:row>
      <xdr:rowOff>42863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53040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1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102659</xdr:rowOff>
    </xdr:from>
    <xdr:to>
      <xdr:col>73</xdr:col>
      <xdr:colOff>44450</xdr:colOff>
      <xdr:row>84</xdr:row>
      <xdr:rowOff>32809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42986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132821</xdr:rowOff>
    </xdr:from>
    <xdr:to>
      <xdr:col>68</xdr:col>
      <xdr:colOff>203200</xdr:colOff>
      <xdr:row>84</xdr:row>
      <xdr:rowOff>62971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73148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3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112713</xdr:rowOff>
    </xdr:from>
    <xdr:to>
      <xdr:col>64</xdr:col>
      <xdr:colOff>152400</xdr:colOff>
      <xdr:row>84</xdr:row>
      <xdr:rowOff>42863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53040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指標上では、全国平均、県平均よりも職員数が多くなっているが、従来から定員管理計画に基づき適正な配置を行っているところであり、類似団体と比較すると少ない職員数となっている。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87535</xdr:rowOff>
    </xdr:from>
    <xdr:to>
      <xdr:col>81</xdr:col>
      <xdr:colOff>44450</xdr:colOff>
      <xdr:row>60</xdr:row>
      <xdr:rowOff>131572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74535"/>
          <a:ext cx="838200" cy="4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71850</xdr:rowOff>
    </xdr:from>
    <xdr:to>
      <xdr:col>77</xdr:col>
      <xdr:colOff>44450</xdr:colOff>
      <xdr:row>60</xdr:row>
      <xdr:rowOff>87535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58850"/>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50133</xdr:rowOff>
    </xdr:from>
    <xdr:to>
      <xdr:col>72</xdr:col>
      <xdr:colOff>203200</xdr:colOff>
      <xdr:row>60</xdr:row>
      <xdr:rowOff>71850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3713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111523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43497</xdr:rowOff>
    </xdr:from>
    <xdr:to>
      <xdr:col>68</xdr:col>
      <xdr:colOff>152400</xdr:colOff>
      <xdr:row>60</xdr:row>
      <xdr:rowOff>50133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30497"/>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130969</xdr:rowOff>
    </xdr:from>
    <xdr:to>
      <xdr:col>68</xdr:col>
      <xdr:colOff>203200</xdr:colOff>
      <xdr:row>60</xdr:row>
      <xdr:rowOff>61119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4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71296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1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103219</xdr:rowOff>
    </xdr:from>
    <xdr:to>
      <xdr:col>64</xdr:col>
      <xdr:colOff>152400</xdr:colOff>
      <xdr:row>60</xdr:row>
      <xdr:rowOff>33369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1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97299</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36735</xdr:rowOff>
    </xdr:from>
    <xdr:to>
      <xdr:col>77</xdr:col>
      <xdr:colOff>95250</xdr:colOff>
      <xdr:row>60</xdr:row>
      <xdr:rowOff>138335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2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148512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92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21050</xdr:rowOff>
    </xdr:from>
    <xdr:to>
      <xdr:col>73</xdr:col>
      <xdr:colOff>44450</xdr:colOff>
      <xdr:row>60</xdr:row>
      <xdr:rowOff>122650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132827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7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170783</xdr:rowOff>
    </xdr:from>
    <xdr:to>
      <xdr:col>68</xdr:col>
      <xdr:colOff>203200</xdr:colOff>
      <xdr:row>60</xdr:row>
      <xdr:rowOff>100933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8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85710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372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164147</xdr:rowOff>
    </xdr:from>
    <xdr:to>
      <xdr:col>64</xdr:col>
      <xdr:colOff>152400</xdr:colOff>
      <xdr:row>60</xdr:row>
      <xdr:rowOff>94297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79074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36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ヶ年平均で見る実質公債費比率は</a:t>
          </a:r>
          <a:r>
            <a:rPr kumimoji="1" lang="en-US" altLang="ja-JP" sz="1100">
              <a:latin typeface="ＭＳ Ｐゴシック" panose="020B0600070205080204" pitchFamily="50" charset="-128"/>
              <a:ea typeface="ＭＳ Ｐゴシック" panose="020B0600070205080204" pitchFamily="50" charset="-128"/>
            </a:rPr>
            <a:t>11.1</a:t>
          </a:r>
          <a:r>
            <a:rPr kumimoji="1" lang="ja-JP" altLang="en-US" sz="1100">
              <a:latin typeface="ＭＳ Ｐゴシック" panose="020B0600070205080204" pitchFamily="50" charset="-128"/>
              <a:ea typeface="ＭＳ Ｐゴシック" panose="020B0600070205080204" pitchFamily="50" charset="-128"/>
            </a:rPr>
            <a:t>％であり昨年度比</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ポイント増となった。令和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年度については、新型コロナウイルスに関連した国からの交付金が多く交付され、交付税についても例年より多く交付されたことで例年以上に財政規模が大きく見えていたが、令和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年度は臨時財政対策債の発行額が大きく減となったことも影響し、前年度比で標準財政規模は減となった。標準財政規模は令和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年度比で大きく減少しているが、元利償還金の額が増加しており、実質公債費比率が増となった大きな要因となっている。平成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年頃にかけて実施した町営住宅建設に関連した事業（建設、旧建物解体、外構（駐車場）整備）や小学校増築に係る償還が開始されたものがあり、元利償還金の額が増加となったことが大きい。</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44027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04130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11854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3810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151130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9769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68156</xdr:rowOff>
    </xdr:from>
    <xdr:to>
      <xdr:col>68</xdr:col>
      <xdr:colOff>203200</xdr:colOff>
      <xdr:row>40</xdr:row>
      <xdr:rowOff>169756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136754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9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154533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の減少、債務負担行為に基づく支出予定額の減少、公営企業債等繰入見込額の減少がみられ、充当可能基金が増加していることが将来負担比率の減に繋がっている。将来的な見通しでは、充当可能基金額の減少が見込まれることに加え、退職手当負担見込額の増加が見込まれることや、一部事務組合に係る負担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年度は減少したものの、今後は増加が見込まれることなどから、将来負担額が増加に転じることが見込まれる。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60900</xdr:rowOff>
    </xdr:from>
    <xdr:to>
      <xdr:col>81</xdr:col>
      <xdr:colOff>44450</xdr:colOff>
      <xdr:row>15</xdr:row>
      <xdr:rowOff>151674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32650"/>
          <a:ext cx="838200" cy="9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151674</xdr:rowOff>
    </xdr:from>
    <xdr:to>
      <xdr:col>77</xdr:col>
      <xdr:colOff>44450</xdr:colOff>
      <xdr:row>17</xdr:row>
      <xdr:rowOff>11007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23424"/>
          <a:ext cx="889000" cy="2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11007</xdr:rowOff>
    </xdr:from>
    <xdr:to>
      <xdr:col>72</xdr:col>
      <xdr:colOff>203200</xdr:colOff>
      <xdr:row>18</xdr:row>
      <xdr:rowOff>59025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25657"/>
          <a:ext cx="889000" cy="2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59025</xdr:rowOff>
    </xdr:from>
    <xdr:to>
      <xdr:col>68</xdr:col>
      <xdr:colOff>152400</xdr:colOff>
      <xdr:row>19</xdr:row>
      <xdr:rowOff>25460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145125"/>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13305</xdr:rowOff>
    </xdr:from>
    <xdr:to>
      <xdr:col>68</xdr:col>
      <xdr:colOff>203200</xdr:colOff>
      <xdr:row>16</xdr:row>
      <xdr:rowOff>114905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125082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5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8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10100</xdr:rowOff>
    </xdr:from>
    <xdr:to>
      <xdr:col>81</xdr:col>
      <xdr:colOff>95250</xdr:colOff>
      <xdr:row>15</xdr:row>
      <xdr:rowOff>111700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153627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5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100874</xdr:rowOff>
    </xdr:from>
    <xdr:to>
      <xdr:col>77</xdr:col>
      <xdr:colOff>95250</xdr:colOff>
      <xdr:row>16</xdr:row>
      <xdr:rowOff>31024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15801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5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131657</xdr:rowOff>
    </xdr:from>
    <xdr:to>
      <xdr:col>73</xdr:col>
      <xdr:colOff>44450</xdr:colOff>
      <xdr:row>17</xdr:row>
      <xdr:rowOff>61807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46584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8225</xdr:rowOff>
    </xdr:from>
    <xdr:to>
      <xdr:col>68</xdr:col>
      <xdr:colOff>203200</xdr:colOff>
      <xdr:row>18</xdr:row>
      <xdr:rowOff>109825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94602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146110</xdr:rowOff>
    </xdr:from>
    <xdr:to>
      <xdr:col>64</xdr:col>
      <xdr:colOff>152400</xdr:colOff>
      <xdr:row>19</xdr:row>
      <xdr:rowOff>76260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23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61037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3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8,865
8,732
170.21
8,395,852
7,897,538
481,808
4,828,610
6,274,614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職員数の削減に努め、適正な定員管理に努めている。</a:t>
          </a:r>
        </a:p>
        <a:p>
          <a:r>
            <a:rPr kumimoji="1" lang="ja-JP" altLang="en-US" sz="1300">
              <a:latin typeface="ＭＳ Ｐゴシック" panose="020B0600070205080204" pitchFamily="50" charset="-128"/>
              <a:ea typeface="ＭＳ Ｐゴシック" panose="020B0600070205080204" pitchFamily="50" charset="-128"/>
            </a:rPr>
            <a:t>職員の年齢別の構成にもばらつきがあるため、大きく増減することも将来的には考えられる。</a:t>
          </a:r>
        </a:p>
        <a:p>
          <a:r>
            <a:rPr kumimoji="1" lang="ja-JP" altLang="en-US" sz="1300">
              <a:latin typeface="ＭＳ Ｐゴシック" panose="020B0600070205080204" pitchFamily="50" charset="-128"/>
              <a:ea typeface="ＭＳ Ｐゴシック" panose="020B0600070205080204" pitchFamily="50" charset="-128"/>
            </a:rPr>
            <a:t>特に給与のベースアップ等により今後人件費は少しずつ上昇を見込んでいる。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182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182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420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42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80010</xdr:rowOff>
    </xdr:from>
    <xdr:to>
      <xdr:col>11</xdr:col>
      <xdr:colOff>60325</xdr:colOff>
      <xdr:row>36</xdr:row>
      <xdr:rowOff>10160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166387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xdr:rowOff>
    </xdr:from>
    <xdr:to>
      <xdr:col>6</xdr:col>
      <xdr:colOff>171450</xdr:colOff>
      <xdr:row>34</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に町施設の老朽化により修繕費は増加している。毎年度継続して修繕費を計上しており、老朽化した施設の廃止や、集約や統合も喫緊の課題である。津南町公共施設総合管理計画、公共施設個別施設計画に基づき、引き続き施設の在り方を検討し、適正な施設管理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75565</xdr:rowOff>
    </xdr:from>
    <xdr:to>
      <xdr:col>82</xdr:col>
      <xdr:colOff>107950</xdr:colOff>
      <xdr:row>13</xdr:row>
      <xdr:rowOff>144145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30441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75565</xdr:rowOff>
    </xdr:from>
    <xdr:to>
      <xdr:col>78</xdr:col>
      <xdr:colOff>69850</xdr:colOff>
      <xdr:row>14</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30441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130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115570</xdr:rowOff>
    </xdr:from>
    <xdr:to>
      <xdr:col>69</xdr:col>
      <xdr:colOff>92075</xdr:colOff>
      <xdr:row>14</xdr:row>
      <xdr:rowOff>132715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158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93345</xdr:rowOff>
    </xdr:from>
    <xdr:to>
      <xdr:col>82</xdr:col>
      <xdr:colOff>158750</xdr:colOff>
      <xdr:row>14</xdr:row>
      <xdr:rowOff>23495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3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1922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3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24765</xdr:rowOff>
    </xdr:from>
    <xdr:to>
      <xdr:col>78</xdr:col>
      <xdr:colOff>120650</xdr:colOff>
      <xdr:row>13</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25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136542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02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64770</xdr:rowOff>
    </xdr:from>
    <xdr:to>
      <xdr:col>69</xdr:col>
      <xdr:colOff>142875</xdr:colOff>
      <xdr:row>14</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81915</xdr:rowOff>
    </xdr:from>
    <xdr:to>
      <xdr:col>65</xdr:col>
      <xdr:colOff>53975</xdr:colOff>
      <xdr:row>15</xdr:row>
      <xdr:rowOff>12065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22242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高齢化率が増加していることから、老人福祉にかかる扶助費が増加している。新型コロナウイルス感染症や物価高騰に関連し実施された臨時特別給付金給付事業などにより増となっている。</a:t>
          </a:r>
        </a:p>
        <a:p>
          <a:r>
            <a:rPr kumimoji="1" lang="ja-JP" altLang="en-US" sz="1300">
              <a:latin typeface="ＭＳ Ｐゴシック" panose="020B0600070205080204" pitchFamily="50" charset="-128"/>
              <a:ea typeface="ＭＳ Ｐゴシック" panose="020B0600070205080204" pitchFamily="50" charset="-128"/>
            </a:rPr>
            <a:t>また、扶助費は今後も減となる見込みではないことから、増加傾向で推移するものと予想する。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32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48277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7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5195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冬期間の除排雪経費とそれに伴う町道の維持管理経費等が例年削減困難な経費となっており、類似団体、全国平均、県平均共に大きく上回っている。繰出金は特別会計への繰出が大半を占めており、今後も継続した支出が見込まれる。特別会計は独立採算が原則だが、厳しい財政状況であっても、基本的なサービス水準を維持するため一般会計から繰出をしていることから、保険料や使用料等の見直しを図り、サービス水準の維持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60</xdr:row>
      <xdr:rowOff>104140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22350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127017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223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60</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711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61</xdr:row>
      <xdr:rowOff>46990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07110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53340</xdr:rowOff>
    </xdr:from>
    <xdr:to>
      <xdr:col>82</xdr:col>
      <xdr:colOff>158750</xdr:colOff>
      <xdr:row>60</xdr:row>
      <xdr:rowOff>154940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133367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24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167640</xdr:rowOff>
    </xdr:from>
    <xdr:to>
      <xdr:col>65</xdr:col>
      <xdr:colOff>53975</xdr:colOff>
      <xdr:row>61</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82567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は昨年比で増となっており、町立病院への補助金や十日町地域広域事務組合・津南地域衛生施設組合などへの負担金などが増加となっている。町立病院の経営改善については長年の懸案事項であるため、収支改善策に取り組んでおり、継続した取り組みが重要である。また、事務事業の見直しを行いながらその他の補助費等の削減に努めているところ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28702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992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163576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35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56134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677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165879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117111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予算編成時点では、地方債の償還額、公債費負担額を考慮し、新規地方債の発行を行っているところであり、事業の大小にかかわらず緊急性・必要性を判断し、有利債を活用するなど、中長期的な視点での財政運営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76</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9667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119380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66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111760</xdr:rowOff>
    </xdr:from>
    <xdr:to>
      <xdr:col>15</xdr:col>
      <xdr:colOff>98425</xdr:colOff>
      <xdr:row>75</xdr:row>
      <xdr:rowOff>119380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705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75</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70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8907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60960</xdr:rowOff>
    </xdr:from>
    <xdr:to>
      <xdr:col>11</xdr:col>
      <xdr:colOff>60325</xdr:colOff>
      <xdr:row>75</xdr:row>
      <xdr:rowOff>162561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積立金は令和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年度においては、財政調整基金、その他目的基金へ積立を行うことができた。維持補修費の大部分は除排雪費用となっており、見込みの立てにくい削減困難な経費である。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104140</xdr:rowOff>
    </xdr:from>
    <xdr:to>
      <xdr:col>82</xdr:col>
      <xdr:colOff>107950</xdr:colOff>
      <xdr:row>77</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6289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107966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77</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962890"/>
          <a:ext cx="889000" cy="28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138430</xdr:rowOff>
    </xdr:from>
    <xdr:to>
      <xdr:col>73</xdr:col>
      <xdr:colOff>180975</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686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78</xdr:row>
      <xdr:rowOff>81280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6863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163830</xdr:rowOff>
    </xdr:from>
    <xdr:to>
      <xdr:col>82</xdr:col>
      <xdr:colOff>158750</xdr:colOff>
      <xdr:row>77</xdr:row>
      <xdr:rowOff>93980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135907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53340</xdr:rowOff>
    </xdr:from>
    <xdr:to>
      <xdr:col>78</xdr:col>
      <xdr:colOff>120650</xdr:colOff>
      <xdr:row>75</xdr:row>
      <xdr:rowOff>154939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27957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45942</xdr:rowOff>
    </xdr:from>
    <xdr:to>
      <xdr:col>29</xdr:col>
      <xdr:colOff>127000</xdr:colOff>
      <xdr:row>18</xdr:row>
      <xdr:rowOff>102017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79667"/>
          <a:ext cx="647700" cy="56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102017</xdr:rowOff>
    </xdr:from>
    <xdr:to>
      <xdr:col>26</xdr:col>
      <xdr:colOff>50800</xdr:colOff>
      <xdr:row>18</xdr:row>
      <xdr:rowOff>140349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35742"/>
          <a:ext cx="698500" cy="38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167132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6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140349</xdr:rowOff>
    </xdr:from>
    <xdr:to>
      <xdr:col>22</xdr:col>
      <xdr:colOff>114300</xdr:colOff>
      <xdr:row>19</xdr:row>
      <xdr:rowOff>66232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74074"/>
          <a:ext cx="698500" cy="97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21486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66232</xdr:rowOff>
    </xdr:from>
    <xdr:to>
      <xdr:col>18</xdr:col>
      <xdr:colOff>177800</xdr:colOff>
      <xdr:row>19</xdr:row>
      <xdr:rowOff>79861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71407"/>
          <a:ext cx="698500" cy="13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152551</xdr:rowOff>
    </xdr:from>
    <xdr:to>
      <xdr:col>19</xdr:col>
      <xdr:colOff>38100</xdr:colOff>
      <xdr:row>19</xdr:row>
      <xdr:rowOff>82701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92878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5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4857</xdr:rowOff>
    </xdr:from>
    <xdr:to>
      <xdr:col>15</xdr:col>
      <xdr:colOff>101600</xdr:colOff>
      <xdr:row>19</xdr:row>
      <xdr:rowOff>106457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100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116634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166592</xdr:rowOff>
    </xdr:from>
    <xdr:to>
      <xdr:col>29</xdr:col>
      <xdr:colOff>177800</xdr:colOff>
      <xdr:row>18</xdr:row>
      <xdr:rowOff>96742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28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138669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0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51217</xdr:rowOff>
    </xdr:from>
    <xdr:to>
      <xdr:col>26</xdr:col>
      <xdr:colOff>101600</xdr:colOff>
      <xdr:row>18</xdr:row>
      <xdr:rowOff>152817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84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137594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89549</xdr:rowOff>
    </xdr:from>
    <xdr:to>
      <xdr:col>22</xdr:col>
      <xdr:colOff>165100</xdr:colOff>
      <xdr:row>19</xdr:row>
      <xdr:rowOff>19699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23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4476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0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15432</xdr:rowOff>
    </xdr:from>
    <xdr:to>
      <xdr:col>19</xdr:col>
      <xdr:colOff>38100</xdr:colOff>
      <xdr:row>19</xdr:row>
      <xdr:rowOff>117032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20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101809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0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29061</xdr:rowOff>
    </xdr:from>
    <xdr:to>
      <xdr:col>15</xdr:col>
      <xdr:colOff>101600</xdr:colOff>
      <xdr:row>19</xdr:row>
      <xdr:rowOff>130661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3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115438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2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131229</xdr:rowOff>
    </xdr:from>
    <xdr:to>
      <xdr:col>29</xdr:col>
      <xdr:colOff>127000</xdr:colOff>
      <xdr:row>35</xdr:row>
      <xdr:rowOff>204740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41579"/>
          <a:ext cx="647700" cy="73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124335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204740</xdr:rowOff>
    </xdr:from>
    <xdr:to>
      <xdr:col>26</xdr:col>
      <xdr:colOff>50800</xdr:colOff>
      <xdr:row>35</xdr:row>
      <xdr:rowOff>251522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15090"/>
          <a:ext cx="698500" cy="4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1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251522</xdr:rowOff>
    </xdr:from>
    <xdr:to>
      <xdr:col>22</xdr:col>
      <xdr:colOff>114300</xdr:colOff>
      <xdr:row>35</xdr:row>
      <xdr:rowOff>327662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61872"/>
          <a:ext cx="698500" cy="7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327662</xdr:rowOff>
    </xdr:from>
    <xdr:to>
      <xdr:col>18</xdr:col>
      <xdr:colOff>177800</xdr:colOff>
      <xdr:row>36</xdr:row>
      <xdr:rowOff>25191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38012"/>
          <a:ext cx="698500" cy="4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51593</xdr:rowOff>
    </xdr:from>
    <xdr:to>
      <xdr:col>19</xdr:col>
      <xdr:colOff>38100</xdr:colOff>
      <xdr:row>36</xdr:row>
      <xdr:rowOff>153193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137970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76804</xdr:rowOff>
    </xdr:from>
    <xdr:to>
      <xdr:col>15</xdr:col>
      <xdr:colOff>101600</xdr:colOff>
      <xdr:row>37</xdr:row>
      <xdr:rowOff>6954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00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163181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1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80429</xdr:rowOff>
    </xdr:from>
    <xdr:to>
      <xdr:col>29</xdr:col>
      <xdr:colOff>177800</xdr:colOff>
      <xdr:row>35</xdr:row>
      <xdr:rowOff>182029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90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268406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3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153940</xdr:rowOff>
    </xdr:from>
    <xdr:to>
      <xdr:col>26</xdr:col>
      <xdr:colOff>101600</xdr:colOff>
      <xdr:row>35</xdr:row>
      <xdr:rowOff>255540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64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265717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33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200722</xdr:rowOff>
    </xdr:from>
    <xdr:to>
      <xdr:col>22</xdr:col>
      <xdr:colOff>165100</xdr:colOff>
      <xdr:row>35</xdr:row>
      <xdr:rowOff>302322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11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312499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7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276862</xdr:rowOff>
    </xdr:from>
    <xdr:to>
      <xdr:col>19</xdr:col>
      <xdr:colOff>38100</xdr:colOff>
      <xdr:row>36</xdr:row>
      <xdr:rowOff>35562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87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45739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317291</xdr:rowOff>
    </xdr:from>
    <xdr:to>
      <xdr:col>15</xdr:col>
      <xdr:colOff>101600</xdr:colOff>
      <xdr:row>36</xdr:row>
      <xdr:rowOff>75991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27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86168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9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8,865
8,732
170.21
8,395,852
7,897,538
481,808
4,828,610
6,274,614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118909</xdr:rowOff>
    </xdr:from>
    <xdr:to>
      <xdr:col>24</xdr:col>
      <xdr:colOff>63500</xdr:colOff>
      <xdr:row>36</xdr:row>
      <xdr:rowOff>166726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91109"/>
          <a:ext cx="838200" cy="4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5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166726</xdr:rowOff>
    </xdr:from>
    <xdr:to>
      <xdr:col>19</xdr:col>
      <xdr:colOff>177800</xdr:colOff>
      <xdr:row>37</xdr:row>
      <xdr:rowOff>31275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338926"/>
          <a:ext cx="889000" cy="3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31275</xdr:rowOff>
    </xdr:from>
    <xdr:to>
      <xdr:col>15</xdr:col>
      <xdr:colOff>50800</xdr:colOff>
      <xdr:row>38</xdr:row>
      <xdr:rowOff>58581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74925"/>
          <a:ext cx="889000" cy="1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58581</xdr:rowOff>
    </xdr:from>
    <xdr:to>
      <xdr:col>10</xdr:col>
      <xdr:colOff>114300</xdr:colOff>
      <xdr:row>38</xdr:row>
      <xdr:rowOff>70245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573681"/>
          <a:ext cx="889000" cy="1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150611</xdr:rowOff>
    </xdr:from>
    <xdr:to>
      <xdr:col>10</xdr:col>
      <xdr:colOff>165100</xdr:colOff>
      <xdr:row>38</xdr:row>
      <xdr:rowOff>80761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97288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52111" y="626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2021</xdr:rowOff>
    </xdr:from>
    <xdr:to>
      <xdr:col>6</xdr:col>
      <xdr:colOff>38100</xdr:colOff>
      <xdr:row>38</xdr:row>
      <xdr:rowOff>103621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51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120147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68109</xdr:rowOff>
    </xdr:from>
    <xdr:to>
      <xdr:col>24</xdr:col>
      <xdr:colOff>114300</xdr:colOff>
      <xdr:row>36</xdr:row>
      <xdr:rowOff>169709</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24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46536</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1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115926</xdr:rowOff>
    </xdr:from>
    <xdr:to>
      <xdr:col>20</xdr:col>
      <xdr:colOff>38100</xdr:colOff>
      <xdr:row>37</xdr:row>
      <xdr:rowOff>46076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37203</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8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151925</xdr:rowOff>
    </xdr:from>
    <xdr:to>
      <xdr:col>15</xdr:col>
      <xdr:colOff>101600</xdr:colOff>
      <xdr:row>37</xdr:row>
      <xdr:rowOff>82075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73202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1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7781</xdr:rowOff>
    </xdr:from>
    <xdr:to>
      <xdr:col>10</xdr:col>
      <xdr:colOff>165100</xdr:colOff>
      <xdr:row>38</xdr:row>
      <xdr:rowOff>109381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52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100508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52111" y="661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19445</xdr:rowOff>
    </xdr:from>
    <xdr:to>
      <xdr:col>6</xdr:col>
      <xdr:colOff>38100</xdr:colOff>
      <xdr:row>38</xdr:row>
      <xdr:rowOff>121045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3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112172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62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49870</xdr:rowOff>
    </xdr:from>
    <xdr:to>
      <xdr:col>24</xdr:col>
      <xdr:colOff>63500</xdr:colOff>
      <xdr:row>59</xdr:row>
      <xdr:rowOff>102591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165420"/>
          <a:ext cx="838200" cy="5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102591</xdr:rowOff>
    </xdr:from>
    <xdr:to>
      <xdr:col>19</xdr:col>
      <xdr:colOff>177800</xdr:colOff>
      <xdr:row>59</xdr:row>
      <xdr:rowOff>133207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218141"/>
          <a:ext cx="889000" cy="3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122333</xdr:rowOff>
    </xdr:from>
    <xdr:to>
      <xdr:col>15</xdr:col>
      <xdr:colOff>50800</xdr:colOff>
      <xdr:row>59</xdr:row>
      <xdr:rowOff>133207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237883"/>
          <a:ext cx="8890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122333</xdr:rowOff>
    </xdr:from>
    <xdr:to>
      <xdr:col>10</xdr:col>
      <xdr:colOff>114300</xdr:colOff>
      <xdr:row>59</xdr:row>
      <xdr:rowOff>131356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237883"/>
          <a:ext cx="889000" cy="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3753</xdr:rowOff>
    </xdr:from>
    <xdr:to>
      <xdr:col>10</xdr:col>
      <xdr:colOff>165100</xdr:colOff>
      <xdr:row>59</xdr:row>
      <xdr:rowOff>105353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1011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121880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9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32789</xdr:rowOff>
    </xdr:from>
    <xdr:to>
      <xdr:col>6</xdr:col>
      <xdr:colOff>38100</xdr:colOff>
      <xdr:row>59</xdr:row>
      <xdr:rowOff>134389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14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150916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170520</xdr:rowOff>
    </xdr:from>
    <xdr:to>
      <xdr:col>24</xdr:col>
      <xdr:colOff>114300</xdr:colOff>
      <xdr:row>59</xdr:row>
      <xdr:rowOff>100670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1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85447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1002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51791</xdr:rowOff>
    </xdr:from>
    <xdr:to>
      <xdr:col>20</xdr:col>
      <xdr:colOff>38100</xdr:colOff>
      <xdr:row>59</xdr:row>
      <xdr:rowOff>153391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16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144518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26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82407</xdr:rowOff>
    </xdr:from>
    <xdr:to>
      <xdr:col>15</xdr:col>
      <xdr:colOff>101600</xdr:colOff>
      <xdr:row>60</xdr:row>
      <xdr:rowOff>12557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9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3684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29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71533</xdr:rowOff>
    </xdr:from>
    <xdr:to>
      <xdr:col>10</xdr:col>
      <xdr:colOff>165100</xdr:colOff>
      <xdr:row>60</xdr:row>
      <xdr:rowOff>1683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8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164260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80556</xdr:rowOff>
    </xdr:from>
    <xdr:to>
      <xdr:col>6</xdr:col>
      <xdr:colOff>38100</xdr:colOff>
      <xdr:row>60</xdr:row>
      <xdr:rowOff>10706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9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1833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114554</xdr:rowOff>
    </xdr:from>
    <xdr:to>
      <xdr:col>24</xdr:col>
      <xdr:colOff>63500</xdr:colOff>
      <xdr:row>75</xdr:row>
      <xdr:rowOff>135071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973304"/>
          <a:ext cx="8382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74928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05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135071</xdr:rowOff>
    </xdr:from>
    <xdr:to>
      <xdr:col>19</xdr:col>
      <xdr:colOff>177800</xdr:colOff>
      <xdr:row>76</xdr:row>
      <xdr:rowOff>74340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993821"/>
          <a:ext cx="889000" cy="1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40639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74340</xdr:rowOff>
    </xdr:from>
    <xdr:to>
      <xdr:col>15</xdr:col>
      <xdr:colOff>50800</xdr:colOff>
      <xdr:row>76</xdr:row>
      <xdr:rowOff>150406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04540"/>
          <a:ext cx="889000" cy="7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84738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150406</xdr:rowOff>
    </xdr:from>
    <xdr:to>
      <xdr:col>10</xdr:col>
      <xdr:colOff>114300</xdr:colOff>
      <xdr:row>76</xdr:row>
      <xdr:rowOff>154884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80606"/>
          <a:ext cx="889000" cy="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149231</xdr:rowOff>
    </xdr:from>
    <xdr:to>
      <xdr:col>10</xdr:col>
      <xdr:colOff>165100</xdr:colOff>
      <xdr:row>78</xdr:row>
      <xdr:rowOff>79381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4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112846</xdr:rowOff>
    </xdr:from>
    <xdr:to>
      <xdr:col>6</xdr:col>
      <xdr:colOff>38100</xdr:colOff>
      <xdr:row>78</xdr:row>
      <xdr:rowOff>42996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34123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63754</xdr:rowOff>
    </xdr:from>
    <xdr:to>
      <xdr:col>24</xdr:col>
      <xdr:colOff>114300</xdr:colOff>
      <xdr:row>75</xdr:row>
      <xdr:rowOff>165354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86631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84271</xdr:rowOff>
    </xdr:from>
    <xdr:to>
      <xdr:col>20</xdr:col>
      <xdr:colOff>38100</xdr:colOff>
      <xdr:row>76</xdr:row>
      <xdr:rowOff>14421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30948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71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23540</xdr:rowOff>
    </xdr:from>
    <xdr:to>
      <xdr:col>15</xdr:col>
      <xdr:colOff>101600</xdr:colOff>
      <xdr:row>76</xdr:row>
      <xdr:rowOff>125140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141667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82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99606</xdr:rowOff>
    </xdr:from>
    <xdr:to>
      <xdr:col>10</xdr:col>
      <xdr:colOff>165100</xdr:colOff>
      <xdr:row>77</xdr:row>
      <xdr:rowOff>29756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46283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104084</xdr:rowOff>
    </xdr:from>
    <xdr:to>
      <xdr:col>6</xdr:col>
      <xdr:colOff>38100</xdr:colOff>
      <xdr:row>77</xdr:row>
      <xdr:rowOff>34234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50760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0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142661</xdr:rowOff>
    </xdr:from>
    <xdr:to>
      <xdr:col>24</xdr:col>
      <xdr:colOff>63500</xdr:colOff>
      <xdr:row>97</xdr:row>
      <xdr:rowOff>34446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01861"/>
          <a:ext cx="838200" cy="6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49141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65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142661</xdr:rowOff>
    </xdr:from>
    <xdr:to>
      <xdr:col>19</xdr:col>
      <xdr:colOff>177800</xdr:colOff>
      <xdr:row>98</xdr:row>
      <xdr:rowOff>8375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01861"/>
          <a:ext cx="889000" cy="20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18976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6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66591</xdr:rowOff>
    </xdr:from>
    <xdr:to>
      <xdr:col>15</xdr:col>
      <xdr:colOff>50800</xdr:colOff>
      <xdr:row>98</xdr:row>
      <xdr:rowOff>8375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97241"/>
          <a:ext cx="889000" cy="11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66591</xdr:rowOff>
    </xdr:from>
    <xdr:to>
      <xdr:col>10</xdr:col>
      <xdr:colOff>114300</xdr:colOff>
      <xdr:row>97</xdr:row>
      <xdr:rowOff>112790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97241"/>
          <a:ext cx="889000" cy="4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24783</xdr:rowOff>
    </xdr:from>
    <xdr:to>
      <xdr:col>10</xdr:col>
      <xdr:colOff>165100</xdr:colOff>
      <xdr:row>96</xdr:row>
      <xdr:rowOff>126383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142910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34570</xdr:rowOff>
    </xdr:from>
    <xdr:to>
      <xdr:col>6</xdr:col>
      <xdr:colOff>38100</xdr:colOff>
      <xdr:row>96</xdr:row>
      <xdr:rowOff>136170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152697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6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155096</xdr:rowOff>
    </xdr:from>
    <xdr:to>
      <xdr:col>24</xdr:col>
      <xdr:colOff>114300</xdr:colOff>
      <xdr:row>97</xdr:row>
      <xdr:rowOff>85246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133523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91861</xdr:rowOff>
    </xdr:from>
    <xdr:to>
      <xdr:col>20</xdr:col>
      <xdr:colOff>38100</xdr:colOff>
      <xdr:row>97</xdr:row>
      <xdr:rowOff>22011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5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13138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4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129025</xdr:rowOff>
    </xdr:from>
    <xdr:to>
      <xdr:col>15</xdr:col>
      <xdr:colOff>101600</xdr:colOff>
      <xdr:row>98</xdr:row>
      <xdr:rowOff>59175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5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50302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5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15791</xdr:rowOff>
    </xdr:from>
    <xdr:to>
      <xdr:col>10</xdr:col>
      <xdr:colOff>165100</xdr:colOff>
      <xdr:row>97</xdr:row>
      <xdr:rowOff>117391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108518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61990</xdr:rowOff>
    </xdr:from>
    <xdr:to>
      <xdr:col>6</xdr:col>
      <xdr:colOff>38100</xdr:colOff>
      <xdr:row>97</xdr:row>
      <xdr:rowOff>163590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154717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8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79322</xdr:rowOff>
    </xdr:from>
    <xdr:to>
      <xdr:col>55</xdr:col>
      <xdr:colOff>0</xdr:colOff>
      <xdr:row>36</xdr:row>
      <xdr:rowOff>138333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51522"/>
          <a:ext cx="838200" cy="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171352</xdr:rowOff>
    </xdr:from>
    <xdr:to>
      <xdr:col>50</xdr:col>
      <xdr:colOff>114300</xdr:colOff>
      <xdr:row>36</xdr:row>
      <xdr:rowOff>138333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829202"/>
          <a:ext cx="889000" cy="48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171352</xdr:rowOff>
    </xdr:from>
    <xdr:to>
      <xdr:col>45</xdr:col>
      <xdr:colOff>177800</xdr:colOff>
      <xdr:row>37</xdr:row>
      <xdr:rowOff>26355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829202"/>
          <a:ext cx="889000" cy="54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50296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8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20755</xdr:rowOff>
    </xdr:from>
    <xdr:to>
      <xdr:col>41</xdr:col>
      <xdr:colOff>50800</xdr:colOff>
      <xdr:row>37</xdr:row>
      <xdr:rowOff>26355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64405"/>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136257</xdr:rowOff>
    </xdr:from>
    <xdr:to>
      <xdr:col>41</xdr:col>
      <xdr:colOff>101600</xdr:colOff>
      <xdr:row>38</xdr:row>
      <xdr:rowOff>66407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57534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7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107878</xdr:rowOff>
    </xdr:from>
    <xdr:to>
      <xdr:col>36</xdr:col>
      <xdr:colOff>165100</xdr:colOff>
      <xdr:row>38</xdr:row>
      <xdr:rowOff>38029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5152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29156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54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28522</xdr:rowOff>
    </xdr:from>
    <xdr:to>
      <xdr:col>55</xdr:col>
      <xdr:colOff>50800</xdr:colOff>
      <xdr:row>36</xdr:row>
      <xdr:rowOff>130122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6949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7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87533</xdr:rowOff>
    </xdr:from>
    <xdr:to>
      <xdr:col>50</xdr:col>
      <xdr:colOff>165100</xdr:colOff>
      <xdr:row>37</xdr:row>
      <xdr:rowOff>17683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5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34210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3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120552</xdr:rowOff>
    </xdr:from>
    <xdr:to>
      <xdr:col>46</xdr:col>
      <xdr:colOff>38100</xdr:colOff>
      <xdr:row>34</xdr:row>
      <xdr:rowOff>50702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67229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55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147005</xdr:rowOff>
    </xdr:from>
    <xdr:to>
      <xdr:col>41</xdr:col>
      <xdr:colOff>101600</xdr:colOff>
      <xdr:row>37</xdr:row>
      <xdr:rowOff>77155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1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93682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9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141405</xdr:rowOff>
    </xdr:from>
    <xdr:to>
      <xdr:col>36</xdr:col>
      <xdr:colOff>165100</xdr:colOff>
      <xdr:row>37</xdr:row>
      <xdr:rowOff>71555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1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88082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8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117334</xdr:rowOff>
    </xdr:from>
    <xdr:to>
      <xdr:col>55</xdr:col>
      <xdr:colOff>0</xdr:colOff>
      <xdr:row>58</xdr:row>
      <xdr:rowOff>6625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89984"/>
          <a:ext cx="838200" cy="6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99821</xdr:rowOff>
    </xdr:from>
    <xdr:to>
      <xdr:col>50</xdr:col>
      <xdr:colOff>114300</xdr:colOff>
      <xdr:row>58</xdr:row>
      <xdr:rowOff>6625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72471"/>
          <a:ext cx="889000" cy="7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99782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99821</xdr:rowOff>
    </xdr:from>
    <xdr:to>
      <xdr:col>45</xdr:col>
      <xdr:colOff>177800</xdr:colOff>
      <xdr:row>57</xdr:row>
      <xdr:rowOff>166953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72471"/>
          <a:ext cx="889000" cy="6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143136</xdr:rowOff>
    </xdr:from>
    <xdr:to>
      <xdr:col>41</xdr:col>
      <xdr:colOff>50800</xdr:colOff>
      <xdr:row>57</xdr:row>
      <xdr:rowOff>166953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15786"/>
          <a:ext cx="889000" cy="2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161476</xdr:rowOff>
    </xdr:from>
    <xdr:to>
      <xdr:col>41</xdr:col>
      <xdr:colOff>101600</xdr:colOff>
      <xdr:row>57</xdr:row>
      <xdr:rowOff>91626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6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108153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53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168796</xdr:rowOff>
    </xdr:from>
    <xdr:to>
      <xdr:col>36</xdr:col>
      <xdr:colOff>165100</xdr:colOff>
      <xdr:row>57</xdr:row>
      <xdr:rowOff>98946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115473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54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66534</xdr:rowOff>
    </xdr:from>
    <xdr:to>
      <xdr:col>55</xdr:col>
      <xdr:colOff>50800</xdr:colOff>
      <xdr:row>57</xdr:row>
      <xdr:rowOff>168134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44961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127275</xdr:rowOff>
    </xdr:from>
    <xdr:to>
      <xdr:col>50</xdr:col>
      <xdr:colOff>165100</xdr:colOff>
      <xdr:row>58</xdr:row>
      <xdr:rowOff>57425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48552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49021</xdr:rowOff>
    </xdr:from>
    <xdr:to>
      <xdr:col>46</xdr:col>
      <xdr:colOff>38100</xdr:colOff>
      <xdr:row>57</xdr:row>
      <xdr:rowOff>150621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2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141748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1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116153</xdr:rowOff>
    </xdr:from>
    <xdr:to>
      <xdr:col>41</xdr:col>
      <xdr:colOff>101600</xdr:colOff>
      <xdr:row>58</xdr:row>
      <xdr:rowOff>46303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37430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8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92336</xdr:rowOff>
    </xdr:from>
    <xdr:to>
      <xdr:col>36</xdr:col>
      <xdr:colOff>165100</xdr:colOff>
      <xdr:row>58</xdr:row>
      <xdr:rowOff>22486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13613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5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107144</xdr:rowOff>
    </xdr:from>
    <xdr:to>
      <xdr:col>55</xdr:col>
      <xdr:colOff>0</xdr:colOff>
      <xdr:row>79</xdr:row>
      <xdr:rowOff>22417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80244"/>
          <a:ext cx="838200" cy="8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5469</xdr:rowOff>
    </xdr:from>
    <xdr:to>
      <xdr:col>50</xdr:col>
      <xdr:colOff>114300</xdr:colOff>
      <xdr:row>79</xdr:row>
      <xdr:rowOff>22417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50019"/>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707</xdr:rowOff>
    </xdr:from>
    <xdr:to>
      <xdr:col>45</xdr:col>
      <xdr:colOff>177800</xdr:colOff>
      <xdr:row>79</xdr:row>
      <xdr:rowOff>5469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45257"/>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707</xdr:rowOff>
    </xdr:from>
    <xdr:to>
      <xdr:col>41</xdr:col>
      <xdr:colOff>50800</xdr:colOff>
      <xdr:row>79</xdr:row>
      <xdr:rowOff>5004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45257"/>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77477</xdr:rowOff>
    </xdr:from>
    <xdr:to>
      <xdr:col>41</xdr:col>
      <xdr:colOff>101600</xdr:colOff>
      <xdr:row>79</xdr:row>
      <xdr:rowOff>7627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24154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45157</xdr:rowOff>
    </xdr:from>
    <xdr:to>
      <xdr:col>36</xdr:col>
      <xdr:colOff>165100</xdr:colOff>
      <xdr:row>78</xdr:row>
      <xdr:rowOff>146757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163284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56344</xdr:rowOff>
    </xdr:from>
    <xdr:to>
      <xdr:col>55</xdr:col>
      <xdr:colOff>50800</xdr:colOff>
      <xdr:row>78</xdr:row>
      <xdr:rowOff>157944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142721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4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143067</xdr:rowOff>
    </xdr:from>
    <xdr:to>
      <xdr:col>50</xdr:col>
      <xdr:colOff>165100</xdr:colOff>
      <xdr:row>79</xdr:row>
      <xdr:rowOff>73217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64344</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0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126119</xdr:rowOff>
    </xdr:from>
    <xdr:to>
      <xdr:col>46</xdr:col>
      <xdr:colOff>38100</xdr:colOff>
      <xdr:row>79</xdr:row>
      <xdr:rowOff>56269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9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47396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9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121357</xdr:rowOff>
    </xdr:from>
    <xdr:to>
      <xdr:col>41</xdr:col>
      <xdr:colOff>101600</xdr:colOff>
      <xdr:row>79</xdr:row>
      <xdr:rowOff>51507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42634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8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125654</xdr:rowOff>
    </xdr:from>
    <xdr:to>
      <xdr:col>36</xdr:col>
      <xdr:colOff>165100</xdr:colOff>
      <xdr:row>79</xdr:row>
      <xdr:rowOff>55804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46931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21045</xdr:rowOff>
    </xdr:from>
    <xdr:to>
      <xdr:col>55</xdr:col>
      <xdr:colOff>0</xdr:colOff>
      <xdr:row>98</xdr:row>
      <xdr:rowOff>39697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23145"/>
          <a:ext cx="838200" cy="1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124219</xdr:rowOff>
    </xdr:from>
    <xdr:to>
      <xdr:col>50</xdr:col>
      <xdr:colOff>114300</xdr:colOff>
      <xdr:row>98</xdr:row>
      <xdr:rowOff>21045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54869"/>
          <a:ext cx="889000" cy="6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4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124219</xdr:rowOff>
    </xdr:from>
    <xdr:to>
      <xdr:col>45</xdr:col>
      <xdr:colOff>177800</xdr:colOff>
      <xdr:row>98</xdr:row>
      <xdr:rowOff>39667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54869"/>
          <a:ext cx="889000" cy="8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9345</xdr:rowOff>
    </xdr:from>
    <xdr:to>
      <xdr:col>41</xdr:col>
      <xdr:colOff>50800</xdr:colOff>
      <xdr:row>98</xdr:row>
      <xdr:rowOff>39667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11445"/>
          <a:ext cx="889000" cy="3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96106</xdr:rowOff>
    </xdr:from>
    <xdr:to>
      <xdr:col>41</xdr:col>
      <xdr:colOff>101600</xdr:colOff>
      <xdr:row>98</xdr:row>
      <xdr:rowOff>26256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42783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0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112575</xdr:rowOff>
    </xdr:from>
    <xdr:to>
      <xdr:col>36</xdr:col>
      <xdr:colOff>165100</xdr:colOff>
      <xdr:row>98</xdr:row>
      <xdr:rowOff>42725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59252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1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160347</xdr:rowOff>
    </xdr:from>
    <xdr:to>
      <xdr:col>55</xdr:col>
      <xdr:colOff>50800</xdr:colOff>
      <xdr:row>98</xdr:row>
      <xdr:rowOff>90497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9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75274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0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141695</xdr:rowOff>
    </xdr:from>
    <xdr:to>
      <xdr:col>50</xdr:col>
      <xdr:colOff>165100</xdr:colOff>
      <xdr:row>98</xdr:row>
      <xdr:rowOff>71845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62972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73419</xdr:rowOff>
    </xdr:from>
    <xdr:to>
      <xdr:col>46</xdr:col>
      <xdr:colOff>38100</xdr:colOff>
      <xdr:row>98</xdr:row>
      <xdr:rowOff>3569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166146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9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160317</xdr:rowOff>
    </xdr:from>
    <xdr:to>
      <xdr:col>41</xdr:col>
      <xdr:colOff>101600</xdr:colOff>
      <xdr:row>98</xdr:row>
      <xdr:rowOff>90467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81594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8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129995</xdr:rowOff>
    </xdr:from>
    <xdr:to>
      <xdr:col>36</xdr:col>
      <xdr:colOff>165100</xdr:colOff>
      <xdr:row>98</xdr:row>
      <xdr:rowOff>60145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6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51272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5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24549</xdr:rowOff>
    </xdr:from>
    <xdr:to>
      <xdr:col>85</xdr:col>
      <xdr:colOff>127000</xdr:colOff>
      <xdr:row>39</xdr:row>
      <xdr:rowOff>39904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11099"/>
          <a:ext cx="838200" cy="1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32271</xdr:rowOff>
    </xdr:from>
    <xdr:to>
      <xdr:col>81</xdr:col>
      <xdr:colOff>50800</xdr:colOff>
      <xdr:row>39</xdr:row>
      <xdr:rowOff>39904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75921"/>
          <a:ext cx="889000" cy="35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32271</xdr:rowOff>
    </xdr:from>
    <xdr:to>
      <xdr:col>76</xdr:col>
      <xdr:colOff>114300</xdr:colOff>
      <xdr:row>38</xdr:row>
      <xdr:rowOff>98374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75921"/>
          <a:ext cx="889000" cy="23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24147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5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98374</xdr:rowOff>
    </xdr:from>
    <xdr:to>
      <xdr:col>71</xdr:col>
      <xdr:colOff>177800</xdr:colOff>
      <xdr:row>39</xdr:row>
      <xdr:rowOff>13792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1347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128537</xdr:rowOff>
    </xdr:from>
    <xdr:to>
      <xdr:col>72</xdr:col>
      <xdr:colOff>38100</xdr:colOff>
      <xdr:row>38</xdr:row>
      <xdr:rowOff>58686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21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75214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37161</xdr:rowOff>
    </xdr:from>
    <xdr:to>
      <xdr:col>67</xdr:col>
      <xdr:colOff>101600</xdr:colOff>
      <xdr:row>38</xdr:row>
      <xdr:rowOff>138761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155287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145199</xdr:rowOff>
    </xdr:from>
    <xdr:to>
      <xdr:col>85</xdr:col>
      <xdr:colOff>177800</xdr:colOff>
      <xdr:row>39</xdr:row>
      <xdr:rowOff>75349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60126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7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160554</xdr:rowOff>
    </xdr:from>
    <xdr:to>
      <xdr:col>81</xdr:col>
      <xdr:colOff>101600</xdr:colOff>
      <xdr:row>39</xdr:row>
      <xdr:rowOff>90704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81831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768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152921</xdr:rowOff>
    </xdr:from>
    <xdr:to>
      <xdr:col>76</xdr:col>
      <xdr:colOff>165100</xdr:colOff>
      <xdr:row>37</xdr:row>
      <xdr:rowOff>83071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99598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47574</xdr:rowOff>
    </xdr:from>
    <xdr:to>
      <xdr:col>72</xdr:col>
      <xdr:colOff>38100</xdr:colOff>
      <xdr:row>38</xdr:row>
      <xdr:rowOff>149174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140301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5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134442</xdr:rowOff>
    </xdr:from>
    <xdr:to>
      <xdr:col>67</xdr:col>
      <xdr:colOff>101600</xdr:colOff>
      <xdr:row>39</xdr:row>
      <xdr:rowOff>64592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55719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4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146050</xdr:rowOff>
    </xdr:from>
    <xdr:to>
      <xdr:col>76</xdr:col>
      <xdr:colOff>165100</xdr:colOff>
      <xdr:row>52</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92727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79677</xdr:rowOff>
    </xdr:from>
    <xdr:to>
      <xdr:col>85</xdr:col>
      <xdr:colOff>127000</xdr:colOff>
      <xdr:row>77</xdr:row>
      <xdr:rowOff>106718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81327"/>
          <a:ext cx="8382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35326</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94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106718</xdr:rowOff>
    </xdr:from>
    <xdr:to>
      <xdr:col>81</xdr:col>
      <xdr:colOff>50800</xdr:colOff>
      <xdr:row>77</xdr:row>
      <xdr:rowOff>128243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08368"/>
          <a:ext cx="889000" cy="2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1378</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128243</xdr:rowOff>
    </xdr:from>
    <xdr:to>
      <xdr:col>76</xdr:col>
      <xdr:colOff>114300</xdr:colOff>
      <xdr:row>77</xdr:row>
      <xdr:rowOff>152163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29893"/>
          <a:ext cx="889000" cy="2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31196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152163</xdr:rowOff>
    </xdr:from>
    <xdr:to>
      <xdr:col>71</xdr:col>
      <xdr:colOff>177800</xdr:colOff>
      <xdr:row>77</xdr:row>
      <xdr:rowOff>159325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53813"/>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9286</xdr:rowOff>
    </xdr:from>
    <xdr:to>
      <xdr:col>72</xdr:col>
      <xdr:colOff>38100</xdr:colOff>
      <xdr:row>77</xdr:row>
      <xdr:rowOff>110886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127413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8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24012</xdr:rowOff>
    </xdr:from>
    <xdr:to>
      <xdr:col>67</xdr:col>
      <xdr:colOff>101600</xdr:colOff>
      <xdr:row>77</xdr:row>
      <xdr:rowOff>125612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2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142139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0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28877</xdr:rowOff>
    </xdr:from>
    <xdr:to>
      <xdr:col>85</xdr:col>
      <xdr:colOff>177800</xdr:colOff>
      <xdr:row>77</xdr:row>
      <xdr:rowOff>130477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3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7304</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0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55918</xdr:rowOff>
    </xdr:from>
    <xdr:to>
      <xdr:col>81</xdr:col>
      <xdr:colOff>101600</xdr:colOff>
      <xdr:row>77</xdr:row>
      <xdr:rowOff>157518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5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148645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77443</xdr:rowOff>
    </xdr:from>
    <xdr:to>
      <xdr:col>76</xdr:col>
      <xdr:colOff>165100</xdr:colOff>
      <xdr:row>78</xdr:row>
      <xdr:rowOff>7593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7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170170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7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101363</xdr:rowOff>
    </xdr:from>
    <xdr:to>
      <xdr:col>72</xdr:col>
      <xdr:colOff>38100</xdr:colOff>
      <xdr:row>78</xdr:row>
      <xdr:rowOff>31513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0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22640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9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108525</xdr:rowOff>
    </xdr:from>
    <xdr:to>
      <xdr:col>67</xdr:col>
      <xdr:colOff>101600</xdr:colOff>
      <xdr:row>78</xdr:row>
      <xdr:rowOff>38675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29802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0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4842</xdr:rowOff>
    </xdr:from>
    <xdr:to>
      <xdr:col>85</xdr:col>
      <xdr:colOff>127000</xdr:colOff>
      <xdr:row>98</xdr:row>
      <xdr:rowOff>115523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06942"/>
          <a:ext cx="838200" cy="1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4842</xdr:rowOff>
    </xdr:from>
    <xdr:to>
      <xdr:col>81</xdr:col>
      <xdr:colOff>50800</xdr:colOff>
      <xdr:row>98</xdr:row>
      <xdr:rowOff>169836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06942"/>
          <a:ext cx="889000" cy="16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169836</xdr:rowOff>
    </xdr:from>
    <xdr:to>
      <xdr:col>76</xdr:col>
      <xdr:colOff>114300</xdr:colOff>
      <xdr:row>99</xdr:row>
      <xdr:rowOff>40749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71936"/>
          <a:ext cx="889000" cy="4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40749</xdr:rowOff>
    </xdr:from>
    <xdr:to>
      <xdr:col>71</xdr:col>
      <xdr:colOff>177800</xdr:colOff>
      <xdr:row>99</xdr:row>
      <xdr:rowOff>53680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7014299"/>
          <a:ext cx="889000" cy="1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90376</xdr:rowOff>
    </xdr:from>
    <xdr:to>
      <xdr:col>72</xdr:col>
      <xdr:colOff>38100</xdr:colOff>
      <xdr:row>99</xdr:row>
      <xdr:rowOff>20526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9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37053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6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71924</xdr:rowOff>
    </xdr:from>
    <xdr:to>
      <xdr:col>67</xdr:col>
      <xdr:colOff>101600</xdr:colOff>
      <xdr:row>99</xdr:row>
      <xdr:rowOff>2074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18601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4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64723</xdr:rowOff>
    </xdr:from>
    <xdr:to>
      <xdr:col>85</xdr:col>
      <xdr:colOff>177800</xdr:colOff>
      <xdr:row>98</xdr:row>
      <xdr:rowOff>166323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6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43150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4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125492</xdr:rowOff>
    </xdr:from>
    <xdr:to>
      <xdr:col>81</xdr:col>
      <xdr:colOff>101600</xdr:colOff>
      <xdr:row>98</xdr:row>
      <xdr:rowOff>55642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5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46769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4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119036</xdr:rowOff>
    </xdr:from>
    <xdr:to>
      <xdr:col>76</xdr:col>
      <xdr:colOff>165100</xdr:colOff>
      <xdr:row>99</xdr:row>
      <xdr:rowOff>49186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2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40313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161399</xdr:rowOff>
    </xdr:from>
    <xdr:to>
      <xdr:col>72</xdr:col>
      <xdr:colOff>38100</xdr:colOff>
      <xdr:row>99</xdr:row>
      <xdr:rowOff>91549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6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82676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5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2880</xdr:rowOff>
    </xdr:from>
    <xdr:to>
      <xdr:col>67</xdr:col>
      <xdr:colOff>101600</xdr:colOff>
      <xdr:row>99</xdr:row>
      <xdr:rowOff>104480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95607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103429</xdr:rowOff>
    </xdr:from>
    <xdr:to>
      <xdr:col>116</xdr:col>
      <xdr:colOff>63500</xdr:colOff>
      <xdr:row>38</xdr:row>
      <xdr:rowOff>114211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18529"/>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43269</xdr:rowOff>
    </xdr:from>
    <xdr:to>
      <xdr:col>111</xdr:col>
      <xdr:colOff>177800</xdr:colOff>
      <xdr:row>38</xdr:row>
      <xdr:rowOff>103429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58369"/>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43269</xdr:rowOff>
    </xdr:from>
    <xdr:to>
      <xdr:col>107</xdr:col>
      <xdr:colOff>50800</xdr:colOff>
      <xdr:row>38</xdr:row>
      <xdr:rowOff>111849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5836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112475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111849</xdr:rowOff>
    </xdr:from>
    <xdr:to>
      <xdr:col>102</xdr:col>
      <xdr:colOff>114300</xdr:colOff>
      <xdr:row>38</xdr:row>
      <xdr:rowOff>137376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26949"/>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98730</xdr:rowOff>
    </xdr:from>
    <xdr:to>
      <xdr:col>102</xdr:col>
      <xdr:colOff>165100</xdr:colOff>
      <xdr:row>39</xdr:row>
      <xdr:rowOff>28880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6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20007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7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39408</xdr:rowOff>
    </xdr:from>
    <xdr:to>
      <xdr:col>98</xdr:col>
      <xdr:colOff>38100</xdr:colOff>
      <xdr:row>38</xdr:row>
      <xdr:rowOff>141008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157535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63411</xdr:rowOff>
    </xdr:from>
    <xdr:to>
      <xdr:col>116</xdr:col>
      <xdr:colOff>114300</xdr:colOff>
      <xdr:row>38</xdr:row>
      <xdr:rowOff>165011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538</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52629</xdr:rowOff>
    </xdr:from>
    <xdr:to>
      <xdr:col>112</xdr:col>
      <xdr:colOff>38100</xdr:colOff>
      <xdr:row>38</xdr:row>
      <xdr:rowOff>154229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145356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6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163919</xdr:rowOff>
    </xdr:from>
    <xdr:to>
      <xdr:col>107</xdr:col>
      <xdr:colOff>101600</xdr:colOff>
      <xdr:row>38</xdr:row>
      <xdr:rowOff>94069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0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110596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28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61049</xdr:rowOff>
    </xdr:from>
    <xdr:to>
      <xdr:col>102</xdr:col>
      <xdr:colOff>165100</xdr:colOff>
      <xdr:row>38</xdr:row>
      <xdr:rowOff>162649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7726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35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86576</xdr:rowOff>
    </xdr:from>
    <xdr:to>
      <xdr:col>98</xdr:col>
      <xdr:colOff>38100</xdr:colOff>
      <xdr:row>39</xdr:row>
      <xdr:rowOff>16726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7853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9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144500</xdr:rowOff>
    </xdr:from>
    <xdr:to>
      <xdr:col>116</xdr:col>
      <xdr:colOff>63500</xdr:colOff>
      <xdr:row>58</xdr:row>
      <xdr:rowOff>145709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8600"/>
          <a:ext cx="8382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145709</xdr:rowOff>
    </xdr:from>
    <xdr:to>
      <xdr:col>111</xdr:col>
      <xdr:colOff>177800</xdr:colOff>
      <xdr:row>58</xdr:row>
      <xdr:rowOff>146672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89809"/>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50525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6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143880</xdr:rowOff>
    </xdr:from>
    <xdr:to>
      <xdr:col>107</xdr:col>
      <xdr:colOff>50800</xdr:colOff>
      <xdr:row>58</xdr:row>
      <xdr:rowOff>146672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7980"/>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47798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143880</xdr:rowOff>
    </xdr:from>
    <xdr:to>
      <xdr:col>102</xdr:col>
      <xdr:colOff>114300</xdr:colOff>
      <xdr:row>58</xdr:row>
      <xdr:rowOff>144990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87980"/>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115744</xdr:rowOff>
    </xdr:from>
    <xdr:to>
      <xdr:col>102</xdr:col>
      <xdr:colOff>165100</xdr:colOff>
      <xdr:row>59</xdr:row>
      <xdr:rowOff>45894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5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37021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5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147356</xdr:rowOff>
    </xdr:from>
    <xdr:to>
      <xdr:col>98</xdr:col>
      <xdr:colOff>38100</xdr:colOff>
      <xdr:row>59</xdr:row>
      <xdr:rowOff>77506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68633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8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93700</xdr:rowOff>
    </xdr:from>
    <xdr:to>
      <xdr:col>116</xdr:col>
      <xdr:colOff>114300</xdr:colOff>
      <xdr:row>59</xdr:row>
      <xdr:rowOff>23850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71686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1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94909</xdr:rowOff>
    </xdr:from>
    <xdr:to>
      <xdr:col>112</xdr:col>
      <xdr:colOff>38100</xdr:colOff>
      <xdr:row>59</xdr:row>
      <xdr:rowOff>25059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41586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81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95872</xdr:rowOff>
    </xdr:from>
    <xdr:to>
      <xdr:col>107</xdr:col>
      <xdr:colOff>101600</xdr:colOff>
      <xdr:row>59</xdr:row>
      <xdr:rowOff>26022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42549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81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93080</xdr:rowOff>
    </xdr:from>
    <xdr:to>
      <xdr:col>102</xdr:col>
      <xdr:colOff>165100</xdr:colOff>
      <xdr:row>59</xdr:row>
      <xdr:rowOff>23230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39757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81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94190</xdr:rowOff>
    </xdr:from>
    <xdr:to>
      <xdr:col>98</xdr:col>
      <xdr:colOff>38100</xdr:colOff>
      <xdr:row>59</xdr:row>
      <xdr:rowOff>24340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40867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81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109296</xdr:rowOff>
    </xdr:from>
    <xdr:to>
      <xdr:col>116</xdr:col>
      <xdr:colOff>63500</xdr:colOff>
      <xdr:row>72</xdr:row>
      <xdr:rowOff>148895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453696"/>
          <a:ext cx="838200" cy="3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154627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41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148895</xdr:rowOff>
    </xdr:from>
    <xdr:to>
      <xdr:col>111</xdr:col>
      <xdr:colOff>177800</xdr:colOff>
      <xdr:row>73</xdr:row>
      <xdr:rowOff>28575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93295"/>
          <a:ext cx="8890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127613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8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28575</xdr:rowOff>
    </xdr:from>
    <xdr:to>
      <xdr:col>107</xdr:col>
      <xdr:colOff>50800</xdr:colOff>
      <xdr:row>73</xdr:row>
      <xdr:rowOff>90691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44425"/>
          <a:ext cx="889000" cy="6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167237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90691</xdr:rowOff>
    </xdr:from>
    <xdr:to>
      <xdr:col>102</xdr:col>
      <xdr:colOff>114300</xdr:colOff>
      <xdr:row>73</xdr:row>
      <xdr:rowOff>160210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06541"/>
          <a:ext cx="889000" cy="6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160401</xdr:rowOff>
    </xdr:from>
    <xdr:to>
      <xdr:col>102</xdr:col>
      <xdr:colOff>165100</xdr:colOff>
      <xdr:row>76</xdr:row>
      <xdr:rowOff>90551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1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81678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1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125235</xdr:rowOff>
    </xdr:from>
    <xdr:to>
      <xdr:col>98</xdr:col>
      <xdr:colOff>38100</xdr:colOff>
      <xdr:row>76</xdr:row>
      <xdr:rowOff>55386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83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46511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7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58496</xdr:rowOff>
    </xdr:from>
    <xdr:to>
      <xdr:col>116</xdr:col>
      <xdr:colOff>114300</xdr:colOff>
      <xdr:row>72</xdr:row>
      <xdr:rowOff>160096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81373</xdr:rowOff>
    </xdr:from>
    <xdr:ext cx="599010"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5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98095</xdr:rowOff>
    </xdr:from>
    <xdr:to>
      <xdr:col>112</xdr:col>
      <xdr:colOff>38100</xdr:colOff>
      <xdr:row>73</xdr:row>
      <xdr:rowOff>28245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4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44772</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23795" y="1221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149225</xdr:rowOff>
    </xdr:from>
    <xdr:to>
      <xdr:col>107</xdr:col>
      <xdr:colOff>101600</xdr:colOff>
      <xdr:row>73</xdr:row>
      <xdr:rowOff>79375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95902</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34795" y="1226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39891</xdr:rowOff>
    </xdr:from>
    <xdr:to>
      <xdr:col>102</xdr:col>
      <xdr:colOff>165100</xdr:colOff>
      <xdr:row>73</xdr:row>
      <xdr:rowOff>141491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158018</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45795" y="123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109410</xdr:rowOff>
    </xdr:from>
    <xdr:to>
      <xdr:col>98</xdr:col>
      <xdr:colOff>38100</xdr:colOff>
      <xdr:row>74</xdr:row>
      <xdr:rowOff>39560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56087</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56795" y="124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適正配置に努めているところである。物件費については、町有施設の老朽化に伴う修繕費が大きく影響しており今後も増加を見込んでいる。維持補修費については、除排雪経費が全体の大半を占めており、その年の降雪・排雪状況によって経費の増減があり、生活維持に欠かせない経費であることから削減困難な経費である。扶助費については、高齢化率の上昇に伴い増加傾向であ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年度比では減となっている。補助費等については、例年、消防関係やごみ処理・し尿処理関係の一部事務組合への負担金の他、町立病院への運営費補助金が多額となっており、令和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年度比でも増となっている。普通建設事業費としては、毎年度道路改修事業の他、文化財関連施設の整備事業としての支出が大きい。災害復旧事業費は、令和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中は大きな災害が無かったことから、前年度比で若干の増ではあるものの支出が抑えられている。公債費は過去に借り入れた大規模な普通建設事業等に伴う地方債が償還開始となったことにより、微増で右肩上がりとなっている。積立金はニュー・グリーンピア津南運営支援基金の積立金が減となったことにより前年度と比較して大きく増となっている。投資及び出資金は、町立病院の建物等増改築費、医療機器等購入費、リース資産購入費に対する出資が大半となっている。繰出金は、特別会計への繰出金が大半であり、今後も継続する見込みだが、独立採算が原則であることから、経費削減に引き続き努めるとともに、保険料、使用料の見直しを図りながらサービス維持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8,865
8,732
170.21
8,395,852
7,897,538
481,808
4,828,610
6,274,614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18161</xdr:rowOff>
    </xdr:from>
    <xdr:to>
      <xdr:col>24</xdr:col>
      <xdr:colOff>63500</xdr:colOff>
      <xdr:row>37</xdr:row>
      <xdr:rowOff>24384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61811"/>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141495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24384</xdr:rowOff>
    </xdr:from>
    <xdr:to>
      <xdr:col>19</xdr:col>
      <xdr:colOff>177800</xdr:colOff>
      <xdr:row>37</xdr:row>
      <xdr:rowOff>40386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803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40386</xdr:rowOff>
    </xdr:from>
    <xdr:to>
      <xdr:col>15</xdr:col>
      <xdr:colOff>50800</xdr:colOff>
      <xdr:row>37</xdr:row>
      <xdr:rowOff>100076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84036"/>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105427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100076</xdr:rowOff>
    </xdr:from>
    <xdr:to>
      <xdr:col>10</xdr:col>
      <xdr:colOff>114300</xdr:colOff>
      <xdr:row>37</xdr:row>
      <xdr:rowOff>106807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43726"/>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164338</xdr:rowOff>
    </xdr:from>
    <xdr:to>
      <xdr:col>10</xdr:col>
      <xdr:colOff>165100</xdr:colOff>
      <xdr:row>38</xdr:row>
      <xdr:rowOff>94488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85615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170561</xdr:rowOff>
    </xdr:from>
    <xdr:to>
      <xdr:col>6</xdr:col>
      <xdr:colOff>38100</xdr:colOff>
      <xdr:row>38</xdr:row>
      <xdr:rowOff>100711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91838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117238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145034</xdr:rowOff>
    </xdr:from>
    <xdr:to>
      <xdr:col>20</xdr:col>
      <xdr:colOff>38100</xdr:colOff>
      <xdr:row>37</xdr:row>
      <xdr:rowOff>75184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66311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161036</xdr:rowOff>
    </xdr:from>
    <xdr:to>
      <xdr:col>15</xdr:col>
      <xdr:colOff>101600</xdr:colOff>
      <xdr:row>37</xdr:row>
      <xdr:rowOff>91186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82313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49276</xdr:rowOff>
    </xdr:from>
    <xdr:to>
      <xdr:col>10</xdr:col>
      <xdr:colOff>165100</xdr:colOff>
      <xdr:row>37</xdr:row>
      <xdr:rowOff>150876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167403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6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56007</xdr:rowOff>
    </xdr:from>
    <xdr:to>
      <xdr:col>6</xdr:col>
      <xdr:colOff>38100</xdr:colOff>
      <xdr:row>37</xdr:row>
      <xdr:rowOff>157607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2684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11874</xdr:rowOff>
    </xdr:from>
    <xdr:to>
      <xdr:col>24</xdr:col>
      <xdr:colOff>63500</xdr:colOff>
      <xdr:row>58</xdr:row>
      <xdr:rowOff>16553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55974"/>
          <a:ext cx="8382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90011</xdr:rowOff>
    </xdr:from>
    <xdr:to>
      <xdr:col>19</xdr:col>
      <xdr:colOff>177800</xdr:colOff>
      <xdr:row>58</xdr:row>
      <xdr:rowOff>11874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62661"/>
          <a:ext cx="889000" cy="9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90011</xdr:rowOff>
    </xdr:from>
    <xdr:to>
      <xdr:col>15</xdr:col>
      <xdr:colOff>50800</xdr:colOff>
      <xdr:row>58</xdr:row>
      <xdr:rowOff>131274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62661"/>
          <a:ext cx="889000" cy="2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131274</xdr:rowOff>
    </xdr:from>
    <xdr:to>
      <xdr:col>10</xdr:col>
      <xdr:colOff>114300</xdr:colOff>
      <xdr:row>58</xdr:row>
      <xdr:rowOff>143715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75374"/>
          <a:ext cx="889000" cy="1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168917</xdr:rowOff>
    </xdr:from>
    <xdr:to>
      <xdr:col>10</xdr:col>
      <xdr:colOff>165100</xdr:colOff>
      <xdr:row>58</xdr:row>
      <xdr:rowOff>99067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115594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1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148375</xdr:rowOff>
    </xdr:from>
    <xdr:to>
      <xdr:col>6</xdr:col>
      <xdr:colOff>38100</xdr:colOff>
      <xdr:row>58</xdr:row>
      <xdr:rowOff>78525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95052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137203</xdr:rowOff>
    </xdr:from>
    <xdr:to>
      <xdr:col>24</xdr:col>
      <xdr:colOff>114300</xdr:colOff>
      <xdr:row>58</xdr:row>
      <xdr:rowOff>67353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52130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132524</xdr:rowOff>
    </xdr:from>
    <xdr:to>
      <xdr:col>20</xdr:col>
      <xdr:colOff>38100</xdr:colOff>
      <xdr:row>58</xdr:row>
      <xdr:rowOff>62674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53801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9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39211</xdr:rowOff>
    </xdr:from>
    <xdr:to>
      <xdr:col>15</xdr:col>
      <xdr:colOff>101600</xdr:colOff>
      <xdr:row>57</xdr:row>
      <xdr:rowOff>140811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0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80474</xdr:rowOff>
    </xdr:from>
    <xdr:to>
      <xdr:col>10</xdr:col>
      <xdr:colOff>165100</xdr:colOff>
      <xdr:row>59</xdr:row>
      <xdr:rowOff>10624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1751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1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92915</xdr:rowOff>
    </xdr:from>
    <xdr:to>
      <xdr:col>6</xdr:col>
      <xdr:colOff>38100</xdr:colOff>
      <xdr:row>59</xdr:row>
      <xdr:rowOff>23065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14192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75660</xdr:rowOff>
    </xdr:from>
    <xdr:to>
      <xdr:col>24</xdr:col>
      <xdr:colOff>63500</xdr:colOff>
      <xdr:row>76</xdr:row>
      <xdr:rowOff>87917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05860"/>
          <a:ext cx="838200" cy="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48861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75660</xdr:rowOff>
    </xdr:from>
    <xdr:to>
      <xdr:col>19</xdr:col>
      <xdr:colOff>177800</xdr:colOff>
      <xdr:row>76</xdr:row>
      <xdr:rowOff>165367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5860"/>
          <a:ext cx="889000" cy="8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90875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165367</xdr:rowOff>
    </xdr:from>
    <xdr:to>
      <xdr:col>15</xdr:col>
      <xdr:colOff>50800</xdr:colOff>
      <xdr:row>77</xdr:row>
      <xdr:rowOff>57245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95567"/>
          <a:ext cx="889000" cy="6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74041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57245</xdr:rowOff>
    </xdr:from>
    <xdr:to>
      <xdr:col>10</xdr:col>
      <xdr:colOff>114300</xdr:colOff>
      <xdr:row>77</xdr:row>
      <xdr:rowOff>85801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8895"/>
          <a:ext cx="889000" cy="2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104166</xdr:rowOff>
    </xdr:from>
    <xdr:to>
      <xdr:col>10</xdr:col>
      <xdr:colOff>165100</xdr:colOff>
      <xdr:row>77</xdr:row>
      <xdr:rowOff>34316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50843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0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133477</xdr:rowOff>
    </xdr:from>
    <xdr:to>
      <xdr:col>6</xdr:col>
      <xdr:colOff>38100</xdr:colOff>
      <xdr:row>77</xdr:row>
      <xdr:rowOff>63627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80154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3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37117</xdr:rowOff>
    </xdr:from>
    <xdr:to>
      <xdr:col>24</xdr:col>
      <xdr:colOff>114300</xdr:colOff>
      <xdr:row>76</xdr:row>
      <xdr:rowOff>138717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15544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4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24860</xdr:rowOff>
    </xdr:from>
    <xdr:to>
      <xdr:col>20</xdr:col>
      <xdr:colOff>38100</xdr:colOff>
      <xdr:row>76</xdr:row>
      <xdr:rowOff>126460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117587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4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114567</xdr:rowOff>
    </xdr:from>
    <xdr:to>
      <xdr:col>15</xdr:col>
      <xdr:colOff>101600</xdr:colOff>
      <xdr:row>77</xdr:row>
      <xdr:rowOff>44717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35844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6445</xdr:rowOff>
    </xdr:from>
    <xdr:to>
      <xdr:col>10</xdr:col>
      <xdr:colOff>165100</xdr:colOff>
      <xdr:row>77</xdr:row>
      <xdr:rowOff>108045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99172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35001</xdr:rowOff>
    </xdr:from>
    <xdr:to>
      <xdr:col>6</xdr:col>
      <xdr:colOff>38100</xdr:colOff>
      <xdr:row>77</xdr:row>
      <xdr:rowOff>136601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127728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2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63531</xdr:rowOff>
    </xdr:from>
    <xdr:to>
      <xdr:col>24</xdr:col>
      <xdr:colOff>63500</xdr:colOff>
      <xdr:row>96</xdr:row>
      <xdr:rowOff>101364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22731"/>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101364</xdr:rowOff>
    </xdr:from>
    <xdr:to>
      <xdr:col>19</xdr:col>
      <xdr:colOff>177800</xdr:colOff>
      <xdr:row>96</xdr:row>
      <xdr:rowOff>101843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60564"/>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73868</xdr:rowOff>
    </xdr:from>
    <xdr:to>
      <xdr:col>15</xdr:col>
      <xdr:colOff>50800</xdr:colOff>
      <xdr:row>96</xdr:row>
      <xdr:rowOff>101843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533068"/>
          <a:ext cx="889000" cy="2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51702</xdr:rowOff>
    </xdr:from>
    <xdr:to>
      <xdr:col>10</xdr:col>
      <xdr:colOff>114300</xdr:colOff>
      <xdr:row>96</xdr:row>
      <xdr:rowOff>73868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10902"/>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132138</xdr:rowOff>
    </xdr:from>
    <xdr:to>
      <xdr:col>10</xdr:col>
      <xdr:colOff>165100</xdr:colOff>
      <xdr:row>97</xdr:row>
      <xdr:rowOff>62288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53415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160910</xdr:rowOff>
    </xdr:from>
    <xdr:to>
      <xdr:col>6</xdr:col>
      <xdr:colOff>38100</xdr:colOff>
      <xdr:row>97</xdr:row>
      <xdr:rowOff>91060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82187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12731</xdr:rowOff>
    </xdr:from>
    <xdr:to>
      <xdr:col>24</xdr:col>
      <xdr:colOff>114300</xdr:colOff>
      <xdr:row>96</xdr:row>
      <xdr:rowOff>114331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162608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50564</xdr:rowOff>
    </xdr:from>
    <xdr:to>
      <xdr:col>20</xdr:col>
      <xdr:colOff>38100</xdr:colOff>
      <xdr:row>96</xdr:row>
      <xdr:rowOff>152164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143291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0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51043</xdr:rowOff>
    </xdr:from>
    <xdr:to>
      <xdr:col>15</xdr:col>
      <xdr:colOff>101600</xdr:colOff>
      <xdr:row>96</xdr:row>
      <xdr:rowOff>152643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1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143770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23068</xdr:rowOff>
    </xdr:from>
    <xdr:to>
      <xdr:col>10</xdr:col>
      <xdr:colOff>165100</xdr:colOff>
      <xdr:row>96</xdr:row>
      <xdr:rowOff>124668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8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141195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5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902</xdr:rowOff>
    </xdr:from>
    <xdr:to>
      <xdr:col>6</xdr:col>
      <xdr:colOff>38100</xdr:colOff>
      <xdr:row>96</xdr:row>
      <xdr:rowOff>102502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6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119029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3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155375</xdr:rowOff>
    </xdr:from>
    <xdr:to>
      <xdr:col>55</xdr:col>
      <xdr:colOff>0</xdr:colOff>
      <xdr:row>36</xdr:row>
      <xdr:rowOff>16909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156125"/>
          <a:ext cx="8382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41854</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569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16909</xdr:rowOff>
    </xdr:from>
    <xdr:to>
      <xdr:col>50</xdr:col>
      <xdr:colOff>114300</xdr:colOff>
      <xdr:row>36</xdr:row>
      <xdr:rowOff>81897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189109"/>
          <a:ext cx="889000" cy="6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6258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9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63935</xdr:rowOff>
    </xdr:from>
    <xdr:to>
      <xdr:col>45</xdr:col>
      <xdr:colOff>177800</xdr:colOff>
      <xdr:row>36</xdr:row>
      <xdr:rowOff>81897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2361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9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63935</xdr:rowOff>
    </xdr:from>
    <xdr:to>
      <xdr:col>41</xdr:col>
      <xdr:colOff>50800</xdr:colOff>
      <xdr:row>36</xdr:row>
      <xdr:rowOff>88428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23613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123190</xdr:rowOff>
    </xdr:from>
    <xdr:to>
      <xdr:col>41</xdr:col>
      <xdr:colOff>101600</xdr:colOff>
      <xdr:row>38</xdr:row>
      <xdr:rowOff>53340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44467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126782</xdr:rowOff>
    </xdr:from>
    <xdr:to>
      <xdr:col>36</xdr:col>
      <xdr:colOff>165100</xdr:colOff>
      <xdr:row>38</xdr:row>
      <xdr:rowOff>56932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7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48059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6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104575</xdr:rowOff>
    </xdr:from>
    <xdr:to>
      <xdr:col>55</xdr:col>
      <xdr:colOff>50800</xdr:colOff>
      <xdr:row>36</xdr:row>
      <xdr:rowOff>34725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0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127452</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5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137559</xdr:rowOff>
    </xdr:from>
    <xdr:to>
      <xdr:col>50</xdr:col>
      <xdr:colOff>165100</xdr:colOff>
      <xdr:row>36</xdr:row>
      <xdr:rowOff>67709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1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84236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91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31097</xdr:rowOff>
    </xdr:from>
    <xdr:to>
      <xdr:col>46</xdr:col>
      <xdr:colOff>38100</xdr:colOff>
      <xdr:row>36</xdr:row>
      <xdr:rowOff>132697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0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149224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97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13135</xdr:rowOff>
    </xdr:from>
    <xdr:to>
      <xdr:col>41</xdr:col>
      <xdr:colOff>101600</xdr:colOff>
      <xdr:row>36</xdr:row>
      <xdr:rowOff>114735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1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131262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96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37628</xdr:rowOff>
    </xdr:from>
    <xdr:to>
      <xdr:col>36</xdr:col>
      <xdr:colOff>165100</xdr:colOff>
      <xdr:row>36</xdr:row>
      <xdr:rowOff>139228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155755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61728</xdr:rowOff>
    </xdr:from>
    <xdr:to>
      <xdr:col>55</xdr:col>
      <xdr:colOff>0</xdr:colOff>
      <xdr:row>57</xdr:row>
      <xdr:rowOff>92683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34378"/>
          <a:ext cx="838200" cy="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92683</xdr:rowOff>
    </xdr:from>
    <xdr:to>
      <xdr:col>50</xdr:col>
      <xdr:colOff>114300</xdr:colOff>
      <xdr:row>57</xdr:row>
      <xdr:rowOff>103970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65333"/>
          <a:ext cx="889000" cy="1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159014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58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103970</xdr:rowOff>
    </xdr:from>
    <xdr:to>
      <xdr:col>45</xdr:col>
      <xdr:colOff>177800</xdr:colOff>
      <xdr:row>57</xdr:row>
      <xdr:rowOff>171322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76620"/>
          <a:ext cx="889000" cy="6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155446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171322</xdr:rowOff>
    </xdr:from>
    <xdr:to>
      <xdr:col>41</xdr:col>
      <xdr:colOff>50800</xdr:colOff>
      <xdr:row>58</xdr:row>
      <xdr:rowOff>11446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43972"/>
          <a:ext cx="889000" cy="1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171059</xdr:rowOff>
    </xdr:from>
    <xdr:to>
      <xdr:col>41</xdr:col>
      <xdr:colOff>101600</xdr:colOff>
      <xdr:row>58</xdr:row>
      <xdr:rowOff>101209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4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92336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3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156801</xdr:rowOff>
    </xdr:from>
    <xdr:to>
      <xdr:col>36</xdr:col>
      <xdr:colOff>165100</xdr:colOff>
      <xdr:row>58</xdr:row>
      <xdr:rowOff>86951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78078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10928</xdr:rowOff>
    </xdr:from>
    <xdr:to>
      <xdr:col>55</xdr:col>
      <xdr:colOff>50800</xdr:colOff>
      <xdr:row>57</xdr:row>
      <xdr:rowOff>112528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160805</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6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41883</xdr:rowOff>
    </xdr:from>
    <xdr:to>
      <xdr:col>50</xdr:col>
      <xdr:colOff>165100</xdr:colOff>
      <xdr:row>57</xdr:row>
      <xdr:rowOff>143483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1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134610</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90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53170</xdr:rowOff>
    </xdr:from>
    <xdr:to>
      <xdr:col>46</xdr:col>
      <xdr:colOff>38100</xdr:colOff>
      <xdr:row>57</xdr:row>
      <xdr:rowOff>154770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171297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60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120522</xdr:rowOff>
    </xdr:from>
    <xdr:to>
      <xdr:col>41</xdr:col>
      <xdr:colOff>101600</xdr:colOff>
      <xdr:row>58</xdr:row>
      <xdr:rowOff>50672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67199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132096</xdr:rowOff>
    </xdr:from>
    <xdr:to>
      <xdr:col>36</xdr:col>
      <xdr:colOff>165100</xdr:colOff>
      <xdr:row>58</xdr:row>
      <xdr:rowOff>62246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78773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7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115267</xdr:rowOff>
    </xdr:from>
    <xdr:to>
      <xdr:col>55</xdr:col>
      <xdr:colOff>0</xdr:colOff>
      <xdr:row>77</xdr:row>
      <xdr:rowOff>156178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16917"/>
          <a:ext cx="838200" cy="4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115267</xdr:rowOff>
    </xdr:from>
    <xdr:to>
      <xdr:col>50</xdr:col>
      <xdr:colOff>114300</xdr:colOff>
      <xdr:row>78</xdr:row>
      <xdr:rowOff>9375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16917"/>
          <a:ext cx="889000" cy="6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158292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9375</xdr:rowOff>
    </xdr:from>
    <xdr:to>
      <xdr:col>45</xdr:col>
      <xdr:colOff>177800</xdr:colOff>
      <xdr:row>78</xdr:row>
      <xdr:rowOff>11757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82475"/>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165111</xdr:rowOff>
    </xdr:from>
    <xdr:to>
      <xdr:col>41</xdr:col>
      <xdr:colOff>50800</xdr:colOff>
      <xdr:row>78</xdr:row>
      <xdr:rowOff>11757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66761"/>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133308</xdr:rowOff>
    </xdr:from>
    <xdr:to>
      <xdr:col>41</xdr:col>
      <xdr:colOff>101600</xdr:colOff>
      <xdr:row>78</xdr:row>
      <xdr:rowOff>63458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54585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151271</xdr:rowOff>
    </xdr:from>
    <xdr:to>
      <xdr:col>36</xdr:col>
      <xdr:colOff>165100</xdr:colOff>
      <xdr:row>78</xdr:row>
      <xdr:rowOff>81421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72548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4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105378</xdr:rowOff>
    </xdr:from>
    <xdr:to>
      <xdr:col>55</xdr:col>
      <xdr:colOff>50800</xdr:colOff>
      <xdr:row>78</xdr:row>
      <xdr:rowOff>35528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20561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64467</xdr:rowOff>
    </xdr:from>
    <xdr:to>
      <xdr:col>50</xdr:col>
      <xdr:colOff>165100</xdr:colOff>
      <xdr:row>77</xdr:row>
      <xdr:rowOff>166067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6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11144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4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130025</xdr:rowOff>
    </xdr:from>
    <xdr:to>
      <xdr:col>46</xdr:col>
      <xdr:colOff>38100</xdr:colOff>
      <xdr:row>78</xdr:row>
      <xdr:rowOff>60175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51302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132407</xdr:rowOff>
    </xdr:from>
    <xdr:to>
      <xdr:col>41</xdr:col>
      <xdr:colOff>101600</xdr:colOff>
      <xdr:row>78</xdr:row>
      <xdr:rowOff>62557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3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79084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0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114311</xdr:rowOff>
    </xdr:from>
    <xdr:to>
      <xdr:col>36</xdr:col>
      <xdr:colOff>165100</xdr:colOff>
      <xdr:row>78</xdr:row>
      <xdr:rowOff>44461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1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60988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125115</xdr:rowOff>
    </xdr:from>
    <xdr:to>
      <xdr:col>55</xdr:col>
      <xdr:colOff>0</xdr:colOff>
      <xdr:row>98</xdr:row>
      <xdr:rowOff>65306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55765"/>
          <a:ext cx="838200" cy="11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35466</xdr:rowOff>
    </xdr:from>
    <xdr:to>
      <xdr:col>50</xdr:col>
      <xdr:colOff>114300</xdr:colOff>
      <xdr:row>98</xdr:row>
      <xdr:rowOff>65306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37566"/>
          <a:ext cx="889000" cy="2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32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35466</xdr:rowOff>
    </xdr:from>
    <xdr:to>
      <xdr:col>45</xdr:col>
      <xdr:colOff>177800</xdr:colOff>
      <xdr:row>98</xdr:row>
      <xdr:rowOff>78618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37566"/>
          <a:ext cx="889000" cy="4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108404</xdr:rowOff>
    </xdr:from>
    <xdr:to>
      <xdr:col>41</xdr:col>
      <xdr:colOff>50800</xdr:colOff>
      <xdr:row>98</xdr:row>
      <xdr:rowOff>78618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39054"/>
          <a:ext cx="889000" cy="14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116644</xdr:rowOff>
    </xdr:from>
    <xdr:to>
      <xdr:col>41</xdr:col>
      <xdr:colOff>101600</xdr:colOff>
      <xdr:row>98</xdr:row>
      <xdr:rowOff>46794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4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63321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2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150888</xdr:rowOff>
    </xdr:from>
    <xdr:to>
      <xdr:col>36</xdr:col>
      <xdr:colOff>165100</xdr:colOff>
      <xdr:row>98</xdr:row>
      <xdr:rowOff>81038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72165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87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74315</xdr:rowOff>
    </xdr:from>
    <xdr:to>
      <xdr:col>55</xdr:col>
      <xdr:colOff>50800</xdr:colOff>
      <xdr:row>98</xdr:row>
      <xdr:rowOff>4465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52742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8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14506</xdr:rowOff>
    </xdr:from>
    <xdr:to>
      <xdr:col>50</xdr:col>
      <xdr:colOff>165100</xdr:colOff>
      <xdr:row>98</xdr:row>
      <xdr:rowOff>116106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107233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0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156116</xdr:rowOff>
    </xdr:from>
    <xdr:to>
      <xdr:col>46</xdr:col>
      <xdr:colOff>38100</xdr:colOff>
      <xdr:row>98</xdr:row>
      <xdr:rowOff>86266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77393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7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27818</xdr:rowOff>
    </xdr:from>
    <xdr:to>
      <xdr:col>41</xdr:col>
      <xdr:colOff>101600</xdr:colOff>
      <xdr:row>98</xdr:row>
      <xdr:rowOff>129418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120545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2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57604</xdr:rowOff>
    </xdr:from>
    <xdr:to>
      <xdr:col>36</xdr:col>
      <xdr:colOff>165100</xdr:colOff>
      <xdr:row>97</xdr:row>
      <xdr:rowOff>159204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46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136794</xdr:rowOff>
    </xdr:from>
    <xdr:to>
      <xdr:col>85</xdr:col>
      <xdr:colOff>127000</xdr:colOff>
      <xdr:row>38</xdr:row>
      <xdr:rowOff>27131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80444"/>
          <a:ext cx="838200" cy="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162952</xdr:rowOff>
    </xdr:from>
    <xdr:to>
      <xdr:col>81</xdr:col>
      <xdr:colOff>50800</xdr:colOff>
      <xdr:row>38</xdr:row>
      <xdr:rowOff>27131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06602"/>
          <a:ext cx="8890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162952</xdr:rowOff>
    </xdr:from>
    <xdr:to>
      <xdr:col>76</xdr:col>
      <xdr:colOff>114300</xdr:colOff>
      <xdr:row>38</xdr:row>
      <xdr:rowOff>32062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06602"/>
          <a:ext cx="8890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32062</xdr:rowOff>
    </xdr:from>
    <xdr:to>
      <xdr:col>71</xdr:col>
      <xdr:colOff>177800</xdr:colOff>
      <xdr:row>38</xdr:row>
      <xdr:rowOff>110227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47162"/>
          <a:ext cx="889000" cy="7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101946</xdr:rowOff>
    </xdr:from>
    <xdr:to>
      <xdr:col>72</xdr:col>
      <xdr:colOff>38100</xdr:colOff>
      <xdr:row>38</xdr:row>
      <xdr:rowOff>32096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48623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2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81732</xdr:rowOff>
    </xdr:from>
    <xdr:to>
      <xdr:col>67</xdr:col>
      <xdr:colOff>101600</xdr:colOff>
      <xdr:row>38</xdr:row>
      <xdr:rowOff>11881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25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28409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0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85994</xdr:rowOff>
    </xdr:from>
    <xdr:to>
      <xdr:col>85</xdr:col>
      <xdr:colOff>177800</xdr:colOff>
      <xdr:row>38</xdr:row>
      <xdr:rowOff>16143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296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64421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147781</xdr:rowOff>
    </xdr:from>
    <xdr:to>
      <xdr:col>81</xdr:col>
      <xdr:colOff>101600</xdr:colOff>
      <xdr:row>38</xdr:row>
      <xdr:rowOff>77931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69058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8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112152</xdr:rowOff>
    </xdr:from>
    <xdr:to>
      <xdr:col>76</xdr:col>
      <xdr:colOff>165100</xdr:colOff>
      <xdr:row>38</xdr:row>
      <xdr:rowOff>42302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33429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4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152712</xdr:rowOff>
    </xdr:from>
    <xdr:to>
      <xdr:col>72</xdr:col>
      <xdr:colOff>38100</xdr:colOff>
      <xdr:row>38</xdr:row>
      <xdr:rowOff>82862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9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73989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59427</xdr:rowOff>
    </xdr:from>
    <xdr:to>
      <xdr:col>67</xdr:col>
      <xdr:colOff>101600</xdr:colOff>
      <xdr:row>38</xdr:row>
      <xdr:rowOff>161027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7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152154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6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144781</xdr:rowOff>
    </xdr:from>
    <xdr:to>
      <xdr:col>85</xdr:col>
      <xdr:colOff>127000</xdr:colOff>
      <xdr:row>57</xdr:row>
      <xdr:rowOff>165777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17431"/>
          <a:ext cx="838200" cy="2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99055</xdr:rowOff>
    </xdr:from>
    <xdr:to>
      <xdr:col>81</xdr:col>
      <xdr:colOff>50800</xdr:colOff>
      <xdr:row>57</xdr:row>
      <xdr:rowOff>165777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71705"/>
          <a:ext cx="889000" cy="6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99055</xdr:rowOff>
    </xdr:from>
    <xdr:to>
      <xdr:col>76</xdr:col>
      <xdr:colOff>114300</xdr:colOff>
      <xdr:row>58</xdr:row>
      <xdr:rowOff>7530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71705"/>
          <a:ext cx="889000" cy="7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153140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7530</xdr:rowOff>
    </xdr:from>
    <xdr:to>
      <xdr:col>71</xdr:col>
      <xdr:colOff>177800</xdr:colOff>
      <xdr:row>58</xdr:row>
      <xdr:rowOff>49602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51630"/>
          <a:ext cx="889000" cy="4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153238</xdr:rowOff>
    </xdr:from>
    <xdr:to>
      <xdr:col>72</xdr:col>
      <xdr:colOff>38100</xdr:colOff>
      <xdr:row>58</xdr:row>
      <xdr:rowOff>83388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92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74515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100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146141</xdr:rowOff>
    </xdr:from>
    <xdr:to>
      <xdr:col>67</xdr:col>
      <xdr:colOff>101600</xdr:colOff>
      <xdr:row>58</xdr:row>
      <xdr:rowOff>76291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1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92818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93981</xdr:rowOff>
    </xdr:from>
    <xdr:to>
      <xdr:col>85</xdr:col>
      <xdr:colOff>177800</xdr:colOff>
      <xdr:row>58</xdr:row>
      <xdr:rowOff>24131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72408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4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114977</xdr:rowOff>
    </xdr:from>
    <xdr:to>
      <xdr:col>81</xdr:col>
      <xdr:colOff>101600</xdr:colOff>
      <xdr:row>58</xdr:row>
      <xdr:rowOff>45127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8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36254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8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48255</xdr:rowOff>
    </xdr:from>
    <xdr:to>
      <xdr:col>76</xdr:col>
      <xdr:colOff>165100</xdr:colOff>
      <xdr:row>57</xdr:row>
      <xdr:rowOff>149855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2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166382</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59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128180</xdr:rowOff>
    </xdr:from>
    <xdr:to>
      <xdr:col>72</xdr:col>
      <xdr:colOff>38100</xdr:colOff>
      <xdr:row>58</xdr:row>
      <xdr:rowOff>58330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74857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67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170252</xdr:rowOff>
    </xdr:from>
    <xdr:to>
      <xdr:col>67</xdr:col>
      <xdr:colOff>101600</xdr:colOff>
      <xdr:row>58</xdr:row>
      <xdr:rowOff>100402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4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91529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3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24549</xdr:rowOff>
    </xdr:from>
    <xdr:to>
      <xdr:col>85</xdr:col>
      <xdr:colOff>127000</xdr:colOff>
      <xdr:row>79</xdr:row>
      <xdr:rowOff>39903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69099"/>
          <a:ext cx="8382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32271</xdr:rowOff>
    </xdr:from>
    <xdr:to>
      <xdr:col>81</xdr:col>
      <xdr:colOff>50800</xdr:colOff>
      <xdr:row>79</xdr:row>
      <xdr:rowOff>39903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233921"/>
          <a:ext cx="889000" cy="35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32271</xdr:rowOff>
    </xdr:from>
    <xdr:to>
      <xdr:col>76</xdr:col>
      <xdr:colOff>114300</xdr:colOff>
      <xdr:row>78</xdr:row>
      <xdr:rowOff>98374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233921"/>
          <a:ext cx="889000" cy="23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24109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3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98374</xdr:rowOff>
    </xdr:from>
    <xdr:to>
      <xdr:col>71</xdr:col>
      <xdr:colOff>177800</xdr:colOff>
      <xdr:row>79</xdr:row>
      <xdr:rowOff>13793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47147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128536</xdr:rowOff>
    </xdr:from>
    <xdr:to>
      <xdr:col>72</xdr:col>
      <xdr:colOff>38100</xdr:colOff>
      <xdr:row>78</xdr:row>
      <xdr:rowOff>58686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75213</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10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37109</xdr:rowOff>
    </xdr:from>
    <xdr:to>
      <xdr:col>67</xdr:col>
      <xdr:colOff>101600</xdr:colOff>
      <xdr:row>78</xdr:row>
      <xdr:rowOff>138709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155236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1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145199</xdr:rowOff>
    </xdr:from>
    <xdr:to>
      <xdr:col>85</xdr:col>
      <xdr:colOff>177800</xdr:colOff>
      <xdr:row>79</xdr:row>
      <xdr:rowOff>75349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60126</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3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160553</xdr:rowOff>
    </xdr:from>
    <xdr:to>
      <xdr:col>81</xdr:col>
      <xdr:colOff>101600</xdr:colOff>
      <xdr:row>79</xdr:row>
      <xdr:rowOff>90703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81830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26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152921</xdr:rowOff>
    </xdr:from>
    <xdr:to>
      <xdr:col>76</xdr:col>
      <xdr:colOff>165100</xdr:colOff>
      <xdr:row>77</xdr:row>
      <xdr:rowOff>83071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1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99598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295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47574</xdr:rowOff>
    </xdr:from>
    <xdr:to>
      <xdr:col>72</xdr:col>
      <xdr:colOff>38100</xdr:colOff>
      <xdr:row>78</xdr:row>
      <xdr:rowOff>149174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140301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5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134443</xdr:rowOff>
    </xdr:from>
    <xdr:to>
      <xdr:col>67</xdr:col>
      <xdr:colOff>101600</xdr:colOff>
      <xdr:row>79</xdr:row>
      <xdr:rowOff>64593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55720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60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79677</xdr:rowOff>
    </xdr:from>
    <xdr:to>
      <xdr:col>85</xdr:col>
      <xdr:colOff>127000</xdr:colOff>
      <xdr:row>97</xdr:row>
      <xdr:rowOff>106718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10327"/>
          <a:ext cx="8382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23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106718</xdr:rowOff>
    </xdr:from>
    <xdr:to>
      <xdr:col>81</xdr:col>
      <xdr:colOff>50800</xdr:colOff>
      <xdr:row>97</xdr:row>
      <xdr:rowOff>128243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37368"/>
          <a:ext cx="889000" cy="2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128243</xdr:rowOff>
    </xdr:from>
    <xdr:to>
      <xdr:col>76</xdr:col>
      <xdr:colOff>114300</xdr:colOff>
      <xdr:row>97</xdr:row>
      <xdr:rowOff>152163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58893"/>
          <a:ext cx="889000" cy="2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31149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152163</xdr:rowOff>
    </xdr:from>
    <xdr:to>
      <xdr:col>71</xdr:col>
      <xdr:colOff>177800</xdr:colOff>
      <xdr:row>97</xdr:row>
      <xdr:rowOff>159325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82813"/>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9221</xdr:rowOff>
    </xdr:from>
    <xdr:to>
      <xdr:col>72</xdr:col>
      <xdr:colOff>38100</xdr:colOff>
      <xdr:row>97</xdr:row>
      <xdr:rowOff>110821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127348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23966</xdr:rowOff>
    </xdr:from>
    <xdr:to>
      <xdr:col>67</xdr:col>
      <xdr:colOff>101600</xdr:colOff>
      <xdr:row>97</xdr:row>
      <xdr:rowOff>125566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6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142093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2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28877</xdr:rowOff>
    </xdr:from>
    <xdr:to>
      <xdr:col>85</xdr:col>
      <xdr:colOff>177800</xdr:colOff>
      <xdr:row>97</xdr:row>
      <xdr:rowOff>130477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5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7304</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3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55918</xdr:rowOff>
    </xdr:from>
    <xdr:to>
      <xdr:col>81</xdr:col>
      <xdr:colOff>101600</xdr:colOff>
      <xdr:row>97</xdr:row>
      <xdr:rowOff>157518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8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148645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7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77443</xdr:rowOff>
    </xdr:from>
    <xdr:to>
      <xdr:col>76</xdr:col>
      <xdr:colOff>165100</xdr:colOff>
      <xdr:row>98</xdr:row>
      <xdr:rowOff>7593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170170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8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101363</xdr:rowOff>
    </xdr:from>
    <xdr:to>
      <xdr:col>72</xdr:col>
      <xdr:colOff>38100</xdr:colOff>
      <xdr:row>98</xdr:row>
      <xdr:rowOff>31513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22640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2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108525</xdr:rowOff>
    </xdr:from>
    <xdr:to>
      <xdr:col>67</xdr:col>
      <xdr:colOff>101600</xdr:colOff>
      <xdr:row>98</xdr:row>
      <xdr:rowOff>38675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3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29802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83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88283</xdr:rowOff>
    </xdr:from>
    <xdr:to>
      <xdr:col>102</xdr:col>
      <xdr:colOff>165100</xdr:colOff>
      <xdr:row>39</xdr:row>
      <xdr:rowOff>18433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34960</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8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88329</xdr:rowOff>
    </xdr:from>
    <xdr:to>
      <xdr:col>98</xdr:col>
      <xdr:colOff>38100</xdr:colOff>
      <xdr:row>39</xdr:row>
      <xdr:rowOff>18479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35005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786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890,867</a:t>
          </a:r>
          <a:r>
            <a:rPr kumimoji="1" lang="ja-JP" altLang="en-US" sz="1300">
              <a:latin typeface="ＭＳ Ｐゴシック" panose="020B0600070205080204" pitchFamily="50" charset="-128"/>
              <a:ea typeface="ＭＳ Ｐゴシック" panose="020B0600070205080204" pitchFamily="50" charset="-128"/>
            </a:rPr>
            <a:t>円となっている。目的別内訳をみると、総務費では横ばいとなっている。民生費では、住民税非課税世帯等に対する生活支援給付金、子育て世帯応援特別給付金、電力・ガス・食料品等物価高騰重点支援補助金等、物価高騰に関連した事業を実施したが、新型コロナウイルス感染症に関連した事業が減少したことにより、前年度比で減少となった。類似団体内順位は下位であり、高齢化率が高いことから、増加傾向は続くものと見込まれる。衛生費では、例年同様、町立病院への運営費の補助、ごみ処理施設・し尿処理施設施設関係の一部事務組合負担金が大きくなっている。病院経営については、引き続き医師確保が難しい状況は続いており、それに伴う入院患者数が減少したことにより昨年に比べ医業収益が減少しているが、今年度、病院の組織として経営改革の専門部署「経営推進室」を設置し、新型コロナウイルス感染症に頼らない収益増の取組を行うことにより経営改善に繋がっている。農林水産業費は、農業費が大半を占めており、地域農業の担い手事業や法人化など継続した農業振興に取り組んでいる。</a:t>
          </a:r>
        </a:p>
        <a:p>
          <a:r>
            <a:rPr kumimoji="1" lang="ja-JP" altLang="en-US" sz="1300">
              <a:latin typeface="ＭＳ Ｐゴシック" panose="020B0600070205080204" pitchFamily="50" charset="-128"/>
              <a:ea typeface="ＭＳ Ｐゴシック" panose="020B0600070205080204" pitchFamily="50" charset="-128"/>
            </a:rPr>
            <a:t>土木費では、町道改良舗装事業費の増、消雪施設維持のための補修費の増、冬の除雪機械購入費の増などにより増加となった。教育費では、物価高等の影響により小中学校の施設整備事業について事業費が増となったことにより前年度比で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については、歳出の精査によるものだけでなく、地方交付税の増により前年度に引き続き財政調整基金の取り崩しを行わず、基金へ積立ができた。毎年度大きな支出となっている要因として、町立病院への運営費補助があるが、経営改革の専門部署「経営推進室」を設置し、新型コロナウイルス感染症が収束に向かう中、収益増への取組を行った。引き続き医師確保が難しい状況は続いており、入院患者数が減少したことにより前年度に比べ医業収益が減少しているが、先述の新型コロナウイルス感染症に頼らない収益増の取組を行うことにより経営改善に繋がっている。町全体的なものとして、事務事業の見直し・統廃合などによる財政の健全化に引き続き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では、新型コロナウイルス感染症関連の国県支出金を活用した生活支援給付金事業や価格高騰対策等を実施した。歳出の精査によるものだけでなく、地方交付税の増により昨年度に引き続き財政調整基金の取り崩しを行わず、基金へ積立ができている。</a:t>
          </a:r>
        </a:p>
        <a:p>
          <a:r>
            <a:rPr kumimoji="1" lang="ja-JP" altLang="en-US" sz="1400">
              <a:latin typeface="ＭＳ ゴシック" pitchFamily="49" charset="-128"/>
              <a:ea typeface="ＭＳ ゴシック" pitchFamily="49" charset="-128"/>
            </a:rPr>
            <a:t>一般会計以外の会計では、全会計で黒字となった。繰出金の増減が一般会計に影響を与えるところだが、中でも、病院会計では医業収益の減少に伴い毎年資金不足となっており、一般会計からの運営費補助金で対応してい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年度については、院内感染症対策を施しながら通常診療とともに発熱患者への対応、訪問診療の継続により外来収益改善に繋げ黒字となった。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3.25" thickBot="1" x14ac:dyDescent="0.3">
      <c r="B2" s="182" t="s">
        <v>82</v>
      </c>
      <c r="C2" s="182"/>
      <c r="D2" s="183"/>
    </row>
    <row r="3" spans="1:119" ht="18.75" customHeight="1" thickBot="1" x14ac:dyDescent="0.3">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51"/>
      <c r="AN4" s="481"/>
      <c r="AO4" s="481"/>
      <c r="AP4" s="481"/>
      <c r="AQ4" s="481"/>
      <c r="AR4" s="481"/>
      <c r="AS4" s="481"/>
      <c r="AT4" s="481"/>
      <c r="AU4" s="481"/>
      <c r="AV4" s="481"/>
      <c r="AW4" s="481"/>
      <c r="AX4" s="636"/>
      <c r="AY4" s="447" t="s">
        <v>92</v>
      </c>
      <c r="AZ4" s="448"/>
      <c r="BA4" s="448"/>
      <c r="BB4" s="448"/>
      <c r="BC4" s="448"/>
      <c r="BD4" s="448"/>
      <c r="BE4" s="448"/>
      <c r="BF4" s="448"/>
      <c r="BG4" s="448"/>
      <c r="BH4" s="448"/>
      <c r="BI4" s="448"/>
      <c r="BJ4" s="448"/>
      <c r="BK4" s="448"/>
      <c r="BL4" s="448"/>
      <c r="BM4" s="449"/>
      <c r="BN4" s="450">
        <v>8395852</v>
      </c>
      <c r="BO4" s="451"/>
      <c r="BP4" s="451"/>
      <c r="BQ4" s="451"/>
      <c r="BR4" s="451"/>
      <c r="BS4" s="451"/>
      <c r="BT4" s="451"/>
      <c r="BU4" s="452"/>
      <c r="BV4" s="450">
        <v>8319810</v>
      </c>
      <c r="BW4" s="451"/>
      <c r="BX4" s="451"/>
      <c r="BY4" s="451"/>
      <c r="BZ4" s="451"/>
      <c r="CA4" s="451"/>
      <c r="CB4" s="451"/>
      <c r="CC4" s="452"/>
      <c r="CD4" s="621" t="s">
        <v>93</v>
      </c>
      <c r="CE4" s="622"/>
      <c r="CF4" s="622"/>
      <c r="CG4" s="622"/>
      <c r="CH4" s="622"/>
      <c r="CI4" s="622"/>
      <c r="CJ4" s="622"/>
      <c r="CK4" s="622"/>
      <c r="CL4" s="622"/>
      <c r="CM4" s="622"/>
      <c r="CN4" s="622"/>
      <c r="CO4" s="622"/>
      <c r="CP4" s="622"/>
      <c r="CQ4" s="622"/>
      <c r="CR4" s="622"/>
      <c r="CS4" s="623"/>
      <c r="CT4" s="624">
        <v>10</v>
      </c>
      <c r="CU4" s="625"/>
      <c r="CV4" s="625"/>
      <c r="CW4" s="625"/>
      <c r="CX4" s="625"/>
      <c r="CY4" s="625"/>
      <c r="CZ4" s="625"/>
      <c r="DA4" s="626"/>
      <c r="DB4" s="624">
        <v>9.6999999999999993</v>
      </c>
      <c r="DC4" s="625"/>
      <c r="DD4" s="625"/>
      <c r="DE4" s="625"/>
      <c r="DF4" s="625"/>
      <c r="DG4" s="625"/>
      <c r="DH4" s="625"/>
      <c r="DI4" s="626"/>
    </row>
    <row r="5" spans="1:119" ht="18.75" customHeight="1" x14ac:dyDescent="0.25">
      <c r="A5" s="181"/>
      <c r="B5" s="631"/>
      <c r="C5" s="482"/>
      <c r="D5" s="482"/>
      <c r="E5" s="632"/>
      <c r="F5" s="632"/>
      <c r="G5" s="632"/>
      <c r="H5" s="632"/>
      <c r="I5" s="632"/>
      <c r="J5" s="632"/>
      <c r="K5" s="632"/>
      <c r="L5" s="632"/>
      <c r="M5" s="632"/>
      <c r="N5" s="632"/>
      <c r="O5" s="632"/>
      <c r="P5" s="632"/>
      <c r="Q5" s="632"/>
      <c r="R5" s="480"/>
      <c r="S5" s="480"/>
      <c r="T5" s="480"/>
      <c r="U5" s="480"/>
      <c r="V5" s="635"/>
      <c r="W5" s="551"/>
      <c r="X5" s="481"/>
      <c r="Y5" s="481"/>
      <c r="Z5" s="481"/>
      <c r="AA5" s="481"/>
      <c r="AB5" s="482"/>
      <c r="AC5" s="480"/>
      <c r="AD5" s="481"/>
      <c r="AE5" s="481"/>
      <c r="AF5" s="481"/>
      <c r="AG5" s="481"/>
      <c r="AH5" s="481"/>
      <c r="AI5" s="481"/>
      <c r="AJ5" s="481"/>
      <c r="AK5" s="481"/>
      <c r="AL5" s="636"/>
      <c r="AM5" s="514" t="s">
        <v>94</v>
      </c>
      <c r="AN5" s="429"/>
      <c r="AO5" s="429"/>
      <c r="AP5" s="429"/>
      <c r="AQ5" s="429"/>
      <c r="AR5" s="429"/>
      <c r="AS5" s="429"/>
      <c r="AT5" s="430"/>
      <c r="AU5" s="502" t="s">
        <v>95</v>
      </c>
      <c r="AV5" s="503"/>
      <c r="AW5" s="503"/>
      <c r="AX5" s="503"/>
      <c r="AY5" s="435" t="s">
        <v>96</v>
      </c>
      <c r="AZ5" s="436"/>
      <c r="BA5" s="436"/>
      <c r="BB5" s="436"/>
      <c r="BC5" s="436"/>
      <c r="BD5" s="436"/>
      <c r="BE5" s="436"/>
      <c r="BF5" s="436"/>
      <c r="BG5" s="436"/>
      <c r="BH5" s="436"/>
      <c r="BI5" s="436"/>
      <c r="BJ5" s="436"/>
      <c r="BK5" s="436"/>
      <c r="BL5" s="436"/>
      <c r="BM5" s="437"/>
      <c r="BN5" s="455">
        <v>7897538</v>
      </c>
      <c r="BO5" s="456"/>
      <c r="BP5" s="456"/>
      <c r="BQ5" s="456"/>
      <c r="BR5" s="456"/>
      <c r="BS5" s="456"/>
      <c r="BT5" s="456"/>
      <c r="BU5" s="457"/>
      <c r="BV5" s="455">
        <v>7737290</v>
      </c>
      <c r="BW5" s="456"/>
      <c r="BX5" s="456"/>
      <c r="BY5" s="456"/>
      <c r="BZ5" s="456"/>
      <c r="CA5" s="456"/>
      <c r="CB5" s="456"/>
      <c r="CC5" s="457"/>
      <c r="CD5" s="464" t="s">
        <v>97</v>
      </c>
      <c r="CE5" s="409"/>
      <c r="CF5" s="409"/>
      <c r="CG5" s="409"/>
      <c r="CH5" s="409"/>
      <c r="CI5" s="409"/>
      <c r="CJ5" s="409"/>
      <c r="CK5" s="409"/>
      <c r="CL5" s="409"/>
      <c r="CM5" s="409"/>
      <c r="CN5" s="409"/>
      <c r="CO5" s="409"/>
      <c r="CP5" s="409"/>
      <c r="CQ5" s="409"/>
      <c r="CR5" s="409"/>
      <c r="CS5" s="465"/>
      <c r="CT5" s="425">
        <v>83</v>
      </c>
      <c r="CU5" s="426"/>
      <c r="CV5" s="426"/>
      <c r="CW5" s="426"/>
      <c r="CX5" s="426"/>
      <c r="CY5" s="426"/>
      <c r="CZ5" s="426"/>
      <c r="DA5" s="427"/>
      <c r="DB5" s="425">
        <v>73.900000000000006</v>
      </c>
      <c r="DC5" s="426"/>
      <c r="DD5" s="426"/>
      <c r="DE5" s="426"/>
      <c r="DF5" s="426"/>
      <c r="DG5" s="426"/>
      <c r="DH5" s="426"/>
      <c r="DI5" s="427"/>
    </row>
    <row r="6" spans="1:119" ht="18.75" customHeight="1" x14ac:dyDescent="0.25">
      <c r="A6" s="181"/>
      <c r="B6" s="601" t="s">
        <v>98</v>
      </c>
      <c r="C6" s="479"/>
      <c r="D6" s="479"/>
      <c r="E6" s="602"/>
      <c r="F6" s="602"/>
      <c r="G6" s="602"/>
      <c r="H6" s="602"/>
      <c r="I6" s="602"/>
      <c r="J6" s="602"/>
      <c r="K6" s="602"/>
      <c r="L6" s="602" t="s">
        <v>99</v>
      </c>
      <c r="M6" s="602"/>
      <c r="N6" s="602"/>
      <c r="O6" s="602"/>
      <c r="P6" s="602"/>
      <c r="Q6" s="602"/>
      <c r="R6" s="477"/>
      <c r="S6" s="477"/>
      <c r="T6" s="477"/>
      <c r="U6" s="477"/>
      <c r="V6" s="608"/>
      <c r="W6" s="536" t="s">
        <v>100</v>
      </c>
      <c r="X6" s="478"/>
      <c r="Y6" s="478"/>
      <c r="Z6" s="478"/>
      <c r="AA6" s="478"/>
      <c r="AB6" s="479"/>
      <c r="AC6" s="613" t="s">
        <v>101</v>
      </c>
      <c r="AD6" s="614"/>
      <c r="AE6" s="614"/>
      <c r="AF6" s="614"/>
      <c r="AG6" s="614"/>
      <c r="AH6" s="614"/>
      <c r="AI6" s="614"/>
      <c r="AJ6" s="614"/>
      <c r="AK6" s="614"/>
      <c r="AL6" s="615"/>
      <c r="AM6" s="514" t="s">
        <v>102</v>
      </c>
      <c r="AN6" s="429"/>
      <c r="AO6" s="429"/>
      <c r="AP6" s="429"/>
      <c r="AQ6" s="429"/>
      <c r="AR6" s="429"/>
      <c r="AS6" s="429"/>
      <c r="AT6" s="430"/>
      <c r="AU6" s="502" t="s">
        <v>95</v>
      </c>
      <c r="AV6" s="503"/>
      <c r="AW6" s="503"/>
      <c r="AX6" s="503"/>
      <c r="AY6" s="435" t="s">
        <v>103</v>
      </c>
      <c r="AZ6" s="436"/>
      <c r="BA6" s="436"/>
      <c r="BB6" s="436"/>
      <c r="BC6" s="436"/>
      <c r="BD6" s="436"/>
      <c r="BE6" s="436"/>
      <c r="BF6" s="436"/>
      <c r="BG6" s="436"/>
      <c r="BH6" s="436"/>
      <c r="BI6" s="436"/>
      <c r="BJ6" s="436"/>
      <c r="BK6" s="436"/>
      <c r="BL6" s="436"/>
      <c r="BM6" s="437"/>
      <c r="BN6" s="455">
        <v>498314</v>
      </c>
      <c r="BO6" s="456"/>
      <c r="BP6" s="456"/>
      <c r="BQ6" s="456"/>
      <c r="BR6" s="456"/>
      <c r="BS6" s="456"/>
      <c r="BT6" s="456"/>
      <c r="BU6" s="457"/>
      <c r="BV6" s="455">
        <v>582520</v>
      </c>
      <c r="BW6" s="456"/>
      <c r="BX6" s="456"/>
      <c r="BY6" s="456"/>
      <c r="BZ6" s="456"/>
      <c r="CA6" s="456"/>
      <c r="CB6" s="456"/>
      <c r="CC6" s="457"/>
      <c r="CD6" s="464" t="s">
        <v>104</v>
      </c>
      <c r="CE6" s="409"/>
      <c r="CF6" s="409"/>
      <c r="CG6" s="409"/>
      <c r="CH6" s="409"/>
      <c r="CI6" s="409"/>
      <c r="CJ6" s="409"/>
      <c r="CK6" s="409"/>
      <c r="CL6" s="409"/>
      <c r="CM6" s="409"/>
      <c r="CN6" s="409"/>
      <c r="CO6" s="409"/>
      <c r="CP6" s="409"/>
      <c r="CQ6" s="409"/>
      <c r="CR6" s="409"/>
      <c r="CS6" s="465"/>
      <c r="CT6" s="598">
        <v>83.8</v>
      </c>
      <c r="CU6" s="599"/>
      <c r="CV6" s="599"/>
      <c r="CW6" s="599"/>
      <c r="CX6" s="599"/>
      <c r="CY6" s="599"/>
      <c r="CZ6" s="599"/>
      <c r="DA6" s="600"/>
      <c r="DB6" s="598">
        <v>76.7</v>
      </c>
      <c r="DC6" s="599"/>
      <c r="DD6" s="599"/>
      <c r="DE6" s="599"/>
      <c r="DF6" s="599"/>
      <c r="DG6" s="599"/>
      <c r="DH6" s="599"/>
      <c r="DI6" s="600"/>
    </row>
    <row r="7" spans="1:119" ht="18.75" customHeight="1" x14ac:dyDescent="0.2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4" t="s">
        <v>105</v>
      </c>
      <c r="AN7" s="429"/>
      <c r="AO7" s="429"/>
      <c r="AP7" s="429"/>
      <c r="AQ7" s="429"/>
      <c r="AR7" s="429"/>
      <c r="AS7" s="429"/>
      <c r="AT7" s="430"/>
      <c r="AU7" s="502" t="s">
        <v>106</v>
      </c>
      <c r="AV7" s="503"/>
      <c r="AW7" s="503"/>
      <c r="AX7" s="503"/>
      <c r="AY7" s="435" t="s">
        <v>107</v>
      </c>
      <c r="AZ7" s="436"/>
      <c r="BA7" s="436"/>
      <c r="BB7" s="436"/>
      <c r="BC7" s="436"/>
      <c r="BD7" s="436"/>
      <c r="BE7" s="436"/>
      <c r="BF7" s="436"/>
      <c r="BG7" s="436"/>
      <c r="BH7" s="436"/>
      <c r="BI7" s="436"/>
      <c r="BJ7" s="436"/>
      <c r="BK7" s="436"/>
      <c r="BL7" s="436"/>
      <c r="BM7" s="437"/>
      <c r="BN7" s="455">
        <v>16506</v>
      </c>
      <c r="BO7" s="456"/>
      <c r="BP7" s="456"/>
      <c r="BQ7" s="456"/>
      <c r="BR7" s="456"/>
      <c r="BS7" s="456"/>
      <c r="BT7" s="456"/>
      <c r="BU7" s="457"/>
      <c r="BV7" s="455">
        <v>98429</v>
      </c>
      <c r="BW7" s="456"/>
      <c r="BX7" s="456"/>
      <c r="BY7" s="456"/>
      <c r="BZ7" s="456"/>
      <c r="CA7" s="456"/>
      <c r="CB7" s="456"/>
      <c r="CC7" s="457"/>
      <c r="CD7" s="464" t="s">
        <v>108</v>
      </c>
      <c r="CE7" s="409"/>
      <c r="CF7" s="409"/>
      <c r="CG7" s="409"/>
      <c r="CH7" s="409"/>
      <c r="CI7" s="409"/>
      <c r="CJ7" s="409"/>
      <c r="CK7" s="409"/>
      <c r="CL7" s="409"/>
      <c r="CM7" s="409"/>
      <c r="CN7" s="409"/>
      <c r="CO7" s="409"/>
      <c r="CP7" s="409"/>
      <c r="CQ7" s="409"/>
      <c r="CR7" s="409"/>
      <c r="CS7" s="465"/>
      <c r="CT7" s="455">
        <v>4828610</v>
      </c>
      <c r="CU7" s="456"/>
      <c r="CV7" s="456"/>
      <c r="CW7" s="456"/>
      <c r="CX7" s="456"/>
      <c r="CY7" s="456"/>
      <c r="CZ7" s="456"/>
      <c r="DA7" s="457"/>
      <c r="DB7" s="455">
        <v>4983309</v>
      </c>
      <c r="DC7" s="456"/>
      <c r="DD7" s="456"/>
      <c r="DE7" s="456"/>
      <c r="DF7" s="456"/>
      <c r="DG7" s="456"/>
      <c r="DH7" s="456"/>
      <c r="DI7" s="457"/>
    </row>
    <row r="8" spans="1:119" ht="18.75" customHeight="1" thickBot="1" x14ac:dyDescent="0.3">
      <c r="A8" s="181"/>
      <c r="B8" s="606"/>
      <c r="C8" s="537"/>
      <c r="D8" s="537"/>
      <c r="E8" s="607"/>
      <c r="F8" s="607"/>
      <c r="G8" s="607"/>
      <c r="H8" s="607"/>
      <c r="I8" s="607"/>
      <c r="J8" s="607"/>
      <c r="K8" s="607"/>
      <c r="L8" s="607"/>
      <c r="M8" s="607"/>
      <c r="N8" s="607"/>
      <c r="O8" s="607"/>
      <c r="P8" s="607"/>
      <c r="Q8" s="607"/>
      <c r="R8" s="611"/>
      <c r="S8" s="611"/>
      <c r="T8" s="611"/>
      <c r="U8" s="611"/>
      <c r="V8" s="612"/>
      <c r="W8" s="526"/>
      <c r="X8" s="527"/>
      <c r="Y8" s="527"/>
      <c r="Z8" s="527"/>
      <c r="AA8" s="527"/>
      <c r="AB8" s="537"/>
      <c r="AC8" s="618"/>
      <c r="AD8" s="619"/>
      <c r="AE8" s="619"/>
      <c r="AF8" s="619"/>
      <c r="AG8" s="619"/>
      <c r="AH8" s="619"/>
      <c r="AI8" s="619"/>
      <c r="AJ8" s="619"/>
      <c r="AK8" s="619"/>
      <c r="AL8" s="620"/>
      <c r="AM8" s="514" t="s">
        <v>109</v>
      </c>
      <c r="AN8" s="429"/>
      <c r="AO8" s="429"/>
      <c r="AP8" s="429"/>
      <c r="AQ8" s="429"/>
      <c r="AR8" s="429"/>
      <c r="AS8" s="429"/>
      <c r="AT8" s="430"/>
      <c r="AU8" s="502" t="s">
        <v>110</v>
      </c>
      <c r="AV8" s="503"/>
      <c r="AW8" s="503"/>
      <c r="AX8" s="503"/>
      <c r="AY8" s="435" t="s">
        <v>111</v>
      </c>
      <c r="AZ8" s="436"/>
      <c r="BA8" s="436"/>
      <c r="BB8" s="436"/>
      <c r="BC8" s="436"/>
      <c r="BD8" s="436"/>
      <c r="BE8" s="436"/>
      <c r="BF8" s="436"/>
      <c r="BG8" s="436"/>
      <c r="BH8" s="436"/>
      <c r="BI8" s="436"/>
      <c r="BJ8" s="436"/>
      <c r="BK8" s="436"/>
      <c r="BL8" s="436"/>
      <c r="BM8" s="437"/>
      <c r="BN8" s="455">
        <v>481808</v>
      </c>
      <c r="BO8" s="456"/>
      <c r="BP8" s="456"/>
      <c r="BQ8" s="456"/>
      <c r="BR8" s="456"/>
      <c r="BS8" s="456"/>
      <c r="BT8" s="456"/>
      <c r="BU8" s="457"/>
      <c r="BV8" s="455">
        <v>484091</v>
      </c>
      <c r="BW8" s="456"/>
      <c r="BX8" s="456"/>
      <c r="BY8" s="456"/>
      <c r="BZ8" s="456"/>
      <c r="CA8" s="456"/>
      <c r="CB8" s="456"/>
      <c r="CC8" s="457"/>
      <c r="CD8" s="464" t="s">
        <v>112</v>
      </c>
      <c r="CE8" s="409"/>
      <c r="CF8" s="409"/>
      <c r="CG8" s="409"/>
      <c r="CH8" s="409"/>
      <c r="CI8" s="409"/>
      <c r="CJ8" s="409"/>
      <c r="CK8" s="409"/>
      <c r="CL8" s="409"/>
      <c r="CM8" s="409"/>
      <c r="CN8" s="409"/>
      <c r="CO8" s="409"/>
      <c r="CP8" s="409"/>
      <c r="CQ8" s="409"/>
      <c r="CR8" s="409"/>
      <c r="CS8" s="465"/>
      <c r="CT8" s="558">
        <v>0.25</v>
      </c>
      <c r="CU8" s="559"/>
      <c r="CV8" s="559"/>
      <c r="CW8" s="559"/>
      <c r="CX8" s="559"/>
      <c r="CY8" s="559"/>
      <c r="CZ8" s="559"/>
      <c r="DA8" s="560"/>
      <c r="DB8" s="558">
        <v>0.26</v>
      </c>
      <c r="DC8" s="559"/>
      <c r="DD8" s="559"/>
      <c r="DE8" s="559"/>
      <c r="DF8" s="559"/>
      <c r="DG8" s="559"/>
      <c r="DH8" s="559"/>
      <c r="DI8" s="560"/>
    </row>
    <row r="9" spans="1:119" ht="18.75" customHeight="1" thickBot="1" x14ac:dyDescent="0.3">
      <c r="A9" s="181"/>
      <c r="B9" s="587" t="s">
        <v>113</v>
      </c>
      <c r="C9" s="588"/>
      <c r="D9" s="588"/>
      <c r="E9" s="588"/>
      <c r="F9" s="588"/>
      <c r="G9" s="588"/>
      <c r="H9" s="588"/>
      <c r="I9" s="588"/>
      <c r="J9" s="588"/>
      <c r="K9" s="508"/>
      <c r="L9" s="589" t="s">
        <v>114</v>
      </c>
      <c r="M9" s="590"/>
      <c r="N9" s="590"/>
      <c r="O9" s="590"/>
      <c r="P9" s="590"/>
      <c r="Q9" s="591"/>
      <c r="R9" s="592">
        <v>8989</v>
      </c>
      <c r="S9" s="593"/>
      <c r="T9" s="593"/>
      <c r="U9" s="593"/>
      <c r="V9" s="594"/>
      <c r="W9" s="524" t="s">
        <v>115</v>
      </c>
      <c r="X9" s="525"/>
      <c r="Y9" s="525"/>
      <c r="Z9" s="525"/>
      <c r="AA9" s="525"/>
      <c r="AB9" s="525"/>
      <c r="AC9" s="525"/>
      <c r="AD9" s="525"/>
      <c r="AE9" s="525"/>
      <c r="AF9" s="525"/>
      <c r="AG9" s="525"/>
      <c r="AH9" s="525"/>
      <c r="AI9" s="525"/>
      <c r="AJ9" s="525"/>
      <c r="AK9" s="525"/>
      <c r="AL9" s="595"/>
      <c r="AM9" s="514" t="s">
        <v>116</v>
      </c>
      <c r="AN9" s="429"/>
      <c r="AO9" s="429"/>
      <c r="AP9" s="429"/>
      <c r="AQ9" s="429"/>
      <c r="AR9" s="429"/>
      <c r="AS9" s="429"/>
      <c r="AT9" s="430"/>
      <c r="AU9" s="502" t="s">
        <v>117</v>
      </c>
      <c r="AV9" s="503"/>
      <c r="AW9" s="503"/>
      <c r="AX9" s="503"/>
      <c r="AY9" s="435" t="s">
        <v>118</v>
      </c>
      <c r="AZ9" s="436"/>
      <c r="BA9" s="436"/>
      <c r="BB9" s="436"/>
      <c r="BC9" s="436"/>
      <c r="BD9" s="436"/>
      <c r="BE9" s="436"/>
      <c r="BF9" s="436"/>
      <c r="BG9" s="436"/>
      <c r="BH9" s="436"/>
      <c r="BI9" s="436"/>
      <c r="BJ9" s="436"/>
      <c r="BK9" s="436"/>
      <c r="BL9" s="436"/>
      <c r="BM9" s="437"/>
      <c r="BN9" s="455">
        <v>-2283</v>
      </c>
      <c r="BO9" s="456"/>
      <c r="BP9" s="456"/>
      <c r="BQ9" s="456"/>
      <c r="BR9" s="456"/>
      <c r="BS9" s="456"/>
      <c r="BT9" s="456"/>
      <c r="BU9" s="457"/>
      <c r="BV9" s="455">
        <v>174786</v>
      </c>
      <c r="BW9" s="456"/>
      <c r="BX9" s="456"/>
      <c r="BY9" s="456"/>
      <c r="BZ9" s="456"/>
      <c r="CA9" s="456"/>
      <c r="CB9" s="456"/>
      <c r="CC9" s="457"/>
      <c r="CD9" s="464" t="s">
        <v>119</v>
      </c>
      <c r="CE9" s="409"/>
      <c r="CF9" s="409"/>
      <c r="CG9" s="409"/>
      <c r="CH9" s="409"/>
      <c r="CI9" s="409"/>
      <c r="CJ9" s="409"/>
      <c r="CK9" s="409"/>
      <c r="CL9" s="409"/>
      <c r="CM9" s="409"/>
      <c r="CN9" s="409"/>
      <c r="CO9" s="409"/>
      <c r="CP9" s="409"/>
      <c r="CQ9" s="409"/>
      <c r="CR9" s="409"/>
      <c r="CS9" s="465"/>
      <c r="CT9" s="425">
        <v>10.9</v>
      </c>
      <c r="CU9" s="426"/>
      <c r="CV9" s="426"/>
      <c r="CW9" s="426"/>
      <c r="CX9" s="426"/>
      <c r="CY9" s="426"/>
      <c r="CZ9" s="426"/>
      <c r="DA9" s="427"/>
      <c r="DB9" s="425">
        <v>10.1</v>
      </c>
      <c r="DC9" s="426"/>
      <c r="DD9" s="426"/>
      <c r="DE9" s="426"/>
      <c r="DF9" s="426"/>
      <c r="DG9" s="426"/>
      <c r="DH9" s="426"/>
      <c r="DI9" s="427"/>
    </row>
    <row r="10" spans="1:119" ht="18.75" customHeight="1" thickBot="1" x14ac:dyDescent="0.3">
      <c r="A10" s="181"/>
      <c r="B10" s="587"/>
      <c r="C10" s="588"/>
      <c r="D10" s="588"/>
      <c r="E10" s="588"/>
      <c r="F10" s="588"/>
      <c r="G10" s="588"/>
      <c r="H10" s="588"/>
      <c r="I10" s="588"/>
      <c r="J10" s="588"/>
      <c r="K10" s="508"/>
      <c r="L10" s="428" t="s">
        <v>120</v>
      </c>
      <c r="M10" s="429"/>
      <c r="N10" s="429"/>
      <c r="O10" s="429"/>
      <c r="P10" s="429"/>
      <c r="Q10" s="430"/>
      <c r="R10" s="431">
        <v>10029</v>
      </c>
      <c r="S10" s="432"/>
      <c r="T10" s="432"/>
      <c r="U10" s="432"/>
      <c r="V10" s="434"/>
      <c r="W10" s="596"/>
      <c r="X10" s="406"/>
      <c r="Y10" s="406"/>
      <c r="Z10" s="406"/>
      <c r="AA10" s="406"/>
      <c r="AB10" s="406"/>
      <c r="AC10" s="406"/>
      <c r="AD10" s="406"/>
      <c r="AE10" s="406"/>
      <c r="AF10" s="406"/>
      <c r="AG10" s="406"/>
      <c r="AH10" s="406"/>
      <c r="AI10" s="406"/>
      <c r="AJ10" s="406"/>
      <c r="AK10" s="406"/>
      <c r="AL10" s="597"/>
      <c r="AM10" s="514" t="s">
        <v>121</v>
      </c>
      <c r="AN10" s="429"/>
      <c r="AO10" s="429"/>
      <c r="AP10" s="429"/>
      <c r="AQ10" s="429"/>
      <c r="AR10" s="429"/>
      <c r="AS10" s="429"/>
      <c r="AT10" s="430"/>
      <c r="AU10" s="502" t="s">
        <v>122</v>
      </c>
      <c r="AV10" s="503"/>
      <c r="AW10" s="503"/>
      <c r="AX10" s="503"/>
      <c r="AY10" s="435" t="s">
        <v>123</v>
      </c>
      <c r="AZ10" s="436"/>
      <c r="BA10" s="436"/>
      <c r="BB10" s="436"/>
      <c r="BC10" s="436"/>
      <c r="BD10" s="436"/>
      <c r="BE10" s="436"/>
      <c r="BF10" s="436"/>
      <c r="BG10" s="436"/>
      <c r="BH10" s="436"/>
      <c r="BI10" s="436"/>
      <c r="BJ10" s="436"/>
      <c r="BK10" s="436"/>
      <c r="BL10" s="436"/>
      <c r="BM10" s="437"/>
      <c r="BN10" s="455">
        <v>216707</v>
      </c>
      <c r="BO10" s="456"/>
      <c r="BP10" s="456"/>
      <c r="BQ10" s="456"/>
      <c r="BR10" s="456"/>
      <c r="BS10" s="456"/>
      <c r="BT10" s="456"/>
      <c r="BU10" s="457"/>
      <c r="BV10" s="455">
        <v>291056</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587"/>
      <c r="C11" s="588"/>
      <c r="D11" s="588"/>
      <c r="E11" s="588"/>
      <c r="F11" s="588"/>
      <c r="G11" s="588"/>
      <c r="H11" s="588"/>
      <c r="I11" s="588"/>
      <c r="J11" s="588"/>
      <c r="K11" s="508"/>
      <c r="L11" s="410" t="s">
        <v>125</v>
      </c>
      <c r="M11" s="411"/>
      <c r="N11" s="411"/>
      <c r="O11" s="411"/>
      <c r="P11" s="411"/>
      <c r="Q11" s="412"/>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4" t="s">
        <v>127</v>
      </c>
      <c r="AN11" s="429"/>
      <c r="AO11" s="429"/>
      <c r="AP11" s="429"/>
      <c r="AQ11" s="429"/>
      <c r="AR11" s="429"/>
      <c r="AS11" s="429"/>
      <c r="AT11" s="430"/>
      <c r="AU11" s="502" t="s">
        <v>117</v>
      </c>
      <c r="AV11" s="503"/>
      <c r="AW11" s="503"/>
      <c r="AX11" s="503"/>
      <c r="AY11" s="435" t="s">
        <v>128</v>
      </c>
      <c r="AZ11" s="436"/>
      <c r="BA11" s="436"/>
      <c r="BB11" s="436"/>
      <c r="BC11" s="436"/>
      <c r="BD11" s="436"/>
      <c r="BE11" s="436"/>
      <c r="BF11" s="436"/>
      <c r="BG11" s="436"/>
      <c r="BH11" s="436"/>
      <c r="BI11" s="436"/>
      <c r="BJ11" s="436"/>
      <c r="BK11" s="436"/>
      <c r="BL11" s="436"/>
      <c r="BM11" s="437"/>
      <c r="BN11" s="455">
        <v>0</v>
      </c>
      <c r="BO11" s="456"/>
      <c r="BP11" s="456"/>
      <c r="BQ11" s="456"/>
      <c r="BR11" s="456"/>
      <c r="BS11" s="456"/>
      <c r="BT11" s="456"/>
      <c r="BU11" s="457"/>
      <c r="BV11" s="455">
        <v>0</v>
      </c>
      <c r="BW11" s="456"/>
      <c r="BX11" s="456"/>
      <c r="BY11" s="456"/>
      <c r="BZ11" s="456"/>
      <c r="CA11" s="456"/>
      <c r="CB11" s="456"/>
      <c r="CC11" s="457"/>
      <c r="CD11" s="464" t="s">
        <v>129</v>
      </c>
      <c r="CE11" s="409"/>
      <c r="CF11" s="409"/>
      <c r="CG11" s="409"/>
      <c r="CH11" s="409"/>
      <c r="CI11" s="409"/>
      <c r="CJ11" s="409"/>
      <c r="CK11" s="409"/>
      <c r="CL11" s="409"/>
      <c r="CM11" s="409"/>
      <c r="CN11" s="409"/>
      <c r="CO11" s="409"/>
      <c r="CP11" s="409"/>
      <c r="CQ11" s="409"/>
      <c r="CR11" s="409"/>
      <c r="CS11" s="465"/>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25">
      <c r="A12" s="181"/>
      <c r="B12" s="561" t="s">
        <v>131</v>
      </c>
      <c r="C12" s="562"/>
      <c r="D12" s="562"/>
      <c r="E12" s="562"/>
      <c r="F12" s="562"/>
      <c r="G12" s="562"/>
      <c r="H12" s="562"/>
      <c r="I12" s="562"/>
      <c r="J12" s="562"/>
      <c r="K12" s="563"/>
      <c r="L12" s="570" t="s">
        <v>132</v>
      </c>
      <c r="M12" s="571"/>
      <c r="N12" s="571"/>
      <c r="O12" s="571"/>
      <c r="P12" s="571"/>
      <c r="Q12" s="572"/>
      <c r="R12" s="573">
        <v>8865</v>
      </c>
      <c r="S12" s="574"/>
      <c r="T12" s="574"/>
      <c r="U12" s="574"/>
      <c r="V12" s="575"/>
      <c r="W12" s="576" t="s">
        <v>1</v>
      </c>
      <c r="X12" s="503"/>
      <c r="Y12" s="503"/>
      <c r="Z12" s="503"/>
      <c r="AA12" s="503"/>
      <c r="AB12" s="577"/>
      <c r="AC12" s="578" t="s">
        <v>133</v>
      </c>
      <c r="AD12" s="579"/>
      <c r="AE12" s="579"/>
      <c r="AF12" s="579"/>
      <c r="AG12" s="580"/>
      <c r="AH12" s="578" t="s">
        <v>134</v>
      </c>
      <c r="AI12" s="579"/>
      <c r="AJ12" s="579"/>
      <c r="AK12" s="579"/>
      <c r="AL12" s="581"/>
      <c r="AM12" s="514" t="s">
        <v>135</v>
      </c>
      <c r="AN12" s="429"/>
      <c r="AO12" s="429"/>
      <c r="AP12" s="429"/>
      <c r="AQ12" s="429"/>
      <c r="AR12" s="429"/>
      <c r="AS12" s="429"/>
      <c r="AT12" s="430"/>
      <c r="AU12" s="502" t="s">
        <v>117</v>
      </c>
      <c r="AV12" s="503"/>
      <c r="AW12" s="503"/>
      <c r="AX12" s="503"/>
      <c r="AY12" s="435" t="s">
        <v>136</v>
      </c>
      <c r="AZ12" s="436"/>
      <c r="BA12" s="436"/>
      <c r="BB12" s="436"/>
      <c r="BC12" s="436"/>
      <c r="BD12" s="436"/>
      <c r="BE12" s="436"/>
      <c r="BF12" s="436"/>
      <c r="BG12" s="436"/>
      <c r="BH12" s="436"/>
      <c r="BI12" s="436"/>
      <c r="BJ12" s="436"/>
      <c r="BK12" s="436"/>
      <c r="BL12" s="436"/>
      <c r="BM12" s="437"/>
      <c r="BN12" s="455">
        <v>0</v>
      </c>
      <c r="BO12" s="456"/>
      <c r="BP12" s="456"/>
      <c r="BQ12" s="456"/>
      <c r="BR12" s="456"/>
      <c r="BS12" s="456"/>
      <c r="BT12" s="456"/>
      <c r="BU12" s="457"/>
      <c r="BV12" s="455">
        <v>0</v>
      </c>
      <c r="BW12" s="456"/>
      <c r="BX12" s="456"/>
      <c r="BY12" s="456"/>
      <c r="BZ12" s="456"/>
      <c r="CA12" s="456"/>
      <c r="CB12" s="456"/>
      <c r="CC12" s="457"/>
      <c r="CD12" s="464" t="s">
        <v>137</v>
      </c>
      <c r="CE12" s="409"/>
      <c r="CF12" s="409"/>
      <c r="CG12" s="409"/>
      <c r="CH12" s="409"/>
      <c r="CI12" s="409"/>
      <c r="CJ12" s="409"/>
      <c r="CK12" s="409"/>
      <c r="CL12" s="409"/>
      <c r="CM12" s="409"/>
      <c r="CN12" s="409"/>
      <c r="CO12" s="409"/>
      <c r="CP12" s="409"/>
      <c r="CQ12" s="409"/>
      <c r="CR12" s="409"/>
      <c r="CS12" s="465"/>
      <c r="CT12" s="558" t="s">
        <v>138</v>
      </c>
      <c r="CU12" s="559"/>
      <c r="CV12" s="559"/>
      <c r="CW12" s="559"/>
      <c r="CX12" s="559"/>
      <c r="CY12" s="559"/>
      <c r="CZ12" s="559"/>
      <c r="DA12" s="560"/>
      <c r="DB12" s="558" t="s">
        <v>130</v>
      </c>
      <c r="DC12" s="559"/>
      <c r="DD12" s="559"/>
      <c r="DE12" s="559"/>
      <c r="DF12" s="559"/>
      <c r="DG12" s="559"/>
      <c r="DH12" s="559"/>
      <c r="DI12" s="560"/>
    </row>
    <row r="13" spans="1:119" ht="18.75" customHeight="1" x14ac:dyDescent="0.25">
      <c r="A13" s="181"/>
      <c r="B13" s="564"/>
      <c r="C13" s="565"/>
      <c r="D13" s="565"/>
      <c r="E13" s="565"/>
      <c r="F13" s="565"/>
      <c r="G13" s="565"/>
      <c r="H13" s="565"/>
      <c r="I13" s="565"/>
      <c r="J13" s="565"/>
      <c r="K13" s="566"/>
      <c r="L13" s="190"/>
      <c r="M13" s="545" t="s">
        <v>139</v>
      </c>
      <c r="N13" s="546"/>
      <c r="O13" s="546"/>
      <c r="P13" s="546"/>
      <c r="Q13" s="547"/>
      <c r="R13" s="548">
        <v>8732</v>
      </c>
      <c r="S13" s="549"/>
      <c r="T13" s="549"/>
      <c r="U13" s="549"/>
      <c r="V13" s="550"/>
      <c r="W13" s="536" t="s">
        <v>140</v>
      </c>
      <c r="X13" s="478"/>
      <c r="Y13" s="478"/>
      <c r="Z13" s="478"/>
      <c r="AA13" s="478"/>
      <c r="AB13" s="479"/>
      <c r="AC13" s="431">
        <v>1212</v>
      </c>
      <c r="AD13" s="432"/>
      <c r="AE13" s="432"/>
      <c r="AF13" s="432"/>
      <c r="AG13" s="433"/>
      <c r="AH13" s="431">
        <v>1363</v>
      </c>
      <c r="AI13" s="432"/>
      <c r="AJ13" s="432"/>
      <c r="AK13" s="432"/>
      <c r="AL13" s="434"/>
      <c r="AM13" s="514" t="s">
        <v>141</v>
      </c>
      <c r="AN13" s="429"/>
      <c r="AO13" s="429"/>
      <c r="AP13" s="429"/>
      <c r="AQ13" s="429"/>
      <c r="AR13" s="429"/>
      <c r="AS13" s="429"/>
      <c r="AT13" s="430"/>
      <c r="AU13" s="502" t="s">
        <v>122</v>
      </c>
      <c r="AV13" s="503"/>
      <c r="AW13" s="503"/>
      <c r="AX13" s="503"/>
      <c r="AY13" s="435" t="s">
        <v>142</v>
      </c>
      <c r="AZ13" s="436"/>
      <c r="BA13" s="436"/>
      <c r="BB13" s="436"/>
      <c r="BC13" s="436"/>
      <c r="BD13" s="436"/>
      <c r="BE13" s="436"/>
      <c r="BF13" s="436"/>
      <c r="BG13" s="436"/>
      <c r="BH13" s="436"/>
      <c r="BI13" s="436"/>
      <c r="BJ13" s="436"/>
      <c r="BK13" s="436"/>
      <c r="BL13" s="436"/>
      <c r="BM13" s="437"/>
      <c r="BN13" s="455">
        <v>214424</v>
      </c>
      <c r="BO13" s="456"/>
      <c r="BP13" s="456"/>
      <c r="BQ13" s="456"/>
      <c r="BR13" s="456"/>
      <c r="BS13" s="456"/>
      <c r="BT13" s="456"/>
      <c r="BU13" s="457"/>
      <c r="BV13" s="455">
        <v>465842</v>
      </c>
      <c r="BW13" s="456"/>
      <c r="BX13" s="456"/>
      <c r="BY13" s="456"/>
      <c r="BZ13" s="456"/>
      <c r="CA13" s="456"/>
      <c r="CB13" s="456"/>
      <c r="CC13" s="457"/>
      <c r="CD13" s="464" t="s">
        <v>143</v>
      </c>
      <c r="CE13" s="409"/>
      <c r="CF13" s="409"/>
      <c r="CG13" s="409"/>
      <c r="CH13" s="409"/>
      <c r="CI13" s="409"/>
      <c r="CJ13" s="409"/>
      <c r="CK13" s="409"/>
      <c r="CL13" s="409"/>
      <c r="CM13" s="409"/>
      <c r="CN13" s="409"/>
      <c r="CO13" s="409"/>
      <c r="CP13" s="409"/>
      <c r="CQ13" s="409"/>
      <c r="CR13" s="409"/>
      <c r="CS13" s="465"/>
      <c r="CT13" s="425">
        <v>11.1</v>
      </c>
      <c r="CU13" s="426"/>
      <c r="CV13" s="426"/>
      <c r="CW13" s="426"/>
      <c r="CX13" s="426"/>
      <c r="CY13" s="426"/>
      <c r="CZ13" s="426"/>
      <c r="DA13" s="427"/>
      <c r="DB13" s="425">
        <v>10.7</v>
      </c>
      <c r="DC13" s="426"/>
      <c r="DD13" s="426"/>
      <c r="DE13" s="426"/>
      <c r="DF13" s="426"/>
      <c r="DG13" s="426"/>
      <c r="DH13" s="426"/>
      <c r="DI13" s="427"/>
    </row>
    <row r="14" spans="1:119" ht="18.75" customHeight="1" thickBot="1" x14ac:dyDescent="0.3">
      <c r="A14" s="181"/>
      <c r="B14" s="564"/>
      <c r="C14" s="565"/>
      <c r="D14" s="565"/>
      <c r="E14" s="565"/>
      <c r="F14" s="565"/>
      <c r="G14" s="565"/>
      <c r="H14" s="565"/>
      <c r="I14" s="565"/>
      <c r="J14" s="565"/>
      <c r="K14" s="566"/>
      <c r="L14" s="538" t="s">
        <v>144</v>
      </c>
      <c r="M14" s="582"/>
      <c r="N14" s="582"/>
      <c r="O14" s="582"/>
      <c r="P14" s="582"/>
      <c r="Q14" s="583"/>
      <c r="R14" s="548">
        <v>9057</v>
      </c>
      <c r="S14" s="549"/>
      <c r="T14" s="549"/>
      <c r="U14" s="549"/>
      <c r="V14" s="550"/>
      <c r="W14" s="551"/>
      <c r="X14" s="481"/>
      <c r="Y14" s="481"/>
      <c r="Z14" s="481"/>
      <c r="AA14" s="481"/>
      <c r="AB14" s="482"/>
      <c r="AC14" s="541">
        <v>24.7</v>
      </c>
      <c r="AD14" s="542"/>
      <c r="AE14" s="542"/>
      <c r="AF14" s="542"/>
      <c r="AG14" s="543"/>
      <c r="AH14" s="541">
        <v>25.7</v>
      </c>
      <c r="AI14" s="542"/>
      <c r="AJ14" s="542"/>
      <c r="AK14" s="542"/>
      <c r="AL14" s="544"/>
      <c r="AM14" s="514"/>
      <c r="AN14" s="429"/>
      <c r="AO14" s="429"/>
      <c r="AP14" s="429"/>
      <c r="AQ14" s="429"/>
      <c r="AR14" s="429"/>
      <c r="AS14" s="429"/>
      <c r="AT14" s="430"/>
      <c r="AU14" s="502"/>
      <c r="AV14" s="503"/>
      <c r="AW14" s="503"/>
      <c r="AX14" s="503"/>
      <c r="AY14" s="435"/>
      <c r="AZ14" s="436"/>
      <c r="BA14" s="436"/>
      <c r="BB14" s="436"/>
      <c r="BC14" s="436"/>
      <c r="BD14" s="436"/>
      <c r="BE14" s="436"/>
      <c r="BF14" s="436"/>
      <c r="BG14" s="436"/>
      <c r="BH14" s="436"/>
      <c r="BI14" s="436"/>
      <c r="BJ14" s="436"/>
      <c r="BK14" s="436"/>
      <c r="BL14" s="436"/>
      <c r="BM14" s="437"/>
      <c r="BN14" s="455"/>
      <c r="BO14" s="456"/>
      <c r="BP14" s="456"/>
      <c r="BQ14" s="456"/>
      <c r="BR14" s="456"/>
      <c r="BS14" s="456"/>
      <c r="BT14" s="456"/>
      <c r="BU14" s="457"/>
      <c r="BV14" s="455"/>
      <c r="BW14" s="456"/>
      <c r="BX14" s="456"/>
      <c r="BY14" s="456"/>
      <c r="BZ14" s="456"/>
      <c r="CA14" s="456"/>
      <c r="CB14" s="456"/>
      <c r="CC14" s="457"/>
      <c r="CD14" s="461" t="s">
        <v>145</v>
      </c>
      <c r="CE14" s="462"/>
      <c r="CF14" s="462"/>
      <c r="CG14" s="462"/>
      <c r="CH14" s="462"/>
      <c r="CI14" s="462"/>
      <c r="CJ14" s="462"/>
      <c r="CK14" s="462"/>
      <c r="CL14" s="462"/>
      <c r="CM14" s="462"/>
      <c r="CN14" s="462"/>
      <c r="CO14" s="462"/>
      <c r="CP14" s="462"/>
      <c r="CQ14" s="462"/>
      <c r="CR14" s="462"/>
      <c r="CS14" s="463"/>
      <c r="CT14" s="552">
        <v>27.8</v>
      </c>
      <c r="CU14" s="553"/>
      <c r="CV14" s="553"/>
      <c r="CW14" s="553"/>
      <c r="CX14" s="553"/>
      <c r="CY14" s="553"/>
      <c r="CZ14" s="553"/>
      <c r="DA14" s="554"/>
      <c r="DB14" s="552">
        <v>35.700000000000003</v>
      </c>
      <c r="DC14" s="553"/>
      <c r="DD14" s="553"/>
      <c r="DE14" s="553"/>
      <c r="DF14" s="553"/>
      <c r="DG14" s="553"/>
      <c r="DH14" s="553"/>
      <c r="DI14" s="554"/>
    </row>
    <row r="15" spans="1:119" ht="18.75" customHeight="1" x14ac:dyDescent="0.25">
      <c r="A15" s="181"/>
      <c r="B15" s="564"/>
      <c r="C15" s="565"/>
      <c r="D15" s="565"/>
      <c r="E15" s="565"/>
      <c r="F15" s="565"/>
      <c r="G15" s="565"/>
      <c r="H15" s="565"/>
      <c r="I15" s="565"/>
      <c r="J15" s="565"/>
      <c r="K15" s="566"/>
      <c r="L15" s="190"/>
      <c r="M15" s="545" t="s">
        <v>146</v>
      </c>
      <c r="N15" s="546"/>
      <c r="O15" s="546"/>
      <c r="P15" s="546"/>
      <c r="Q15" s="547"/>
      <c r="R15" s="548">
        <v>8942</v>
      </c>
      <c r="S15" s="549"/>
      <c r="T15" s="549"/>
      <c r="U15" s="549"/>
      <c r="V15" s="550"/>
      <c r="W15" s="536" t="s">
        <v>147</v>
      </c>
      <c r="X15" s="478"/>
      <c r="Y15" s="478"/>
      <c r="Z15" s="478"/>
      <c r="AA15" s="478"/>
      <c r="AB15" s="479"/>
      <c r="AC15" s="431">
        <v>1129</v>
      </c>
      <c r="AD15" s="432"/>
      <c r="AE15" s="432"/>
      <c r="AF15" s="432"/>
      <c r="AG15" s="433"/>
      <c r="AH15" s="431">
        <v>1177</v>
      </c>
      <c r="AI15" s="432"/>
      <c r="AJ15" s="432"/>
      <c r="AK15" s="432"/>
      <c r="AL15" s="434"/>
      <c r="AM15" s="514"/>
      <c r="AN15" s="429"/>
      <c r="AO15" s="429"/>
      <c r="AP15" s="429"/>
      <c r="AQ15" s="429"/>
      <c r="AR15" s="429"/>
      <c r="AS15" s="429"/>
      <c r="AT15" s="430"/>
      <c r="AU15" s="502"/>
      <c r="AV15" s="503"/>
      <c r="AW15" s="503"/>
      <c r="AX15" s="503"/>
      <c r="AY15" s="447" t="s">
        <v>148</v>
      </c>
      <c r="AZ15" s="448"/>
      <c r="BA15" s="448"/>
      <c r="BB15" s="448"/>
      <c r="BC15" s="448"/>
      <c r="BD15" s="448"/>
      <c r="BE15" s="448"/>
      <c r="BF15" s="448"/>
      <c r="BG15" s="448"/>
      <c r="BH15" s="448"/>
      <c r="BI15" s="448"/>
      <c r="BJ15" s="448"/>
      <c r="BK15" s="448"/>
      <c r="BL15" s="448"/>
      <c r="BM15" s="449"/>
      <c r="BN15" s="450">
        <v>1166672</v>
      </c>
      <c r="BO15" s="451"/>
      <c r="BP15" s="451"/>
      <c r="BQ15" s="451"/>
      <c r="BR15" s="451"/>
      <c r="BS15" s="451"/>
      <c r="BT15" s="451"/>
      <c r="BU15" s="452"/>
      <c r="BV15" s="450">
        <v>1086247</v>
      </c>
      <c r="BW15" s="451"/>
      <c r="BX15" s="451"/>
      <c r="BY15" s="451"/>
      <c r="BZ15" s="451"/>
      <c r="CA15" s="451"/>
      <c r="CB15" s="451"/>
      <c r="CC15" s="452"/>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64"/>
      <c r="C16" s="565"/>
      <c r="D16" s="565"/>
      <c r="E16" s="565"/>
      <c r="F16" s="565"/>
      <c r="G16" s="565"/>
      <c r="H16" s="565"/>
      <c r="I16" s="565"/>
      <c r="J16" s="565"/>
      <c r="K16" s="566"/>
      <c r="L16" s="538" t="s">
        <v>150</v>
      </c>
      <c r="M16" s="539"/>
      <c r="N16" s="539"/>
      <c r="O16" s="539"/>
      <c r="P16" s="539"/>
      <c r="Q16" s="540"/>
      <c r="R16" s="533" t="s">
        <v>151</v>
      </c>
      <c r="S16" s="534"/>
      <c r="T16" s="534"/>
      <c r="U16" s="534"/>
      <c r="V16" s="535"/>
      <c r="W16" s="551"/>
      <c r="X16" s="481"/>
      <c r="Y16" s="481"/>
      <c r="Z16" s="481"/>
      <c r="AA16" s="481"/>
      <c r="AB16" s="482"/>
      <c r="AC16" s="541">
        <v>23</v>
      </c>
      <c r="AD16" s="542"/>
      <c r="AE16" s="542"/>
      <c r="AF16" s="542"/>
      <c r="AG16" s="543"/>
      <c r="AH16" s="541">
        <v>22.2</v>
      </c>
      <c r="AI16" s="542"/>
      <c r="AJ16" s="542"/>
      <c r="AK16" s="542"/>
      <c r="AL16" s="544"/>
      <c r="AM16" s="514"/>
      <c r="AN16" s="429"/>
      <c r="AO16" s="429"/>
      <c r="AP16" s="429"/>
      <c r="AQ16" s="429"/>
      <c r="AR16" s="429"/>
      <c r="AS16" s="429"/>
      <c r="AT16" s="430"/>
      <c r="AU16" s="502"/>
      <c r="AV16" s="503"/>
      <c r="AW16" s="503"/>
      <c r="AX16" s="503"/>
      <c r="AY16" s="435" t="s">
        <v>152</v>
      </c>
      <c r="AZ16" s="436"/>
      <c r="BA16" s="436"/>
      <c r="BB16" s="436"/>
      <c r="BC16" s="436"/>
      <c r="BD16" s="436"/>
      <c r="BE16" s="436"/>
      <c r="BF16" s="436"/>
      <c r="BG16" s="436"/>
      <c r="BH16" s="436"/>
      <c r="BI16" s="436"/>
      <c r="BJ16" s="436"/>
      <c r="BK16" s="436"/>
      <c r="BL16" s="436"/>
      <c r="BM16" s="437"/>
      <c r="BN16" s="455">
        <v>4481354</v>
      </c>
      <c r="BO16" s="456"/>
      <c r="BP16" s="456"/>
      <c r="BQ16" s="456"/>
      <c r="BR16" s="456"/>
      <c r="BS16" s="456"/>
      <c r="BT16" s="456"/>
      <c r="BU16" s="457"/>
      <c r="BV16" s="455">
        <v>4530881</v>
      </c>
      <c r="BW16" s="456"/>
      <c r="BX16" s="456"/>
      <c r="BY16" s="456"/>
      <c r="BZ16" s="456"/>
      <c r="CA16" s="456"/>
      <c r="CB16" s="456"/>
      <c r="CC16" s="457"/>
      <c r="CD16" s="194"/>
      <c r="CE16" s="453"/>
      <c r="CF16" s="453"/>
      <c r="CG16" s="453"/>
      <c r="CH16" s="453"/>
      <c r="CI16" s="453"/>
      <c r="CJ16" s="453"/>
      <c r="CK16" s="453"/>
      <c r="CL16" s="453"/>
      <c r="CM16" s="453"/>
      <c r="CN16" s="453"/>
      <c r="CO16" s="453"/>
      <c r="CP16" s="453"/>
      <c r="CQ16" s="453"/>
      <c r="CR16" s="453"/>
      <c r="CS16" s="454"/>
      <c r="CT16" s="425"/>
      <c r="CU16" s="426"/>
      <c r="CV16" s="426"/>
      <c r="CW16" s="426"/>
      <c r="CX16" s="426"/>
      <c r="CY16" s="426"/>
      <c r="CZ16" s="426"/>
      <c r="DA16" s="427"/>
      <c r="DB16" s="425"/>
      <c r="DC16" s="426"/>
      <c r="DD16" s="426"/>
      <c r="DE16" s="426"/>
      <c r="DF16" s="426"/>
      <c r="DG16" s="426"/>
      <c r="DH16" s="426"/>
      <c r="DI16" s="427"/>
    </row>
    <row r="17" spans="1:113" ht="18.75" customHeight="1" thickBot="1" x14ac:dyDescent="0.3">
      <c r="A17" s="181"/>
      <c r="B17" s="567"/>
      <c r="C17" s="568"/>
      <c r="D17" s="568"/>
      <c r="E17" s="568"/>
      <c r="F17" s="568"/>
      <c r="G17" s="568"/>
      <c r="H17" s="568"/>
      <c r="I17" s="568"/>
      <c r="J17" s="568"/>
      <c r="K17" s="569"/>
      <c r="L17" s="195"/>
      <c r="M17" s="530" t="s">
        <v>153</v>
      </c>
      <c r="N17" s="531"/>
      <c r="O17" s="531"/>
      <c r="P17" s="531"/>
      <c r="Q17" s="532"/>
      <c r="R17" s="533" t="s">
        <v>154</v>
      </c>
      <c r="S17" s="534"/>
      <c r="T17" s="534"/>
      <c r="U17" s="534"/>
      <c r="V17" s="535"/>
      <c r="W17" s="536" t="s">
        <v>155</v>
      </c>
      <c r="X17" s="478"/>
      <c r="Y17" s="478"/>
      <c r="Z17" s="478"/>
      <c r="AA17" s="478"/>
      <c r="AB17" s="479"/>
      <c r="AC17" s="431">
        <v>2570</v>
      </c>
      <c r="AD17" s="432"/>
      <c r="AE17" s="432"/>
      <c r="AF17" s="432"/>
      <c r="AG17" s="433"/>
      <c r="AH17" s="431">
        <v>2763</v>
      </c>
      <c r="AI17" s="432"/>
      <c r="AJ17" s="432"/>
      <c r="AK17" s="432"/>
      <c r="AL17" s="434"/>
      <c r="AM17" s="514"/>
      <c r="AN17" s="429"/>
      <c r="AO17" s="429"/>
      <c r="AP17" s="429"/>
      <c r="AQ17" s="429"/>
      <c r="AR17" s="429"/>
      <c r="AS17" s="429"/>
      <c r="AT17" s="430"/>
      <c r="AU17" s="502"/>
      <c r="AV17" s="503"/>
      <c r="AW17" s="503"/>
      <c r="AX17" s="503"/>
      <c r="AY17" s="435" t="s">
        <v>156</v>
      </c>
      <c r="AZ17" s="436"/>
      <c r="BA17" s="436"/>
      <c r="BB17" s="436"/>
      <c r="BC17" s="436"/>
      <c r="BD17" s="436"/>
      <c r="BE17" s="436"/>
      <c r="BF17" s="436"/>
      <c r="BG17" s="436"/>
      <c r="BH17" s="436"/>
      <c r="BI17" s="436"/>
      <c r="BJ17" s="436"/>
      <c r="BK17" s="436"/>
      <c r="BL17" s="436"/>
      <c r="BM17" s="437"/>
      <c r="BN17" s="455">
        <v>1458459</v>
      </c>
      <c r="BO17" s="456"/>
      <c r="BP17" s="456"/>
      <c r="BQ17" s="456"/>
      <c r="BR17" s="456"/>
      <c r="BS17" s="456"/>
      <c r="BT17" s="456"/>
      <c r="BU17" s="457"/>
      <c r="BV17" s="455">
        <v>1352962</v>
      </c>
      <c r="BW17" s="456"/>
      <c r="BX17" s="456"/>
      <c r="BY17" s="456"/>
      <c r="BZ17" s="456"/>
      <c r="CA17" s="456"/>
      <c r="CB17" s="456"/>
      <c r="CC17" s="457"/>
      <c r="CD17" s="194"/>
      <c r="CE17" s="453"/>
      <c r="CF17" s="453"/>
      <c r="CG17" s="453"/>
      <c r="CH17" s="453"/>
      <c r="CI17" s="453"/>
      <c r="CJ17" s="453"/>
      <c r="CK17" s="453"/>
      <c r="CL17" s="453"/>
      <c r="CM17" s="453"/>
      <c r="CN17" s="453"/>
      <c r="CO17" s="453"/>
      <c r="CP17" s="453"/>
      <c r="CQ17" s="453"/>
      <c r="CR17" s="453"/>
      <c r="CS17" s="454"/>
      <c r="CT17" s="425"/>
      <c r="CU17" s="426"/>
      <c r="CV17" s="426"/>
      <c r="CW17" s="426"/>
      <c r="CX17" s="426"/>
      <c r="CY17" s="426"/>
      <c r="CZ17" s="426"/>
      <c r="DA17" s="427"/>
      <c r="DB17" s="425"/>
      <c r="DC17" s="426"/>
      <c r="DD17" s="426"/>
      <c r="DE17" s="426"/>
      <c r="DF17" s="426"/>
      <c r="DG17" s="426"/>
      <c r="DH17" s="426"/>
      <c r="DI17" s="427"/>
    </row>
    <row r="18" spans="1:113" ht="18.75" customHeight="1" thickBot="1" x14ac:dyDescent="0.3">
      <c r="A18" s="181"/>
      <c r="B18" s="507" t="s">
        <v>157</v>
      </c>
      <c r="C18" s="508"/>
      <c r="D18" s="508"/>
      <c r="E18" s="509"/>
      <c r="F18" s="509"/>
      <c r="G18" s="509"/>
      <c r="H18" s="509"/>
      <c r="I18" s="509"/>
      <c r="J18" s="509"/>
      <c r="K18" s="509"/>
      <c r="L18" s="510">
        <v>170.21</v>
      </c>
      <c r="M18" s="510"/>
      <c r="N18" s="510"/>
      <c r="O18" s="510"/>
      <c r="P18" s="510"/>
      <c r="Q18" s="510"/>
      <c r="R18" s="511"/>
      <c r="S18" s="511"/>
      <c r="T18" s="511"/>
      <c r="U18" s="511"/>
      <c r="V18" s="512"/>
      <c r="W18" s="526"/>
      <c r="X18" s="527"/>
      <c r="Y18" s="527"/>
      <c r="Z18" s="527"/>
      <c r="AA18" s="527"/>
      <c r="AB18" s="537"/>
      <c r="AC18" s="419">
        <v>52.3</v>
      </c>
      <c r="AD18" s="420"/>
      <c r="AE18" s="420"/>
      <c r="AF18" s="420"/>
      <c r="AG18" s="513"/>
      <c r="AH18" s="419">
        <v>52.1</v>
      </c>
      <c r="AI18" s="420"/>
      <c r="AJ18" s="420"/>
      <c r="AK18" s="420"/>
      <c r="AL18" s="421"/>
      <c r="AM18" s="514"/>
      <c r="AN18" s="429"/>
      <c r="AO18" s="429"/>
      <c r="AP18" s="429"/>
      <c r="AQ18" s="429"/>
      <c r="AR18" s="429"/>
      <c r="AS18" s="429"/>
      <c r="AT18" s="430"/>
      <c r="AU18" s="502"/>
      <c r="AV18" s="503"/>
      <c r="AW18" s="503"/>
      <c r="AX18" s="503"/>
      <c r="AY18" s="435" t="s">
        <v>158</v>
      </c>
      <c r="AZ18" s="436"/>
      <c r="BA18" s="436"/>
      <c r="BB18" s="436"/>
      <c r="BC18" s="436"/>
      <c r="BD18" s="436"/>
      <c r="BE18" s="436"/>
      <c r="BF18" s="436"/>
      <c r="BG18" s="436"/>
      <c r="BH18" s="436"/>
      <c r="BI18" s="436"/>
      <c r="BJ18" s="436"/>
      <c r="BK18" s="436"/>
      <c r="BL18" s="436"/>
      <c r="BM18" s="437"/>
      <c r="BN18" s="455">
        <v>4025272</v>
      </c>
      <c r="BO18" s="456"/>
      <c r="BP18" s="456"/>
      <c r="BQ18" s="456"/>
      <c r="BR18" s="456"/>
      <c r="BS18" s="456"/>
      <c r="BT18" s="456"/>
      <c r="BU18" s="457"/>
      <c r="BV18" s="455">
        <v>3797982</v>
      </c>
      <c r="BW18" s="456"/>
      <c r="BX18" s="456"/>
      <c r="BY18" s="456"/>
      <c r="BZ18" s="456"/>
      <c r="CA18" s="456"/>
      <c r="CB18" s="456"/>
      <c r="CC18" s="457"/>
      <c r="CD18" s="194"/>
      <c r="CE18" s="453"/>
      <c r="CF18" s="453"/>
      <c r="CG18" s="453"/>
      <c r="CH18" s="453"/>
      <c r="CI18" s="453"/>
      <c r="CJ18" s="453"/>
      <c r="CK18" s="453"/>
      <c r="CL18" s="453"/>
      <c r="CM18" s="453"/>
      <c r="CN18" s="453"/>
      <c r="CO18" s="453"/>
      <c r="CP18" s="453"/>
      <c r="CQ18" s="453"/>
      <c r="CR18" s="453"/>
      <c r="CS18" s="454"/>
      <c r="CT18" s="425"/>
      <c r="CU18" s="426"/>
      <c r="CV18" s="426"/>
      <c r="CW18" s="426"/>
      <c r="CX18" s="426"/>
      <c r="CY18" s="426"/>
      <c r="CZ18" s="426"/>
      <c r="DA18" s="427"/>
      <c r="DB18" s="425"/>
      <c r="DC18" s="426"/>
      <c r="DD18" s="426"/>
      <c r="DE18" s="426"/>
      <c r="DF18" s="426"/>
      <c r="DG18" s="426"/>
      <c r="DH18" s="426"/>
      <c r="DI18" s="427"/>
    </row>
    <row r="19" spans="1:113" ht="18.75" customHeight="1" thickBot="1" x14ac:dyDescent="0.3">
      <c r="A19" s="181"/>
      <c r="B19" s="507" t="s">
        <v>159</v>
      </c>
      <c r="C19" s="508"/>
      <c r="D19" s="508"/>
      <c r="E19" s="509"/>
      <c r="F19" s="509"/>
      <c r="G19" s="509"/>
      <c r="H19" s="509"/>
      <c r="I19" s="509"/>
      <c r="J19" s="509"/>
      <c r="K19" s="509"/>
      <c r="L19" s="515">
        <v>53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29"/>
      <c r="AO19" s="429"/>
      <c r="AP19" s="429"/>
      <c r="AQ19" s="429"/>
      <c r="AR19" s="429"/>
      <c r="AS19" s="429"/>
      <c r="AT19" s="430"/>
      <c r="AU19" s="502"/>
      <c r="AV19" s="503"/>
      <c r="AW19" s="503"/>
      <c r="AX19" s="503"/>
      <c r="AY19" s="435" t="s">
        <v>160</v>
      </c>
      <c r="AZ19" s="436"/>
      <c r="BA19" s="436"/>
      <c r="BB19" s="436"/>
      <c r="BC19" s="436"/>
      <c r="BD19" s="436"/>
      <c r="BE19" s="436"/>
      <c r="BF19" s="436"/>
      <c r="BG19" s="436"/>
      <c r="BH19" s="436"/>
      <c r="BI19" s="436"/>
      <c r="BJ19" s="436"/>
      <c r="BK19" s="436"/>
      <c r="BL19" s="436"/>
      <c r="BM19" s="437"/>
      <c r="BN19" s="455">
        <v>6099040</v>
      </c>
      <c r="BO19" s="456"/>
      <c r="BP19" s="456"/>
      <c r="BQ19" s="456"/>
      <c r="BR19" s="456"/>
      <c r="BS19" s="456"/>
      <c r="BT19" s="456"/>
      <c r="BU19" s="457"/>
      <c r="BV19" s="455">
        <v>6138392</v>
      </c>
      <c r="BW19" s="456"/>
      <c r="BX19" s="456"/>
      <c r="BY19" s="456"/>
      <c r="BZ19" s="456"/>
      <c r="CA19" s="456"/>
      <c r="CB19" s="456"/>
      <c r="CC19" s="457"/>
      <c r="CD19" s="194"/>
      <c r="CE19" s="453"/>
      <c r="CF19" s="453"/>
      <c r="CG19" s="453"/>
      <c r="CH19" s="453"/>
      <c r="CI19" s="453"/>
      <c r="CJ19" s="453"/>
      <c r="CK19" s="453"/>
      <c r="CL19" s="453"/>
      <c r="CM19" s="453"/>
      <c r="CN19" s="453"/>
      <c r="CO19" s="453"/>
      <c r="CP19" s="453"/>
      <c r="CQ19" s="453"/>
      <c r="CR19" s="453"/>
      <c r="CS19" s="454"/>
      <c r="CT19" s="425"/>
      <c r="CU19" s="426"/>
      <c r="CV19" s="426"/>
      <c r="CW19" s="426"/>
      <c r="CX19" s="426"/>
      <c r="CY19" s="426"/>
      <c r="CZ19" s="426"/>
      <c r="DA19" s="427"/>
      <c r="DB19" s="425"/>
      <c r="DC19" s="426"/>
      <c r="DD19" s="426"/>
      <c r="DE19" s="426"/>
      <c r="DF19" s="426"/>
      <c r="DG19" s="426"/>
      <c r="DH19" s="426"/>
      <c r="DI19" s="427"/>
    </row>
    <row r="20" spans="1:113" ht="18.75" customHeight="1" thickBot="1" x14ac:dyDescent="0.3">
      <c r="A20" s="181"/>
      <c r="B20" s="507" t="s">
        <v>161</v>
      </c>
      <c r="C20" s="508"/>
      <c r="D20" s="508"/>
      <c r="E20" s="509"/>
      <c r="F20" s="509"/>
      <c r="G20" s="509"/>
      <c r="H20" s="509"/>
      <c r="I20" s="509"/>
      <c r="J20" s="509"/>
      <c r="K20" s="509"/>
      <c r="L20" s="515">
        <v>3119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1"/>
      <c r="AO20" s="411"/>
      <c r="AP20" s="411"/>
      <c r="AQ20" s="411"/>
      <c r="AR20" s="411"/>
      <c r="AS20" s="411"/>
      <c r="AT20" s="412"/>
      <c r="AU20" s="521"/>
      <c r="AV20" s="522"/>
      <c r="AW20" s="522"/>
      <c r="AX20" s="523"/>
      <c r="AY20" s="435"/>
      <c r="AZ20" s="436"/>
      <c r="BA20" s="436"/>
      <c r="BB20" s="436"/>
      <c r="BC20" s="436"/>
      <c r="BD20" s="436"/>
      <c r="BE20" s="436"/>
      <c r="BF20" s="436"/>
      <c r="BG20" s="436"/>
      <c r="BH20" s="436"/>
      <c r="BI20" s="436"/>
      <c r="BJ20" s="436"/>
      <c r="BK20" s="436"/>
      <c r="BL20" s="436"/>
      <c r="BM20" s="437"/>
      <c r="BN20" s="455"/>
      <c r="BO20" s="456"/>
      <c r="BP20" s="456"/>
      <c r="BQ20" s="456"/>
      <c r="BR20" s="456"/>
      <c r="BS20" s="456"/>
      <c r="BT20" s="456"/>
      <c r="BU20" s="457"/>
      <c r="BV20" s="455"/>
      <c r="BW20" s="456"/>
      <c r="BX20" s="456"/>
      <c r="BY20" s="456"/>
      <c r="BZ20" s="456"/>
      <c r="CA20" s="456"/>
      <c r="CB20" s="456"/>
      <c r="CC20" s="457"/>
      <c r="CD20" s="194"/>
      <c r="CE20" s="453"/>
      <c r="CF20" s="453"/>
      <c r="CG20" s="453"/>
      <c r="CH20" s="453"/>
      <c r="CI20" s="453"/>
      <c r="CJ20" s="453"/>
      <c r="CK20" s="453"/>
      <c r="CL20" s="453"/>
      <c r="CM20" s="453"/>
      <c r="CN20" s="453"/>
      <c r="CO20" s="453"/>
      <c r="CP20" s="453"/>
      <c r="CQ20" s="453"/>
      <c r="CR20" s="453"/>
      <c r="CS20" s="454"/>
      <c r="CT20" s="425"/>
      <c r="CU20" s="426"/>
      <c r="CV20" s="426"/>
      <c r="CW20" s="426"/>
      <c r="CX20" s="426"/>
      <c r="CY20" s="426"/>
      <c r="CZ20" s="426"/>
      <c r="DA20" s="427"/>
      <c r="DB20" s="425"/>
      <c r="DC20" s="426"/>
      <c r="DD20" s="426"/>
      <c r="DE20" s="426"/>
      <c r="DF20" s="426"/>
      <c r="DG20" s="426"/>
      <c r="DH20" s="426"/>
      <c r="DI20" s="427"/>
    </row>
    <row r="21" spans="1:113" ht="18.75" customHeight="1" thickBot="1" x14ac:dyDescent="0.3">
      <c r="A21" s="181"/>
      <c r="B21" s="504" t="s">
        <v>162</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2"/>
      <c r="AZ21" s="423"/>
      <c r="BA21" s="423"/>
      <c r="BB21" s="423"/>
      <c r="BC21" s="423"/>
      <c r="BD21" s="423"/>
      <c r="BE21" s="423"/>
      <c r="BF21" s="423"/>
      <c r="BG21" s="423"/>
      <c r="BH21" s="423"/>
      <c r="BI21" s="423"/>
      <c r="BJ21" s="423"/>
      <c r="BK21" s="423"/>
      <c r="BL21" s="423"/>
      <c r="BM21" s="424"/>
      <c r="BN21" s="458"/>
      <c r="BO21" s="459"/>
      <c r="BP21" s="459"/>
      <c r="BQ21" s="459"/>
      <c r="BR21" s="459"/>
      <c r="BS21" s="459"/>
      <c r="BT21" s="459"/>
      <c r="BU21" s="460"/>
      <c r="BV21" s="458"/>
      <c r="BW21" s="459"/>
      <c r="BX21" s="459"/>
      <c r="BY21" s="459"/>
      <c r="BZ21" s="459"/>
      <c r="CA21" s="459"/>
      <c r="CB21" s="459"/>
      <c r="CC21" s="460"/>
      <c r="CD21" s="194"/>
      <c r="CE21" s="453"/>
      <c r="CF21" s="453"/>
      <c r="CG21" s="453"/>
      <c r="CH21" s="453"/>
      <c r="CI21" s="453"/>
      <c r="CJ21" s="453"/>
      <c r="CK21" s="453"/>
      <c r="CL21" s="453"/>
      <c r="CM21" s="453"/>
      <c r="CN21" s="453"/>
      <c r="CO21" s="453"/>
      <c r="CP21" s="453"/>
      <c r="CQ21" s="453"/>
      <c r="CR21" s="453"/>
      <c r="CS21" s="454"/>
      <c r="CT21" s="425"/>
      <c r="CU21" s="426"/>
      <c r="CV21" s="426"/>
      <c r="CW21" s="426"/>
      <c r="CX21" s="426"/>
      <c r="CY21" s="426"/>
      <c r="CZ21" s="426"/>
      <c r="DA21" s="427"/>
      <c r="DB21" s="425"/>
      <c r="DC21" s="426"/>
      <c r="DD21" s="426"/>
      <c r="DE21" s="426"/>
      <c r="DF21" s="426"/>
      <c r="DG21" s="426"/>
      <c r="DH21" s="426"/>
      <c r="DI21" s="427"/>
    </row>
    <row r="22" spans="1:113" ht="18.75" customHeight="1" x14ac:dyDescent="0.25">
      <c r="A22" s="181"/>
      <c r="B22" s="468" t="s">
        <v>163</v>
      </c>
      <c r="C22" s="469"/>
      <c r="D22" s="470"/>
      <c r="E22" s="477" t="s">
        <v>1</v>
      </c>
      <c r="F22" s="478"/>
      <c r="G22" s="478"/>
      <c r="H22" s="478"/>
      <c r="I22" s="478"/>
      <c r="J22" s="478"/>
      <c r="K22" s="479"/>
      <c r="L22" s="477" t="s">
        <v>164</v>
      </c>
      <c r="M22" s="478"/>
      <c r="N22" s="478"/>
      <c r="O22" s="478"/>
      <c r="P22" s="479"/>
      <c r="Q22" s="483" t="s">
        <v>165</v>
      </c>
      <c r="R22" s="484"/>
      <c r="S22" s="484"/>
      <c r="T22" s="484"/>
      <c r="U22" s="484"/>
      <c r="V22" s="485"/>
      <c r="W22" s="489" t="s">
        <v>166</v>
      </c>
      <c r="X22" s="469"/>
      <c r="Y22" s="470"/>
      <c r="Z22" s="477" t="s">
        <v>1</v>
      </c>
      <c r="AA22" s="478"/>
      <c r="AB22" s="478"/>
      <c r="AC22" s="478"/>
      <c r="AD22" s="478"/>
      <c r="AE22" s="478"/>
      <c r="AF22" s="478"/>
      <c r="AG22" s="479"/>
      <c r="AH22" s="494" t="s">
        <v>167</v>
      </c>
      <c r="AI22" s="478"/>
      <c r="AJ22" s="478"/>
      <c r="AK22" s="478"/>
      <c r="AL22" s="479"/>
      <c r="AM22" s="494" t="s">
        <v>168</v>
      </c>
      <c r="AN22" s="495"/>
      <c r="AO22" s="495"/>
      <c r="AP22" s="495"/>
      <c r="AQ22" s="495"/>
      <c r="AR22" s="496"/>
      <c r="AS22" s="483" t="s">
        <v>165</v>
      </c>
      <c r="AT22" s="484"/>
      <c r="AU22" s="484"/>
      <c r="AV22" s="484"/>
      <c r="AW22" s="484"/>
      <c r="AX22" s="500"/>
      <c r="AY22" s="447" t="s">
        <v>169</v>
      </c>
      <c r="AZ22" s="448"/>
      <c r="BA22" s="448"/>
      <c r="BB22" s="448"/>
      <c r="BC22" s="448"/>
      <c r="BD22" s="448"/>
      <c r="BE22" s="448"/>
      <c r="BF22" s="448"/>
      <c r="BG22" s="448"/>
      <c r="BH22" s="448"/>
      <c r="BI22" s="448"/>
      <c r="BJ22" s="448"/>
      <c r="BK22" s="448"/>
      <c r="BL22" s="448"/>
      <c r="BM22" s="449"/>
      <c r="BN22" s="450">
        <v>6274614</v>
      </c>
      <c r="BO22" s="451"/>
      <c r="BP22" s="451"/>
      <c r="BQ22" s="451"/>
      <c r="BR22" s="451"/>
      <c r="BS22" s="451"/>
      <c r="BT22" s="451"/>
      <c r="BU22" s="452"/>
      <c r="BV22" s="450">
        <v>6531767</v>
      </c>
      <c r="BW22" s="451"/>
      <c r="BX22" s="451"/>
      <c r="BY22" s="451"/>
      <c r="BZ22" s="451"/>
      <c r="CA22" s="451"/>
      <c r="CB22" s="451"/>
      <c r="CC22" s="452"/>
      <c r="CD22" s="194"/>
      <c r="CE22" s="453"/>
      <c r="CF22" s="453"/>
      <c r="CG22" s="453"/>
      <c r="CH22" s="453"/>
      <c r="CI22" s="453"/>
      <c r="CJ22" s="453"/>
      <c r="CK22" s="453"/>
      <c r="CL22" s="453"/>
      <c r="CM22" s="453"/>
      <c r="CN22" s="453"/>
      <c r="CO22" s="453"/>
      <c r="CP22" s="453"/>
      <c r="CQ22" s="453"/>
      <c r="CR22" s="453"/>
      <c r="CS22" s="454"/>
      <c r="CT22" s="425"/>
      <c r="CU22" s="426"/>
      <c r="CV22" s="426"/>
      <c r="CW22" s="426"/>
      <c r="CX22" s="426"/>
      <c r="CY22" s="426"/>
      <c r="CZ22" s="426"/>
      <c r="DA22" s="427"/>
      <c r="DB22" s="425"/>
      <c r="DC22" s="426"/>
      <c r="DD22" s="426"/>
      <c r="DE22" s="426"/>
      <c r="DF22" s="426"/>
      <c r="DG22" s="426"/>
      <c r="DH22" s="426"/>
      <c r="DI22" s="427"/>
    </row>
    <row r="23" spans="1:113" ht="18.75" customHeight="1" x14ac:dyDescent="0.25">
      <c r="A23" s="181"/>
      <c r="B23" s="471"/>
      <c r="C23" s="472"/>
      <c r="D23" s="473"/>
      <c r="E23" s="480"/>
      <c r="F23" s="481"/>
      <c r="G23" s="481"/>
      <c r="H23" s="481"/>
      <c r="I23" s="481"/>
      <c r="J23" s="481"/>
      <c r="K23" s="482"/>
      <c r="L23" s="480"/>
      <c r="M23" s="481"/>
      <c r="N23" s="481"/>
      <c r="O23" s="481"/>
      <c r="P23" s="482"/>
      <c r="Q23" s="486"/>
      <c r="R23" s="487"/>
      <c r="S23" s="487"/>
      <c r="T23" s="487"/>
      <c r="U23" s="487"/>
      <c r="V23" s="488"/>
      <c r="W23" s="490"/>
      <c r="X23" s="472"/>
      <c r="Y23" s="473"/>
      <c r="Z23" s="480"/>
      <c r="AA23" s="481"/>
      <c r="AB23" s="481"/>
      <c r="AC23" s="481"/>
      <c r="AD23" s="481"/>
      <c r="AE23" s="481"/>
      <c r="AF23" s="481"/>
      <c r="AG23" s="482"/>
      <c r="AH23" s="480"/>
      <c r="AI23" s="481"/>
      <c r="AJ23" s="481"/>
      <c r="AK23" s="481"/>
      <c r="AL23" s="482"/>
      <c r="AM23" s="497"/>
      <c r="AN23" s="498"/>
      <c r="AO23" s="498"/>
      <c r="AP23" s="498"/>
      <c r="AQ23" s="498"/>
      <c r="AR23" s="499"/>
      <c r="AS23" s="486"/>
      <c r="AT23" s="487"/>
      <c r="AU23" s="487"/>
      <c r="AV23" s="487"/>
      <c r="AW23" s="487"/>
      <c r="AX23" s="501"/>
      <c r="AY23" s="435" t="s">
        <v>170</v>
      </c>
      <c r="AZ23" s="436"/>
      <c r="BA23" s="436"/>
      <c r="BB23" s="436"/>
      <c r="BC23" s="436"/>
      <c r="BD23" s="436"/>
      <c r="BE23" s="436"/>
      <c r="BF23" s="436"/>
      <c r="BG23" s="436"/>
      <c r="BH23" s="436"/>
      <c r="BI23" s="436"/>
      <c r="BJ23" s="436"/>
      <c r="BK23" s="436"/>
      <c r="BL23" s="436"/>
      <c r="BM23" s="437"/>
      <c r="BN23" s="455">
        <v>6267532</v>
      </c>
      <c r="BO23" s="456"/>
      <c r="BP23" s="456"/>
      <c r="BQ23" s="456"/>
      <c r="BR23" s="456"/>
      <c r="BS23" s="456"/>
      <c r="BT23" s="456"/>
      <c r="BU23" s="457"/>
      <c r="BV23" s="455">
        <v>6522728</v>
      </c>
      <c r="BW23" s="456"/>
      <c r="BX23" s="456"/>
      <c r="BY23" s="456"/>
      <c r="BZ23" s="456"/>
      <c r="CA23" s="456"/>
      <c r="CB23" s="456"/>
      <c r="CC23" s="457"/>
      <c r="CD23" s="194"/>
      <c r="CE23" s="453"/>
      <c r="CF23" s="453"/>
      <c r="CG23" s="453"/>
      <c r="CH23" s="453"/>
      <c r="CI23" s="453"/>
      <c r="CJ23" s="453"/>
      <c r="CK23" s="453"/>
      <c r="CL23" s="453"/>
      <c r="CM23" s="453"/>
      <c r="CN23" s="453"/>
      <c r="CO23" s="453"/>
      <c r="CP23" s="453"/>
      <c r="CQ23" s="453"/>
      <c r="CR23" s="453"/>
      <c r="CS23" s="454"/>
      <c r="CT23" s="425"/>
      <c r="CU23" s="426"/>
      <c r="CV23" s="426"/>
      <c r="CW23" s="426"/>
      <c r="CX23" s="426"/>
      <c r="CY23" s="426"/>
      <c r="CZ23" s="426"/>
      <c r="DA23" s="427"/>
      <c r="DB23" s="425"/>
      <c r="DC23" s="426"/>
      <c r="DD23" s="426"/>
      <c r="DE23" s="426"/>
      <c r="DF23" s="426"/>
      <c r="DG23" s="426"/>
      <c r="DH23" s="426"/>
      <c r="DI23" s="427"/>
    </row>
    <row r="24" spans="1:113" ht="18.75" customHeight="1" thickBot="1" x14ac:dyDescent="0.3">
      <c r="A24" s="181"/>
      <c r="B24" s="471"/>
      <c r="C24" s="472"/>
      <c r="D24" s="473"/>
      <c r="E24" s="428" t="s">
        <v>171</v>
      </c>
      <c r="F24" s="429"/>
      <c r="G24" s="429"/>
      <c r="H24" s="429"/>
      <c r="I24" s="429"/>
      <c r="J24" s="429"/>
      <c r="K24" s="430"/>
      <c r="L24" s="431">
        <v>1</v>
      </c>
      <c r="M24" s="432"/>
      <c r="N24" s="432"/>
      <c r="O24" s="432"/>
      <c r="P24" s="433"/>
      <c r="Q24" s="431">
        <v>7270</v>
      </c>
      <c r="R24" s="432"/>
      <c r="S24" s="432"/>
      <c r="T24" s="432"/>
      <c r="U24" s="432"/>
      <c r="V24" s="433"/>
      <c r="W24" s="490"/>
      <c r="X24" s="472"/>
      <c r="Y24" s="473"/>
      <c r="Z24" s="428" t="s">
        <v>172</v>
      </c>
      <c r="AA24" s="429"/>
      <c r="AB24" s="429"/>
      <c r="AC24" s="429"/>
      <c r="AD24" s="429"/>
      <c r="AE24" s="429"/>
      <c r="AF24" s="429"/>
      <c r="AG24" s="430"/>
      <c r="AH24" s="431">
        <v>121</v>
      </c>
      <c r="AI24" s="432"/>
      <c r="AJ24" s="432"/>
      <c r="AK24" s="432"/>
      <c r="AL24" s="433"/>
      <c r="AM24" s="431">
        <v>323312</v>
      </c>
      <c r="AN24" s="432"/>
      <c r="AO24" s="432"/>
      <c r="AP24" s="432"/>
      <c r="AQ24" s="432"/>
      <c r="AR24" s="433"/>
      <c r="AS24" s="431">
        <v>2672</v>
      </c>
      <c r="AT24" s="432"/>
      <c r="AU24" s="432"/>
      <c r="AV24" s="432"/>
      <c r="AW24" s="432"/>
      <c r="AX24" s="434"/>
      <c r="AY24" s="422" t="s">
        <v>173</v>
      </c>
      <c r="AZ24" s="423"/>
      <c r="BA24" s="423"/>
      <c r="BB24" s="423"/>
      <c r="BC24" s="423"/>
      <c r="BD24" s="423"/>
      <c r="BE24" s="423"/>
      <c r="BF24" s="423"/>
      <c r="BG24" s="423"/>
      <c r="BH24" s="423"/>
      <c r="BI24" s="423"/>
      <c r="BJ24" s="423"/>
      <c r="BK24" s="423"/>
      <c r="BL24" s="423"/>
      <c r="BM24" s="424"/>
      <c r="BN24" s="455">
        <v>3895004</v>
      </c>
      <c r="BO24" s="456"/>
      <c r="BP24" s="456"/>
      <c r="BQ24" s="456"/>
      <c r="BR24" s="456"/>
      <c r="BS24" s="456"/>
      <c r="BT24" s="456"/>
      <c r="BU24" s="457"/>
      <c r="BV24" s="455">
        <v>3954083</v>
      </c>
      <c r="BW24" s="456"/>
      <c r="BX24" s="456"/>
      <c r="BY24" s="456"/>
      <c r="BZ24" s="456"/>
      <c r="CA24" s="456"/>
      <c r="CB24" s="456"/>
      <c r="CC24" s="457"/>
      <c r="CD24" s="194"/>
      <c r="CE24" s="453"/>
      <c r="CF24" s="453"/>
      <c r="CG24" s="453"/>
      <c r="CH24" s="453"/>
      <c r="CI24" s="453"/>
      <c r="CJ24" s="453"/>
      <c r="CK24" s="453"/>
      <c r="CL24" s="453"/>
      <c r="CM24" s="453"/>
      <c r="CN24" s="453"/>
      <c r="CO24" s="453"/>
      <c r="CP24" s="453"/>
      <c r="CQ24" s="453"/>
      <c r="CR24" s="453"/>
      <c r="CS24" s="454"/>
      <c r="CT24" s="425"/>
      <c r="CU24" s="426"/>
      <c r="CV24" s="426"/>
      <c r="CW24" s="426"/>
      <c r="CX24" s="426"/>
      <c r="CY24" s="426"/>
      <c r="CZ24" s="426"/>
      <c r="DA24" s="427"/>
      <c r="DB24" s="425"/>
      <c r="DC24" s="426"/>
      <c r="DD24" s="426"/>
      <c r="DE24" s="426"/>
      <c r="DF24" s="426"/>
      <c r="DG24" s="426"/>
      <c r="DH24" s="426"/>
      <c r="DI24" s="427"/>
    </row>
    <row r="25" spans="1:113" ht="18.75" customHeight="1" x14ac:dyDescent="0.25">
      <c r="A25" s="181"/>
      <c r="B25" s="471"/>
      <c r="C25" s="472"/>
      <c r="D25" s="473"/>
      <c r="E25" s="428" t="s">
        <v>174</v>
      </c>
      <c r="F25" s="429"/>
      <c r="G25" s="429"/>
      <c r="H25" s="429"/>
      <c r="I25" s="429"/>
      <c r="J25" s="429"/>
      <c r="K25" s="430"/>
      <c r="L25" s="431">
        <v>1</v>
      </c>
      <c r="M25" s="432"/>
      <c r="N25" s="432"/>
      <c r="O25" s="432"/>
      <c r="P25" s="433"/>
      <c r="Q25" s="431">
        <v>5570</v>
      </c>
      <c r="R25" s="432"/>
      <c r="S25" s="432"/>
      <c r="T25" s="432"/>
      <c r="U25" s="432"/>
      <c r="V25" s="433"/>
      <c r="W25" s="490"/>
      <c r="X25" s="472"/>
      <c r="Y25" s="473"/>
      <c r="Z25" s="428" t="s">
        <v>175</v>
      </c>
      <c r="AA25" s="429"/>
      <c r="AB25" s="429"/>
      <c r="AC25" s="429"/>
      <c r="AD25" s="429"/>
      <c r="AE25" s="429"/>
      <c r="AF25" s="429"/>
      <c r="AG25" s="430"/>
      <c r="AH25" s="431" t="s">
        <v>176</v>
      </c>
      <c r="AI25" s="432"/>
      <c r="AJ25" s="432"/>
      <c r="AK25" s="432"/>
      <c r="AL25" s="433"/>
      <c r="AM25" s="431" t="s">
        <v>138</v>
      </c>
      <c r="AN25" s="432"/>
      <c r="AO25" s="432"/>
      <c r="AP25" s="432"/>
      <c r="AQ25" s="432"/>
      <c r="AR25" s="433"/>
      <c r="AS25" s="431" t="s">
        <v>138</v>
      </c>
      <c r="AT25" s="432"/>
      <c r="AU25" s="432"/>
      <c r="AV25" s="432"/>
      <c r="AW25" s="432"/>
      <c r="AX25" s="434"/>
      <c r="AY25" s="447" t="s">
        <v>177</v>
      </c>
      <c r="AZ25" s="448"/>
      <c r="BA25" s="448"/>
      <c r="BB25" s="448"/>
      <c r="BC25" s="448"/>
      <c r="BD25" s="448"/>
      <c r="BE25" s="448"/>
      <c r="BF25" s="448"/>
      <c r="BG25" s="448"/>
      <c r="BH25" s="448"/>
      <c r="BI25" s="448"/>
      <c r="BJ25" s="448"/>
      <c r="BK25" s="448"/>
      <c r="BL25" s="448"/>
      <c r="BM25" s="449"/>
      <c r="BN25" s="450">
        <v>172230</v>
      </c>
      <c r="BO25" s="451"/>
      <c r="BP25" s="451"/>
      <c r="BQ25" s="451"/>
      <c r="BR25" s="451"/>
      <c r="BS25" s="451"/>
      <c r="BT25" s="451"/>
      <c r="BU25" s="452"/>
      <c r="BV25" s="450">
        <v>256695</v>
      </c>
      <c r="BW25" s="451"/>
      <c r="BX25" s="451"/>
      <c r="BY25" s="451"/>
      <c r="BZ25" s="451"/>
      <c r="CA25" s="451"/>
      <c r="CB25" s="451"/>
      <c r="CC25" s="452"/>
      <c r="CD25" s="194"/>
      <c r="CE25" s="453"/>
      <c r="CF25" s="453"/>
      <c r="CG25" s="453"/>
      <c r="CH25" s="453"/>
      <c r="CI25" s="453"/>
      <c r="CJ25" s="453"/>
      <c r="CK25" s="453"/>
      <c r="CL25" s="453"/>
      <c r="CM25" s="453"/>
      <c r="CN25" s="453"/>
      <c r="CO25" s="453"/>
      <c r="CP25" s="453"/>
      <c r="CQ25" s="453"/>
      <c r="CR25" s="453"/>
      <c r="CS25" s="454"/>
      <c r="CT25" s="425"/>
      <c r="CU25" s="426"/>
      <c r="CV25" s="426"/>
      <c r="CW25" s="426"/>
      <c r="CX25" s="426"/>
      <c r="CY25" s="426"/>
      <c r="CZ25" s="426"/>
      <c r="DA25" s="427"/>
      <c r="DB25" s="425"/>
      <c r="DC25" s="426"/>
      <c r="DD25" s="426"/>
      <c r="DE25" s="426"/>
      <c r="DF25" s="426"/>
      <c r="DG25" s="426"/>
      <c r="DH25" s="426"/>
      <c r="DI25" s="427"/>
    </row>
    <row r="26" spans="1:113" ht="18.75" customHeight="1" x14ac:dyDescent="0.25">
      <c r="A26" s="181"/>
      <c r="B26" s="471"/>
      <c r="C26" s="472"/>
      <c r="D26" s="473"/>
      <c r="E26" s="428" t="s">
        <v>178</v>
      </c>
      <c r="F26" s="429"/>
      <c r="G26" s="429"/>
      <c r="H26" s="429"/>
      <c r="I26" s="429"/>
      <c r="J26" s="429"/>
      <c r="K26" s="430"/>
      <c r="L26" s="431">
        <v>1</v>
      </c>
      <c r="M26" s="432"/>
      <c r="N26" s="432"/>
      <c r="O26" s="432"/>
      <c r="P26" s="433"/>
      <c r="Q26" s="431">
        <v>5150</v>
      </c>
      <c r="R26" s="432"/>
      <c r="S26" s="432"/>
      <c r="T26" s="432"/>
      <c r="U26" s="432"/>
      <c r="V26" s="433"/>
      <c r="W26" s="490"/>
      <c r="X26" s="472"/>
      <c r="Y26" s="473"/>
      <c r="Z26" s="428" t="s">
        <v>179</v>
      </c>
      <c r="AA26" s="466"/>
      <c r="AB26" s="466"/>
      <c r="AC26" s="466"/>
      <c r="AD26" s="466"/>
      <c r="AE26" s="466"/>
      <c r="AF26" s="466"/>
      <c r="AG26" s="467"/>
      <c r="AH26" s="431">
        <v>4</v>
      </c>
      <c r="AI26" s="432"/>
      <c r="AJ26" s="432"/>
      <c r="AK26" s="432"/>
      <c r="AL26" s="433"/>
      <c r="AM26" s="431">
        <v>11840</v>
      </c>
      <c r="AN26" s="432"/>
      <c r="AO26" s="432"/>
      <c r="AP26" s="432"/>
      <c r="AQ26" s="432"/>
      <c r="AR26" s="433"/>
      <c r="AS26" s="431">
        <v>2960</v>
      </c>
      <c r="AT26" s="432"/>
      <c r="AU26" s="432"/>
      <c r="AV26" s="432"/>
      <c r="AW26" s="432"/>
      <c r="AX26" s="434"/>
      <c r="AY26" s="464" t="s">
        <v>180</v>
      </c>
      <c r="AZ26" s="409"/>
      <c r="BA26" s="409"/>
      <c r="BB26" s="409"/>
      <c r="BC26" s="409"/>
      <c r="BD26" s="409"/>
      <c r="BE26" s="409"/>
      <c r="BF26" s="409"/>
      <c r="BG26" s="409"/>
      <c r="BH26" s="409"/>
      <c r="BI26" s="409"/>
      <c r="BJ26" s="409"/>
      <c r="BK26" s="409"/>
      <c r="BL26" s="409"/>
      <c r="BM26" s="465"/>
      <c r="BN26" s="455" t="s">
        <v>176</v>
      </c>
      <c r="BO26" s="456"/>
      <c r="BP26" s="456"/>
      <c r="BQ26" s="456"/>
      <c r="BR26" s="456"/>
      <c r="BS26" s="456"/>
      <c r="BT26" s="456"/>
      <c r="BU26" s="457"/>
      <c r="BV26" s="455" t="s">
        <v>138</v>
      </c>
      <c r="BW26" s="456"/>
      <c r="BX26" s="456"/>
      <c r="BY26" s="456"/>
      <c r="BZ26" s="456"/>
      <c r="CA26" s="456"/>
      <c r="CB26" s="456"/>
      <c r="CC26" s="457"/>
      <c r="CD26" s="194"/>
      <c r="CE26" s="453"/>
      <c r="CF26" s="453"/>
      <c r="CG26" s="453"/>
      <c r="CH26" s="453"/>
      <c r="CI26" s="453"/>
      <c r="CJ26" s="453"/>
      <c r="CK26" s="453"/>
      <c r="CL26" s="453"/>
      <c r="CM26" s="453"/>
      <c r="CN26" s="453"/>
      <c r="CO26" s="453"/>
      <c r="CP26" s="453"/>
      <c r="CQ26" s="453"/>
      <c r="CR26" s="453"/>
      <c r="CS26" s="454"/>
      <c r="CT26" s="425"/>
      <c r="CU26" s="426"/>
      <c r="CV26" s="426"/>
      <c r="CW26" s="426"/>
      <c r="CX26" s="426"/>
      <c r="CY26" s="426"/>
      <c r="CZ26" s="426"/>
      <c r="DA26" s="427"/>
      <c r="DB26" s="425"/>
      <c r="DC26" s="426"/>
      <c r="DD26" s="426"/>
      <c r="DE26" s="426"/>
      <c r="DF26" s="426"/>
      <c r="DG26" s="426"/>
      <c r="DH26" s="426"/>
      <c r="DI26" s="427"/>
    </row>
    <row r="27" spans="1:113" ht="18.75" customHeight="1" thickBot="1" x14ac:dyDescent="0.3">
      <c r="A27" s="181"/>
      <c r="B27" s="471"/>
      <c r="C27" s="472"/>
      <c r="D27" s="473"/>
      <c r="E27" s="428" t="s">
        <v>181</v>
      </c>
      <c r="F27" s="429"/>
      <c r="G27" s="429"/>
      <c r="H27" s="429"/>
      <c r="I27" s="429"/>
      <c r="J27" s="429"/>
      <c r="K27" s="430"/>
      <c r="L27" s="431">
        <v>1</v>
      </c>
      <c r="M27" s="432"/>
      <c r="N27" s="432"/>
      <c r="O27" s="432"/>
      <c r="P27" s="433"/>
      <c r="Q27" s="431">
        <v>2850</v>
      </c>
      <c r="R27" s="432"/>
      <c r="S27" s="432"/>
      <c r="T27" s="432"/>
      <c r="U27" s="432"/>
      <c r="V27" s="433"/>
      <c r="W27" s="490"/>
      <c r="X27" s="472"/>
      <c r="Y27" s="473"/>
      <c r="Z27" s="428" t="s">
        <v>182</v>
      </c>
      <c r="AA27" s="429"/>
      <c r="AB27" s="429"/>
      <c r="AC27" s="429"/>
      <c r="AD27" s="429"/>
      <c r="AE27" s="429"/>
      <c r="AF27" s="429"/>
      <c r="AG27" s="430"/>
      <c r="AH27" s="431">
        <v>1</v>
      </c>
      <c r="AI27" s="432"/>
      <c r="AJ27" s="432"/>
      <c r="AK27" s="432"/>
      <c r="AL27" s="433"/>
      <c r="AM27" s="431" t="s">
        <v>183</v>
      </c>
      <c r="AN27" s="432"/>
      <c r="AO27" s="432"/>
      <c r="AP27" s="432"/>
      <c r="AQ27" s="432"/>
      <c r="AR27" s="433"/>
      <c r="AS27" s="431" t="s">
        <v>184</v>
      </c>
      <c r="AT27" s="432"/>
      <c r="AU27" s="432"/>
      <c r="AV27" s="432"/>
      <c r="AW27" s="432"/>
      <c r="AX27" s="434"/>
      <c r="AY27" s="461" t="s">
        <v>185</v>
      </c>
      <c r="AZ27" s="462"/>
      <c r="BA27" s="462"/>
      <c r="BB27" s="462"/>
      <c r="BC27" s="462"/>
      <c r="BD27" s="462"/>
      <c r="BE27" s="462"/>
      <c r="BF27" s="462"/>
      <c r="BG27" s="462"/>
      <c r="BH27" s="462"/>
      <c r="BI27" s="462"/>
      <c r="BJ27" s="462"/>
      <c r="BK27" s="462"/>
      <c r="BL27" s="462"/>
      <c r="BM27" s="463"/>
      <c r="BN27" s="458" t="s">
        <v>130</v>
      </c>
      <c r="BO27" s="459"/>
      <c r="BP27" s="459"/>
      <c r="BQ27" s="459"/>
      <c r="BR27" s="459"/>
      <c r="BS27" s="459"/>
      <c r="BT27" s="459"/>
      <c r="BU27" s="460"/>
      <c r="BV27" s="458" t="s">
        <v>138</v>
      </c>
      <c r="BW27" s="459"/>
      <c r="BX27" s="459"/>
      <c r="BY27" s="459"/>
      <c r="BZ27" s="459"/>
      <c r="CA27" s="459"/>
      <c r="CB27" s="459"/>
      <c r="CC27" s="460"/>
      <c r="CD27" s="196"/>
      <c r="CE27" s="453"/>
      <c r="CF27" s="453"/>
      <c r="CG27" s="453"/>
      <c r="CH27" s="453"/>
      <c r="CI27" s="453"/>
      <c r="CJ27" s="453"/>
      <c r="CK27" s="453"/>
      <c r="CL27" s="453"/>
      <c r="CM27" s="453"/>
      <c r="CN27" s="453"/>
      <c r="CO27" s="453"/>
      <c r="CP27" s="453"/>
      <c r="CQ27" s="453"/>
      <c r="CR27" s="453"/>
      <c r="CS27" s="454"/>
      <c r="CT27" s="425"/>
      <c r="CU27" s="426"/>
      <c r="CV27" s="426"/>
      <c r="CW27" s="426"/>
      <c r="CX27" s="426"/>
      <c r="CY27" s="426"/>
      <c r="CZ27" s="426"/>
      <c r="DA27" s="427"/>
      <c r="DB27" s="425"/>
      <c r="DC27" s="426"/>
      <c r="DD27" s="426"/>
      <c r="DE27" s="426"/>
      <c r="DF27" s="426"/>
      <c r="DG27" s="426"/>
      <c r="DH27" s="426"/>
      <c r="DI27" s="427"/>
    </row>
    <row r="28" spans="1:113" ht="18.75" customHeight="1" x14ac:dyDescent="0.25">
      <c r="A28" s="181"/>
      <c r="B28" s="471"/>
      <c r="C28" s="472"/>
      <c r="D28" s="473"/>
      <c r="E28" s="428" t="s">
        <v>186</v>
      </c>
      <c r="F28" s="429"/>
      <c r="G28" s="429"/>
      <c r="H28" s="429"/>
      <c r="I28" s="429"/>
      <c r="J28" s="429"/>
      <c r="K28" s="430"/>
      <c r="L28" s="431">
        <v>1</v>
      </c>
      <c r="M28" s="432"/>
      <c r="N28" s="432"/>
      <c r="O28" s="432"/>
      <c r="P28" s="433"/>
      <c r="Q28" s="431">
        <v>2190</v>
      </c>
      <c r="R28" s="432"/>
      <c r="S28" s="432"/>
      <c r="T28" s="432"/>
      <c r="U28" s="432"/>
      <c r="V28" s="433"/>
      <c r="W28" s="490"/>
      <c r="X28" s="472"/>
      <c r="Y28" s="473"/>
      <c r="Z28" s="428" t="s">
        <v>187</v>
      </c>
      <c r="AA28" s="429"/>
      <c r="AB28" s="429"/>
      <c r="AC28" s="429"/>
      <c r="AD28" s="429"/>
      <c r="AE28" s="429"/>
      <c r="AF28" s="429"/>
      <c r="AG28" s="430"/>
      <c r="AH28" s="431" t="s">
        <v>130</v>
      </c>
      <c r="AI28" s="432"/>
      <c r="AJ28" s="432"/>
      <c r="AK28" s="432"/>
      <c r="AL28" s="433"/>
      <c r="AM28" s="431" t="s">
        <v>130</v>
      </c>
      <c r="AN28" s="432"/>
      <c r="AO28" s="432"/>
      <c r="AP28" s="432"/>
      <c r="AQ28" s="432"/>
      <c r="AR28" s="433"/>
      <c r="AS28" s="431" t="s">
        <v>130</v>
      </c>
      <c r="AT28" s="432"/>
      <c r="AU28" s="432"/>
      <c r="AV28" s="432"/>
      <c r="AW28" s="432"/>
      <c r="AX28" s="434"/>
      <c r="AY28" s="438" t="s">
        <v>188</v>
      </c>
      <c r="AZ28" s="439"/>
      <c r="BA28" s="439"/>
      <c r="BB28" s="440"/>
      <c r="BC28" s="447" t="s">
        <v>49</v>
      </c>
      <c r="BD28" s="448"/>
      <c r="BE28" s="448"/>
      <c r="BF28" s="448"/>
      <c r="BG28" s="448"/>
      <c r="BH28" s="448"/>
      <c r="BI28" s="448"/>
      <c r="BJ28" s="448"/>
      <c r="BK28" s="448"/>
      <c r="BL28" s="448"/>
      <c r="BM28" s="449"/>
      <c r="BN28" s="450">
        <v>1618830</v>
      </c>
      <c r="BO28" s="451"/>
      <c r="BP28" s="451"/>
      <c r="BQ28" s="451"/>
      <c r="BR28" s="451"/>
      <c r="BS28" s="451"/>
      <c r="BT28" s="451"/>
      <c r="BU28" s="452"/>
      <c r="BV28" s="450">
        <v>1402123</v>
      </c>
      <c r="BW28" s="451"/>
      <c r="BX28" s="451"/>
      <c r="BY28" s="451"/>
      <c r="BZ28" s="451"/>
      <c r="CA28" s="451"/>
      <c r="CB28" s="451"/>
      <c r="CC28" s="452"/>
      <c r="CD28" s="194"/>
      <c r="CE28" s="453"/>
      <c r="CF28" s="453"/>
      <c r="CG28" s="453"/>
      <c r="CH28" s="453"/>
      <c r="CI28" s="453"/>
      <c r="CJ28" s="453"/>
      <c r="CK28" s="453"/>
      <c r="CL28" s="453"/>
      <c r="CM28" s="453"/>
      <c r="CN28" s="453"/>
      <c r="CO28" s="453"/>
      <c r="CP28" s="453"/>
      <c r="CQ28" s="453"/>
      <c r="CR28" s="453"/>
      <c r="CS28" s="454"/>
      <c r="CT28" s="425"/>
      <c r="CU28" s="426"/>
      <c r="CV28" s="426"/>
      <c r="CW28" s="426"/>
      <c r="CX28" s="426"/>
      <c r="CY28" s="426"/>
      <c r="CZ28" s="426"/>
      <c r="DA28" s="427"/>
      <c r="DB28" s="425"/>
      <c r="DC28" s="426"/>
      <c r="DD28" s="426"/>
      <c r="DE28" s="426"/>
      <c r="DF28" s="426"/>
      <c r="DG28" s="426"/>
      <c r="DH28" s="426"/>
      <c r="DI28" s="427"/>
    </row>
    <row r="29" spans="1:113" ht="18.75" customHeight="1" x14ac:dyDescent="0.25">
      <c r="A29" s="181"/>
      <c r="B29" s="471"/>
      <c r="C29" s="472"/>
      <c r="D29" s="473"/>
      <c r="E29" s="428" t="s">
        <v>189</v>
      </c>
      <c r="F29" s="429"/>
      <c r="G29" s="429"/>
      <c r="H29" s="429"/>
      <c r="I29" s="429"/>
      <c r="J29" s="429"/>
      <c r="K29" s="430"/>
      <c r="L29" s="431">
        <v>12</v>
      </c>
      <c r="M29" s="432"/>
      <c r="N29" s="432"/>
      <c r="O29" s="432"/>
      <c r="P29" s="433"/>
      <c r="Q29" s="431">
        <v>2000</v>
      </c>
      <c r="R29" s="432"/>
      <c r="S29" s="432"/>
      <c r="T29" s="432"/>
      <c r="U29" s="432"/>
      <c r="V29" s="433"/>
      <c r="W29" s="491"/>
      <c r="X29" s="492"/>
      <c r="Y29" s="493"/>
      <c r="Z29" s="428" t="s">
        <v>190</v>
      </c>
      <c r="AA29" s="429"/>
      <c r="AB29" s="429"/>
      <c r="AC29" s="429"/>
      <c r="AD29" s="429"/>
      <c r="AE29" s="429"/>
      <c r="AF29" s="429"/>
      <c r="AG29" s="430"/>
      <c r="AH29" s="431">
        <v>122</v>
      </c>
      <c r="AI29" s="432"/>
      <c r="AJ29" s="432"/>
      <c r="AK29" s="432"/>
      <c r="AL29" s="433"/>
      <c r="AM29" s="431">
        <v>325311</v>
      </c>
      <c r="AN29" s="432"/>
      <c r="AO29" s="432"/>
      <c r="AP29" s="432"/>
      <c r="AQ29" s="432"/>
      <c r="AR29" s="433"/>
      <c r="AS29" s="431">
        <v>2666</v>
      </c>
      <c r="AT29" s="432"/>
      <c r="AU29" s="432"/>
      <c r="AV29" s="432"/>
      <c r="AW29" s="432"/>
      <c r="AX29" s="434"/>
      <c r="AY29" s="441"/>
      <c r="AZ29" s="442"/>
      <c r="BA29" s="442"/>
      <c r="BB29" s="443"/>
      <c r="BC29" s="435" t="s">
        <v>191</v>
      </c>
      <c r="BD29" s="436"/>
      <c r="BE29" s="436"/>
      <c r="BF29" s="436"/>
      <c r="BG29" s="436"/>
      <c r="BH29" s="436"/>
      <c r="BI29" s="436"/>
      <c r="BJ29" s="436"/>
      <c r="BK29" s="436"/>
      <c r="BL29" s="436"/>
      <c r="BM29" s="437"/>
      <c r="BN29" s="455">
        <v>79003</v>
      </c>
      <c r="BO29" s="456"/>
      <c r="BP29" s="456"/>
      <c r="BQ29" s="456"/>
      <c r="BR29" s="456"/>
      <c r="BS29" s="456"/>
      <c r="BT29" s="456"/>
      <c r="BU29" s="457"/>
      <c r="BV29" s="455">
        <v>79002</v>
      </c>
      <c r="BW29" s="456"/>
      <c r="BX29" s="456"/>
      <c r="BY29" s="456"/>
      <c r="BZ29" s="456"/>
      <c r="CA29" s="456"/>
      <c r="CB29" s="456"/>
      <c r="CC29" s="457"/>
      <c r="CD29" s="196"/>
      <c r="CE29" s="453"/>
      <c r="CF29" s="453"/>
      <c r="CG29" s="453"/>
      <c r="CH29" s="453"/>
      <c r="CI29" s="453"/>
      <c r="CJ29" s="453"/>
      <c r="CK29" s="453"/>
      <c r="CL29" s="453"/>
      <c r="CM29" s="453"/>
      <c r="CN29" s="453"/>
      <c r="CO29" s="453"/>
      <c r="CP29" s="453"/>
      <c r="CQ29" s="453"/>
      <c r="CR29" s="453"/>
      <c r="CS29" s="454"/>
      <c r="CT29" s="425"/>
      <c r="CU29" s="426"/>
      <c r="CV29" s="426"/>
      <c r="CW29" s="426"/>
      <c r="CX29" s="426"/>
      <c r="CY29" s="426"/>
      <c r="CZ29" s="426"/>
      <c r="DA29" s="427"/>
      <c r="DB29" s="425"/>
      <c r="DC29" s="426"/>
      <c r="DD29" s="426"/>
      <c r="DE29" s="426"/>
      <c r="DF29" s="426"/>
      <c r="DG29" s="426"/>
      <c r="DH29" s="426"/>
      <c r="DI29" s="427"/>
    </row>
    <row r="30" spans="1:113" ht="18.75" customHeight="1" thickBot="1" x14ac:dyDescent="0.3">
      <c r="A30" s="181"/>
      <c r="B30" s="474"/>
      <c r="C30" s="475"/>
      <c r="D30" s="476"/>
      <c r="E30" s="410"/>
      <c r="F30" s="411"/>
      <c r="G30" s="411"/>
      <c r="H30" s="411"/>
      <c r="I30" s="411"/>
      <c r="J30" s="411"/>
      <c r="K30" s="412"/>
      <c r="L30" s="413"/>
      <c r="M30" s="414"/>
      <c r="N30" s="414"/>
      <c r="O30" s="414"/>
      <c r="P30" s="415"/>
      <c r="Q30" s="413"/>
      <c r="R30" s="414"/>
      <c r="S30" s="414"/>
      <c r="T30" s="414"/>
      <c r="U30" s="414"/>
      <c r="V30" s="415"/>
      <c r="W30" s="416" t="s">
        <v>192</v>
      </c>
      <c r="X30" s="417"/>
      <c r="Y30" s="417"/>
      <c r="Z30" s="417"/>
      <c r="AA30" s="417"/>
      <c r="AB30" s="417"/>
      <c r="AC30" s="417"/>
      <c r="AD30" s="417"/>
      <c r="AE30" s="417"/>
      <c r="AF30" s="417"/>
      <c r="AG30" s="418"/>
      <c r="AH30" s="419">
        <v>92.2</v>
      </c>
      <c r="AI30" s="420"/>
      <c r="AJ30" s="420"/>
      <c r="AK30" s="420"/>
      <c r="AL30" s="420"/>
      <c r="AM30" s="420"/>
      <c r="AN30" s="420"/>
      <c r="AO30" s="420"/>
      <c r="AP30" s="420"/>
      <c r="AQ30" s="420"/>
      <c r="AR30" s="420"/>
      <c r="AS30" s="420"/>
      <c r="AT30" s="420"/>
      <c r="AU30" s="420"/>
      <c r="AV30" s="420"/>
      <c r="AW30" s="420"/>
      <c r="AX30" s="421"/>
      <c r="AY30" s="444"/>
      <c r="AZ30" s="445"/>
      <c r="BA30" s="445"/>
      <c r="BB30" s="446"/>
      <c r="BC30" s="422" t="s">
        <v>51</v>
      </c>
      <c r="BD30" s="423"/>
      <c r="BE30" s="423"/>
      <c r="BF30" s="423"/>
      <c r="BG30" s="423"/>
      <c r="BH30" s="423"/>
      <c r="BI30" s="423"/>
      <c r="BJ30" s="423"/>
      <c r="BK30" s="423"/>
      <c r="BL30" s="423"/>
      <c r="BM30" s="424"/>
      <c r="BN30" s="458">
        <v>810228</v>
      </c>
      <c r="BO30" s="459"/>
      <c r="BP30" s="459"/>
      <c r="BQ30" s="459"/>
      <c r="BR30" s="459"/>
      <c r="BS30" s="459"/>
      <c r="BT30" s="459"/>
      <c r="BU30" s="460"/>
      <c r="BV30" s="458">
        <v>832214</v>
      </c>
      <c r="BW30" s="459"/>
      <c r="BX30" s="459"/>
      <c r="BY30" s="459"/>
      <c r="BZ30" s="459"/>
      <c r="CA30" s="459"/>
      <c r="CB30" s="459"/>
      <c r="CC30" s="46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408" t="s">
        <v>193</v>
      </c>
      <c r="D32" s="408"/>
      <c r="E32" s="408"/>
      <c r="F32" s="408"/>
      <c r="G32" s="408"/>
      <c r="H32" s="408"/>
      <c r="I32" s="408"/>
      <c r="J32" s="408"/>
      <c r="K32" s="408"/>
      <c r="L32" s="408"/>
      <c r="M32" s="408"/>
      <c r="N32" s="408"/>
      <c r="O32" s="408"/>
      <c r="P32" s="408"/>
      <c r="Q32" s="408"/>
      <c r="R32" s="408"/>
      <c r="S32" s="408"/>
      <c r="U32" s="409" t="s">
        <v>194</v>
      </c>
      <c r="V32" s="409"/>
      <c r="W32" s="409"/>
      <c r="X32" s="409"/>
      <c r="Y32" s="409"/>
      <c r="Z32" s="409"/>
      <c r="AA32" s="409"/>
      <c r="AB32" s="409"/>
      <c r="AC32" s="409"/>
      <c r="AD32" s="409"/>
      <c r="AE32" s="409"/>
      <c r="AF32" s="409"/>
      <c r="AG32" s="409"/>
      <c r="AH32" s="409"/>
      <c r="AI32" s="409"/>
      <c r="AJ32" s="409"/>
      <c r="AK32" s="409"/>
      <c r="AM32" s="409" t="s">
        <v>195</v>
      </c>
      <c r="AN32" s="409"/>
      <c r="AO32" s="409"/>
      <c r="AP32" s="409"/>
      <c r="AQ32" s="409"/>
      <c r="AR32" s="409"/>
      <c r="AS32" s="409"/>
      <c r="AT32" s="409"/>
      <c r="AU32" s="409"/>
      <c r="AV32" s="409"/>
      <c r="AW32" s="409"/>
      <c r="AX32" s="409"/>
      <c r="AY32" s="409"/>
      <c r="AZ32" s="409"/>
      <c r="BA32" s="409"/>
      <c r="BB32" s="409"/>
      <c r="BC32" s="409"/>
      <c r="BE32" s="409" t="s">
        <v>196</v>
      </c>
      <c r="BF32" s="409"/>
      <c r="BG32" s="409"/>
      <c r="BH32" s="409"/>
      <c r="BI32" s="409"/>
      <c r="BJ32" s="409"/>
      <c r="BK32" s="409"/>
      <c r="BL32" s="409"/>
      <c r="BM32" s="409"/>
      <c r="BN32" s="409"/>
      <c r="BO32" s="409"/>
      <c r="BP32" s="409"/>
      <c r="BQ32" s="409"/>
      <c r="BR32" s="409"/>
      <c r="BS32" s="409"/>
      <c r="BT32" s="409"/>
      <c r="BU32" s="409"/>
      <c r="BW32" s="409" t="s">
        <v>197</v>
      </c>
      <c r="BX32" s="409"/>
      <c r="BY32" s="409"/>
      <c r="BZ32" s="409"/>
      <c r="CA32" s="409"/>
      <c r="CB32" s="409"/>
      <c r="CC32" s="409"/>
      <c r="CD32" s="409"/>
      <c r="CE32" s="409"/>
      <c r="CF32" s="409"/>
      <c r="CG32" s="409"/>
      <c r="CH32" s="409"/>
      <c r="CI32" s="409"/>
      <c r="CJ32" s="409"/>
      <c r="CK32" s="409"/>
      <c r="CL32" s="409"/>
      <c r="CM32" s="409"/>
      <c r="CO32" s="409" t="s">
        <v>198</v>
      </c>
      <c r="CP32" s="409"/>
      <c r="CQ32" s="409"/>
      <c r="CR32" s="409"/>
      <c r="CS32" s="409"/>
      <c r="CT32" s="409"/>
      <c r="CU32" s="409"/>
      <c r="CV32" s="409"/>
      <c r="CW32" s="409"/>
      <c r="CX32" s="409"/>
      <c r="CY32" s="409"/>
      <c r="CZ32" s="409"/>
      <c r="DA32" s="409"/>
      <c r="DB32" s="409"/>
      <c r="DC32" s="409"/>
      <c r="DD32" s="409"/>
      <c r="DE32" s="409"/>
      <c r="DI32" s="204"/>
    </row>
    <row r="33" spans="1:113" ht="13.5" customHeight="1" x14ac:dyDescent="0.2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202</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201</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2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病院事業会計</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簡易水道特別会計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津南地域衛生施設組合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公益財団法人　津南町野菜価格安定協会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下水道事業特別会計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十日町地域広域事務組合【一般会計】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公益社団法人　津南町農業公社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8</v>
      </c>
      <c r="BF36" s="403"/>
      <c r="BG36" s="404" t="str">
        <f>IF('各会計、関係団体の財政状況及び健全化判断比率'!B34="","",'各会計、関係団体の財政状況及び健全化判断比率'!B34)</f>
        <v>農業集落排水事業特別会計</v>
      </c>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十日町地域広域事務組合【家畜指導診療所特別会計】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魚沼地区障害福祉組合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新潟県市町村総合事務組合【一般会計】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新潟県市町村総合事務組合【職員退職手当支給事業特別会計】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新潟県市町村総合事務組合【消防団員等公務災害補償事業特別会計】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新潟県市町村総合事務組合【消防賞じゅつ金支給事業特別会計】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新潟県市町村総合事務組合【非常勤職員公務災害補償等事業特別会計】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新潟県市町村総合事務組合【交通災害共済事業特別会計】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5">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5">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5">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5">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5">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5">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5">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5"/>
    <row r="55" spans="5:113" x14ac:dyDescent="0.25"/>
    <row r="56" spans="5:113" x14ac:dyDescent="0.25"/>
  </sheetData>
  <sheetProtection algorithmName="SHA-512" hashValue="jXnOzS6pOY1vEpNnB11Th3mjIY1Zkj791E10dBH39d6JrsYNUsUWwOOzFE1Rv8pHCg0Tw2L+5TVgTmpuSp3OAQ==" saltValue="HdvuV6Y+aupWDHdPzstg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25">
      <c r="A34" s="22"/>
      <c r="B34" s="31"/>
      <c r="C34" s="1187" t="s">
        <v>570</v>
      </c>
      <c r="D34" s="1187"/>
      <c r="E34" s="1188"/>
      <c r="F34" s="32">
        <v>5.38</v>
      </c>
      <c r="G34" s="33">
        <v>6.84</v>
      </c>
      <c r="H34" s="33">
        <v>6.59</v>
      </c>
      <c r="I34" s="33">
        <v>9.7100000000000009</v>
      </c>
      <c r="J34" s="34">
        <v>9.9700000000000006</v>
      </c>
      <c r="K34" s="22"/>
      <c r="L34" s="22"/>
      <c r="M34" s="22"/>
      <c r="N34" s="22"/>
      <c r="O34" s="22"/>
      <c r="P34" s="22"/>
    </row>
    <row r="35" spans="1:16" ht="39" customHeight="1" x14ac:dyDescent="0.25">
      <c r="A35" s="22"/>
      <c r="B35" s="35"/>
      <c r="C35" s="1181" t="s">
        <v>571</v>
      </c>
      <c r="D35" s="1182"/>
      <c r="E35" s="1183"/>
      <c r="F35" s="36">
        <v>2.4300000000000002</v>
      </c>
      <c r="G35" s="37">
        <v>3.67</v>
      </c>
      <c r="H35" s="37">
        <v>3.99</v>
      </c>
      <c r="I35" s="37">
        <v>4.68</v>
      </c>
      <c r="J35" s="38">
        <v>5.22</v>
      </c>
      <c r="K35" s="22"/>
      <c r="L35" s="22"/>
      <c r="M35" s="22"/>
      <c r="N35" s="22"/>
      <c r="O35" s="22"/>
      <c r="P35" s="22"/>
    </row>
    <row r="36" spans="1:16" ht="39" customHeight="1" x14ac:dyDescent="0.25">
      <c r="A36" s="22"/>
      <c r="B36" s="35"/>
      <c r="C36" s="1181" t="s">
        <v>572</v>
      </c>
      <c r="D36" s="1182"/>
      <c r="E36" s="1183"/>
      <c r="F36" s="36">
        <v>2.34</v>
      </c>
      <c r="G36" s="37">
        <v>2.64</v>
      </c>
      <c r="H36" s="37">
        <v>0.85</v>
      </c>
      <c r="I36" s="37">
        <v>1.1100000000000001</v>
      </c>
      <c r="J36" s="38">
        <v>2.5099999999999998</v>
      </c>
      <c r="K36" s="22"/>
      <c r="L36" s="22"/>
      <c r="M36" s="22"/>
      <c r="N36" s="22"/>
      <c r="O36" s="22"/>
      <c r="P36" s="22"/>
    </row>
    <row r="37" spans="1:16" ht="39" customHeight="1" x14ac:dyDescent="0.25">
      <c r="A37" s="22"/>
      <c r="B37" s="35"/>
      <c r="C37" s="1181" t="s">
        <v>573</v>
      </c>
      <c r="D37" s="1182"/>
      <c r="E37" s="1183"/>
      <c r="F37" s="36">
        <v>0.31</v>
      </c>
      <c r="G37" s="37">
        <v>0.28999999999999998</v>
      </c>
      <c r="H37" s="37">
        <v>0.28000000000000003</v>
      </c>
      <c r="I37" s="37">
        <v>0.41</v>
      </c>
      <c r="J37" s="38">
        <v>0.79</v>
      </c>
      <c r="K37" s="22"/>
      <c r="L37" s="22"/>
      <c r="M37" s="22"/>
      <c r="N37" s="22"/>
      <c r="O37" s="22"/>
      <c r="P37" s="22"/>
    </row>
    <row r="38" spans="1:16" ht="39" customHeight="1" x14ac:dyDescent="0.25">
      <c r="A38" s="22"/>
      <c r="B38" s="35"/>
      <c r="C38" s="1181" t="s">
        <v>574</v>
      </c>
      <c r="D38" s="1182"/>
      <c r="E38" s="1183"/>
      <c r="F38" s="36">
        <v>0.33</v>
      </c>
      <c r="G38" s="37">
        <v>0.26</v>
      </c>
      <c r="H38" s="37">
        <v>0.21</v>
      </c>
      <c r="I38" s="37">
        <v>0.42</v>
      </c>
      <c r="J38" s="38">
        <v>0.47</v>
      </c>
      <c r="K38" s="22"/>
      <c r="L38" s="22"/>
      <c r="M38" s="22"/>
      <c r="N38" s="22"/>
      <c r="O38" s="22"/>
      <c r="P38" s="22"/>
    </row>
    <row r="39" spans="1:16" ht="39" customHeight="1" x14ac:dyDescent="0.25">
      <c r="A39" s="22"/>
      <c r="B39" s="35"/>
      <c r="C39" s="1181" t="s">
        <v>575</v>
      </c>
      <c r="D39" s="1182"/>
      <c r="E39" s="1183"/>
      <c r="F39" s="36">
        <v>0.2</v>
      </c>
      <c r="G39" s="37">
        <v>0.2</v>
      </c>
      <c r="H39" s="37">
        <v>0.3</v>
      </c>
      <c r="I39" s="37">
        <v>0.19</v>
      </c>
      <c r="J39" s="38">
        <v>0.27</v>
      </c>
      <c r="K39" s="22"/>
      <c r="L39" s="22"/>
      <c r="M39" s="22"/>
      <c r="N39" s="22"/>
      <c r="O39" s="22"/>
      <c r="P39" s="22"/>
    </row>
    <row r="40" spans="1:16" ht="39" customHeight="1" x14ac:dyDescent="0.25">
      <c r="A40" s="22"/>
      <c r="B40" s="35"/>
      <c r="C40" s="1181" t="s">
        <v>576</v>
      </c>
      <c r="D40" s="1182"/>
      <c r="E40" s="1183"/>
      <c r="F40" s="36">
        <v>0.26</v>
      </c>
      <c r="G40" s="37">
        <v>0.24</v>
      </c>
      <c r="H40" s="37">
        <v>0.15</v>
      </c>
      <c r="I40" s="37">
        <v>0.11</v>
      </c>
      <c r="J40" s="38">
        <v>0.26</v>
      </c>
      <c r="K40" s="22"/>
      <c r="L40" s="22"/>
      <c r="M40" s="22"/>
      <c r="N40" s="22"/>
      <c r="O40" s="22"/>
      <c r="P40" s="22"/>
    </row>
    <row r="41" spans="1:16" ht="39" customHeight="1" x14ac:dyDescent="0.25">
      <c r="A41" s="22"/>
      <c r="B41" s="35"/>
      <c r="C41" s="1181" t="s">
        <v>577</v>
      </c>
      <c r="D41" s="1182"/>
      <c r="E41" s="1183"/>
      <c r="F41" s="36">
        <v>0.01</v>
      </c>
      <c r="G41" s="37">
        <v>0.04</v>
      </c>
      <c r="H41" s="37">
        <v>0.06</v>
      </c>
      <c r="I41" s="37">
        <v>0.06</v>
      </c>
      <c r="J41" s="38">
        <v>0.08</v>
      </c>
      <c r="K41" s="22"/>
      <c r="L41" s="22"/>
      <c r="M41" s="22"/>
      <c r="N41" s="22"/>
      <c r="O41" s="22"/>
      <c r="P41" s="22"/>
    </row>
    <row r="42" spans="1:16" ht="39" customHeight="1" x14ac:dyDescent="0.25">
      <c r="A42" s="22"/>
      <c r="B42" s="39"/>
      <c r="C42" s="1181" t="s">
        <v>578</v>
      </c>
      <c r="D42" s="1182"/>
      <c r="E42" s="1183"/>
      <c r="F42" s="36" t="s">
        <v>523</v>
      </c>
      <c r="G42" s="37" t="s">
        <v>523</v>
      </c>
      <c r="H42" s="37" t="s">
        <v>523</v>
      </c>
      <c r="I42" s="37" t="s">
        <v>523</v>
      </c>
      <c r="J42" s="38" t="s">
        <v>523</v>
      </c>
      <c r="K42" s="22"/>
      <c r="L42" s="22"/>
      <c r="M42" s="22"/>
      <c r="N42" s="22"/>
      <c r="O42" s="22"/>
      <c r="P42" s="22"/>
    </row>
    <row r="43" spans="1:16" ht="39" customHeight="1" thickBot="1" x14ac:dyDescent="0.3">
      <c r="A43" s="22"/>
      <c r="B43" s="40"/>
      <c r="C43" s="1184" t="s">
        <v>579</v>
      </c>
      <c r="D43" s="1185"/>
      <c r="E43" s="1186"/>
      <c r="F43" s="41" t="s">
        <v>523</v>
      </c>
      <c r="G43" s="42" t="s">
        <v>523</v>
      </c>
      <c r="H43" s="42" t="s">
        <v>523</v>
      </c>
      <c r="I43" s="42" t="s">
        <v>523</v>
      </c>
      <c r="J43" s="43" t="s">
        <v>523</v>
      </c>
      <c r="K43" s="22"/>
      <c r="L43" s="22"/>
      <c r="M43" s="22"/>
      <c r="N43" s="22"/>
      <c r="O43" s="22"/>
      <c r="P43" s="22"/>
    </row>
    <row r="44" spans="1:16" ht="39" customHeight="1" x14ac:dyDescent="0.25">
      <c r="A44" s="22"/>
      <c r="B44" s="44" t="s">
        <v>7</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59+9CdVC/77/+fwU/wLoUO+4EI7i8NEJaI/Ufhq1dvEKP8fISV1lKIZNfO+qPzomZVhKBv3xb1RD/ubTutivOQ==" saltValue="RsZ/FLVmqFjV58nC3PN0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5">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5">
      <c r="A45" s="48"/>
      <c r="B45" s="1212" t="s">
        <v>10</v>
      </c>
      <c r="C45" s="1213"/>
      <c r="D45" s="58"/>
      <c r="E45" s="1218" t="s">
        <v>11</v>
      </c>
      <c r="F45" s="1218"/>
      <c r="G45" s="1218"/>
      <c r="H45" s="1218"/>
      <c r="I45" s="1218"/>
      <c r="J45" s="1219"/>
      <c r="K45" s="59">
        <v>579</v>
      </c>
      <c r="L45" s="60">
        <v>582</v>
      </c>
      <c r="M45" s="60">
        <v>628</v>
      </c>
      <c r="N45" s="60">
        <v>667</v>
      </c>
      <c r="O45" s="61">
        <v>716</v>
      </c>
      <c r="P45" s="48"/>
      <c r="Q45" s="48"/>
      <c r="R45" s="48"/>
      <c r="S45" s="48"/>
      <c r="T45" s="48"/>
      <c r="U45" s="48"/>
    </row>
    <row r="46" spans="1:21" ht="30.75" customHeight="1" x14ac:dyDescent="0.25">
      <c r="A46" s="48"/>
      <c r="B46" s="1214"/>
      <c r="C46" s="1215"/>
      <c r="D46" s="62"/>
      <c r="E46" s="1191" t="s">
        <v>12</v>
      </c>
      <c r="F46" s="1191"/>
      <c r="G46" s="1191"/>
      <c r="H46" s="1191"/>
      <c r="I46" s="1191"/>
      <c r="J46" s="1192"/>
      <c r="K46" s="63" t="s">
        <v>523</v>
      </c>
      <c r="L46" s="64" t="s">
        <v>523</v>
      </c>
      <c r="M46" s="64" t="s">
        <v>523</v>
      </c>
      <c r="N46" s="64" t="s">
        <v>523</v>
      </c>
      <c r="O46" s="65" t="s">
        <v>523</v>
      </c>
      <c r="P46" s="48"/>
      <c r="Q46" s="48"/>
      <c r="R46" s="48"/>
      <c r="S46" s="48"/>
      <c r="T46" s="48"/>
      <c r="U46" s="48"/>
    </row>
    <row r="47" spans="1:21" ht="30.75" customHeight="1" x14ac:dyDescent="0.25">
      <c r="A47" s="48"/>
      <c r="B47" s="1214"/>
      <c r="C47" s="1215"/>
      <c r="D47" s="62"/>
      <c r="E47" s="1191" t="s">
        <v>13</v>
      </c>
      <c r="F47" s="1191"/>
      <c r="G47" s="1191"/>
      <c r="H47" s="1191"/>
      <c r="I47" s="1191"/>
      <c r="J47" s="1192"/>
      <c r="K47" s="63" t="s">
        <v>523</v>
      </c>
      <c r="L47" s="64" t="s">
        <v>523</v>
      </c>
      <c r="M47" s="64" t="s">
        <v>523</v>
      </c>
      <c r="N47" s="64" t="s">
        <v>523</v>
      </c>
      <c r="O47" s="65" t="s">
        <v>523</v>
      </c>
      <c r="P47" s="48"/>
      <c r="Q47" s="48"/>
      <c r="R47" s="48"/>
      <c r="S47" s="48"/>
      <c r="T47" s="48"/>
      <c r="U47" s="48"/>
    </row>
    <row r="48" spans="1:21" ht="30.75" customHeight="1" x14ac:dyDescent="0.25">
      <c r="A48" s="48"/>
      <c r="B48" s="1214"/>
      <c r="C48" s="1215"/>
      <c r="D48" s="62"/>
      <c r="E48" s="1191" t="s">
        <v>14</v>
      </c>
      <c r="F48" s="1191"/>
      <c r="G48" s="1191"/>
      <c r="H48" s="1191"/>
      <c r="I48" s="1191"/>
      <c r="J48" s="1192"/>
      <c r="K48" s="63">
        <v>464</v>
      </c>
      <c r="L48" s="64">
        <v>463</v>
      </c>
      <c r="M48" s="64">
        <v>481</v>
      </c>
      <c r="N48" s="64">
        <v>477</v>
      </c>
      <c r="O48" s="65">
        <v>478</v>
      </c>
      <c r="P48" s="48"/>
      <c r="Q48" s="48"/>
      <c r="R48" s="48"/>
      <c r="S48" s="48"/>
      <c r="T48" s="48"/>
      <c r="U48" s="48"/>
    </row>
    <row r="49" spans="1:21" ht="30.75" customHeight="1" x14ac:dyDescent="0.25">
      <c r="A49" s="48"/>
      <c r="B49" s="1214"/>
      <c r="C49" s="1215"/>
      <c r="D49" s="62"/>
      <c r="E49" s="1191" t="s">
        <v>15</v>
      </c>
      <c r="F49" s="1191"/>
      <c r="G49" s="1191"/>
      <c r="H49" s="1191"/>
      <c r="I49" s="1191"/>
      <c r="J49" s="1192"/>
      <c r="K49" s="63">
        <v>64</v>
      </c>
      <c r="L49" s="64">
        <v>73</v>
      </c>
      <c r="M49" s="64">
        <v>71</v>
      </c>
      <c r="N49" s="64">
        <v>78</v>
      </c>
      <c r="O49" s="65">
        <v>77</v>
      </c>
      <c r="P49" s="48"/>
      <c r="Q49" s="48"/>
      <c r="R49" s="48"/>
      <c r="S49" s="48"/>
      <c r="T49" s="48"/>
      <c r="U49" s="48"/>
    </row>
    <row r="50" spans="1:21" ht="30.75" customHeight="1" x14ac:dyDescent="0.25">
      <c r="A50" s="48"/>
      <c r="B50" s="1214"/>
      <c r="C50" s="1215"/>
      <c r="D50" s="62"/>
      <c r="E50" s="1191" t="s">
        <v>16</v>
      </c>
      <c r="F50" s="1191"/>
      <c r="G50" s="1191"/>
      <c r="H50" s="1191"/>
      <c r="I50" s="1191"/>
      <c r="J50" s="1192"/>
      <c r="K50" s="63">
        <v>84</v>
      </c>
      <c r="L50" s="64">
        <v>85</v>
      </c>
      <c r="M50" s="64">
        <v>89</v>
      </c>
      <c r="N50" s="64">
        <v>85</v>
      </c>
      <c r="O50" s="65">
        <v>84</v>
      </c>
      <c r="P50" s="48"/>
      <c r="Q50" s="48"/>
      <c r="R50" s="48"/>
      <c r="S50" s="48"/>
      <c r="T50" s="48"/>
      <c r="U50" s="48"/>
    </row>
    <row r="51" spans="1:21" ht="30.75" customHeight="1" x14ac:dyDescent="0.25">
      <c r="A51" s="48"/>
      <c r="B51" s="1216"/>
      <c r="C51" s="1217"/>
      <c r="D51" s="66"/>
      <c r="E51" s="1191" t="s">
        <v>17</v>
      </c>
      <c r="F51" s="1191"/>
      <c r="G51" s="1191"/>
      <c r="H51" s="1191"/>
      <c r="I51" s="1191"/>
      <c r="J51" s="1192"/>
      <c r="K51" s="63" t="s">
        <v>523</v>
      </c>
      <c r="L51" s="64" t="s">
        <v>523</v>
      </c>
      <c r="M51" s="64" t="s">
        <v>523</v>
      </c>
      <c r="N51" s="64" t="s">
        <v>523</v>
      </c>
      <c r="O51" s="65" t="s">
        <v>523</v>
      </c>
      <c r="P51" s="48"/>
      <c r="Q51" s="48"/>
      <c r="R51" s="48"/>
      <c r="S51" s="48"/>
      <c r="T51" s="48"/>
      <c r="U51" s="48"/>
    </row>
    <row r="52" spans="1:21" ht="30.75" customHeight="1" x14ac:dyDescent="0.25">
      <c r="A52" s="48"/>
      <c r="B52" s="1189" t="s">
        <v>18</v>
      </c>
      <c r="C52" s="1190"/>
      <c r="D52" s="66"/>
      <c r="E52" s="1191" t="s">
        <v>19</v>
      </c>
      <c r="F52" s="1191"/>
      <c r="G52" s="1191"/>
      <c r="H52" s="1191"/>
      <c r="I52" s="1191"/>
      <c r="J52" s="1192"/>
      <c r="K52" s="63">
        <v>816</v>
      </c>
      <c r="L52" s="64">
        <v>815</v>
      </c>
      <c r="M52" s="64">
        <v>846</v>
      </c>
      <c r="N52" s="64">
        <v>866</v>
      </c>
      <c r="O52" s="65">
        <v>883</v>
      </c>
      <c r="P52" s="48"/>
      <c r="Q52" s="48"/>
      <c r="R52" s="48"/>
      <c r="S52" s="48"/>
      <c r="T52" s="48"/>
      <c r="U52" s="48"/>
    </row>
    <row r="53" spans="1:21" ht="30.75" customHeight="1" thickBot="1" x14ac:dyDescent="0.3">
      <c r="A53" s="48"/>
      <c r="B53" s="1193" t="s">
        <v>20</v>
      </c>
      <c r="C53" s="1194"/>
      <c r="D53" s="67"/>
      <c r="E53" s="1195" t="s">
        <v>21</v>
      </c>
      <c r="F53" s="1195"/>
      <c r="G53" s="1195"/>
      <c r="H53" s="1195"/>
      <c r="I53" s="1195"/>
      <c r="J53" s="1196"/>
      <c r="K53" s="68">
        <v>375</v>
      </c>
      <c r="L53" s="69">
        <v>388</v>
      </c>
      <c r="M53" s="69">
        <v>423</v>
      </c>
      <c r="N53" s="69">
        <v>441</v>
      </c>
      <c r="O53" s="70">
        <v>472</v>
      </c>
      <c r="P53" s="48"/>
      <c r="Q53" s="48"/>
      <c r="R53" s="48"/>
      <c r="S53" s="48"/>
      <c r="T53" s="48"/>
      <c r="U53" s="48"/>
    </row>
    <row r="54" spans="1:21" ht="24" customHeight="1" x14ac:dyDescent="0.3">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24</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35">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25">
      <c r="B58" s="1197" t="s">
        <v>25</v>
      </c>
      <c r="C58" s="1198"/>
      <c r="D58" s="1203" t="s">
        <v>26</v>
      </c>
      <c r="E58" s="1204"/>
      <c r="F58" s="1204"/>
      <c r="G58" s="1204"/>
      <c r="H58" s="1204"/>
      <c r="I58" s="1204"/>
      <c r="J58" s="1205"/>
      <c r="K58" s="83"/>
      <c r="L58" s="84"/>
      <c r="M58" s="84"/>
      <c r="N58" s="84"/>
      <c r="O58" s="85"/>
    </row>
    <row r="59" spans="1:21" ht="31.5" customHeight="1" x14ac:dyDescent="0.25">
      <c r="B59" s="1199"/>
      <c r="C59" s="1200"/>
      <c r="D59" s="1206" t="s">
        <v>27</v>
      </c>
      <c r="E59" s="1207"/>
      <c r="F59" s="1207"/>
      <c r="G59" s="1207"/>
      <c r="H59" s="1207"/>
      <c r="I59" s="1207"/>
      <c r="J59" s="1208"/>
      <c r="K59" s="86"/>
      <c r="L59" s="87"/>
      <c r="M59" s="87"/>
      <c r="N59" s="87"/>
      <c r="O59" s="88"/>
    </row>
    <row r="60" spans="1:21" ht="31.5" customHeight="1" thickBot="1" x14ac:dyDescent="0.3">
      <c r="B60" s="1201"/>
      <c r="C60" s="1202"/>
      <c r="D60" s="1209" t="s">
        <v>28</v>
      </c>
      <c r="E60" s="1210"/>
      <c r="F60" s="1210"/>
      <c r="G60" s="1210"/>
      <c r="H60" s="1210"/>
      <c r="I60" s="1210"/>
      <c r="J60" s="1211"/>
      <c r="K60" s="89"/>
      <c r="L60" s="90"/>
      <c r="M60" s="90"/>
      <c r="N60" s="90"/>
      <c r="O60" s="91"/>
    </row>
    <row r="61" spans="1:21" ht="24" customHeight="1" x14ac:dyDescent="0.25">
      <c r="B61" s="92"/>
      <c r="C61" s="92"/>
      <c r="D61" s="93" t="s">
        <v>29</v>
      </c>
      <c r="E61" s="94"/>
      <c r="F61" s="94"/>
      <c r="G61" s="94"/>
      <c r="H61" s="94"/>
      <c r="I61" s="94"/>
      <c r="J61" s="94"/>
      <c r="K61" s="94"/>
      <c r="L61" s="94"/>
      <c r="M61" s="94"/>
      <c r="N61" s="94"/>
      <c r="O61" s="94"/>
    </row>
    <row r="62" spans="1:21" ht="24" customHeight="1" x14ac:dyDescent="0.25">
      <c r="B62" s="95"/>
      <c r="C62" s="95"/>
      <c r="D62" s="93" t="s">
        <v>30</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aPXKKCxUwSYhi0XHTR/6R6iJEHmBWYayvbPBy+n52JmdD/Oe+V7g+3uELziYjJ892toD7E0sT17OrAKT51Vag==" saltValue="GURZKxYZJZG0iZIGZcgl1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8</v>
      </c>
    </row>
    <row r="40" spans="2:13" ht="27.75" customHeight="1" thickBot="1" x14ac:dyDescent="0.35">
      <c r="B40" s="98" t="s">
        <v>9</v>
      </c>
      <c r="C40" s="99"/>
      <c r="D40" s="99"/>
      <c r="E40" s="100"/>
      <c r="F40" s="100"/>
      <c r="G40" s="100"/>
      <c r="H40" s="101" t="s">
        <v>2</v>
      </c>
      <c r="I40" s="102" t="s">
        <v>564</v>
      </c>
      <c r="J40" s="103" t="s">
        <v>565</v>
      </c>
      <c r="K40" s="103" t="s">
        <v>566</v>
      </c>
      <c r="L40" s="103" t="s">
        <v>567</v>
      </c>
      <c r="M40" s="104" t="s">
        <v>568</v>
      </c>
    </row>
    <row r="41" spans="2:13" ht="27.75" customHeight="1" x14ac:dyDescent="0.25">
      <c r="B41" s="1232" t="s">
        <v>31</v>
      </c>
      <c r="C41" s="1233"/>
      <c r="D41" s="105"/>
      <c r="E41" s="1234" t="s">
        <v>32</v>
      </c>
      <c r="F41" s="1234"/>
      <c r="G41" s="1234"/>
      <c r="H41" s="1235"/>
      <c r="I41" s="355">
        <v>6760</v>
      </c>
      <c r="J41" s="356">
        <v>6779</v>
      </c>
      <c r="K41" s="356">
        <v>6734</v>
      </c>
      <c r="L41" s="356">
        <v>6532</v>
      </c>
      <c r="M41" s="357">
        <v>6275</v>
      </c>
    </row>
    <row r="42" spans="2:13" ht="27.75" customHeight="1" x14ac:dyDescent="0.25">
      <c r="B42" s="1222"/>
      <c r="C42" s="1223"/>
      <c r="D42" s="106"/>
      <c r="E42" s="1226" t="s">
        <v>33</v>
      </c>
      <c r="F42" s="1226"/>
      <c r="G42" s="1226"/>
      <c r="H42" s="1227"/>
      <c r="I42" s="358">
        <v>408</v>
      </c>
      <c r="J42" s="359">
        <v>429</v>
      </c>
      <c r="K42" s="359">
        <v>306</v>
      </c>
      <c r="L42" s="359">
        <v>235</v>
      </c>
      <c r="M42" s="360">
        <v>161</v>
      </c>
    </row>
    <row r="43" spans="2:13" ht="27.75" customHeight="1" x14ac:dyDescent="0.25">
      <c r="B43" s="1222"/>
      <c r="C43" s="1223"/>
      <c r="D43" s="106"/>
      <c r="E43" s="1226" t="s">
        <v>34</v>
      </c>
      <c r="F43" s="1226"/>
      <c r="G43" s="1226"/>
      <c r="H43" s="1227"/>
      <c r="I43" s="358">
        <v>4807</v>
      </c>
      <c r="J43" s="359">
        <v>4408</v>
      </c>
      <c r="K43" s="359">
        <v>4096</v>
      </c>
      <c r="L43" s="359">
        <v>3910</v>
      </c>
      <c r="M43" s="360">
        <v>3597</v>
      </c>
    </row>
    <row r="44" spans="2:13" ht="27.75" customHeight="1" x14ac:dyDescent="0.25">
      <c r="B44" s="1222"/>
      <c r="C44" s="1223"/>
      <c r="D44" s="106"/>
      <c r="E44" s="1226" t="s">
        <v>35</v>
      </c>
      <c r="F44" s="1226"/>
      <c r="G44" s="1226"/>
      <c r="H44" s="1227"/>
      <c r="I44" s="358">
        <v>513</v>
      </c>
      <c r="J44" s="359">
        <v>482</v>
      </c>
      <c r="K44" s="359">
        <v>478</v>
      </c>
      <c r="L44" s="359">
        <v>438</v>
      </c>
      <c r="M44" s="360">
        <v>412</v>
      </c>
    </row>
    <row r="45" spans="2:13" ht="27.75" customHeight="1" x14ac:dyDescent="0.25">
      <c r="B45" s="1222"/>
      <c r="C45" s="1223"/>
      <c r="D45" s="106"/>
      <c r="E45" s="1226" t="s">
        <v>36</v>
      </c>
      <c r="F45" s="1226"/>
      <c r="G45" s="1226"/>
      <c r="H45" s="1227"/>
      <c r="I45" s="358">
        <v>903</v>
      </c>
      <c r="J45" s="359">
        <v>735</v>
      </c>
      <c r="K45" s="359">
        <v>707</v>
      </c>
      <c r="L45" s="359">
        <v>713</v>
      </c>
      <c r="M45" s="360">
        <v>668</v>
      </c>
    </row>
    <row r="46" spans="2:13" ht="27.75" customHeight="1" x14ac:dyDescent="0.25">
      <c r="B46" s="1222"/>
      <c r="C46" s="1223"/>
      <c r="D46" s="107"/>
      <c r="E46" s="1226" t="s">
        <v>37</v>
      </c>
      <c r="F46" s="1226"/>
      <c r="G46" s="1226"/>
      <c r="H46" s="1227"/>
      <c r="I46" s="358" t="s">
        <v>523</v>
      </c>
      <c r="J46" s="359" t="s">
        <v>523</v>
      </c>
      <c r="K46" s="359" t="s">
        <v>523</v>
      </c>
      <c r="L46" s="359" t="s">
        <v>523</v>
      </c>
      <c r="M46" s="360" t="s">
        <v>523</v>
      </c>
    </row>
    <row r="47" spans="2:13" ht="27.75" customHeight="1" x14ac:dyDescent="0.25">
      <c r="B47" s="1222"/>
      <c r="C47" s="1223"/>
      <c r="D47" s="108"/>
      <c r="E47" s="1236" t="s">
        <v>38</v>
      </c>
      <c r="F47" s="1237"/>
      <c r="G47" s="1237"/>
      <c r="H47" s="1238"/>
      <c r="I47" s="358" t="s">
        <v>523</v>
      </c>
      <c r="J47" s="359" t="s">
        <v>523</v>
      </c>
      <c r="K47" s="359" t="s">
        <v>523</v>
      </c>
      <c r="L47" s="359" t="s">
        <v>523</v>
      </c>
      <c r="M47" s="360" t="s">
        <v>523</v>
      </c>
    </row>
    <row r="48" spans="2:13" ht="27.75" customHeight="1" x14ac:dyDescent="0.25">
      <c r="B48" s="1222"/>
      <c r="C48" s="1223"/>
      <c r="D48" s="106"/>
      <c r="E48" s="1226" t="s">
        <v>39</v>
      </c>
      <c r="F48" s="1226"/>
      <c r="G48" s="1226"/>
      <c r="H48" s="1227"/>
      <c r="I48" s="358" t="s">
        <v>523</v>
      </c>
      <c r="J48" s="359" t="s">
        <v>523</v>
      </c>
      <c r="K48" s="359" t="s">
        <v>523</v>
      </c>
      <c r="L48" s="359" t="s">
        <v>523</v>
      </c>
      <c r="M48" s="360" t="s">
        <v>523</v>
      </c>
    </row>
    <row r="49" spans="2:13" ht="27.75" customHeight="1" x14ac:dyDescent="0.25">
      <c r="B49" s="1224"/>
      <c r="C49" s="1225"/>
      <c r="D49" s="106"/>
      <c r="E49" s="1226" t="s">
        <v>40</v>
      </c>
      <c r="F49" s="1226"/>
      <c r="G49" s="1226"/>
      <c r="H49" s="1227"/>
      <c r="I49" s="358" t="s">
        <v>523</v>
      </c>
      <c r="J49" s="359" t="s">
        <v>523</v>
      </c>
      <c r="K49" s="359" t="s">
        <v>523</v>
      </c>
      <c r="L49" s="359" t="s">
        <v>523</v>
      </c>
      <c r="M49" s="360" t="s">
        <v>523</v>
      </c>
    </row>
    <row r="50" spans="2:13" ht="27.75" customHeight="1" x14ac:dyDescent="0.25">
      <c r="B50" s="1220" t="s">
        <v>41</v>
      </c>
      <c r="C50" s="1221"/>
      <c r="D50" s="109"/>
      <c r="E50" s="1226" t="s">
        <v>42</v>
      </c>
      <c r="F50" s="1226"/>
      <c r="G50" s="1226"/>
      <c r="H50" s="1227"/>
      <c r="I50" s="358">
        <v>1705</v>
      </c>
      <c r="J50" s="359">
        <v>1726</v>
      </c>
      <c r="K50" s="359">
        <v>1887</v>
      </c>
      <c r="L50" s="359">
        <v>2427</v>
      </c>
      <c r="M50" s="360">
        <v>2621</v>
      </c>
    </row>
    <row r="51" spans="2:13" ht="27.75" customHeight="1" x14ac:dyDescent="0.25">
      <c r="B51" s="1222"/>
      <c r="C51" s="1223"/>
      <c r="D51" s="106"/>
      <c r="E51" s="1226" t="s">
        <v>43</v>
      </c>
      <c r="F51" s="1226"/>
      <c r="G51" s="1226"/>
      <c r="H51" s="1227"/>
      <c r="I51" s="358">
        <v>636</v>
      </c>
      <c r="J51" s="359">
        <v>666</v>
      </c>
      <c r="K51" s="359">
        <v>716</v>
      </c>
      <c r="L51" s="359">
        <v>710</v>
      </c>
      <c r="M51" s="360">
        <v>567</v>
      </c>
    </row>
    <row r="52" spans="2:13" ht="27.75" customHeight="1" x14ac:dyDescent="0.25">
      <c r="B52" s="1224"/>
      <c r="C52" s="1225"/>
      <c r="D52" s="106"/>
      <c r="E52" s="1226" t="s">
        <v>44</v>
      </c>
      <c r="F52" s="1226"/>
      <c r="G52" s="1226"/>
      <c r="H52" s="1227"/>
      <c r="I52" s="358">
        <v>8025</v>
      </c>
      <c r="J52" s="359">
        <v>7819</v>
      </c>
      <c r="K52" s="359">
        <v>7642</v>
      </c>
      <c r="L52" s="359">
        <v>7200</v>
      </c>
      <c r="M52" s="360">
        <v>6813</v>
      </c>
    </row>
    <row r="53" spans="2:13" ht="27.75" customHeight="1" thickBot="1" x14ac:dyDescent="0.3">
      <c r="B53" s="1228" t="s">
        <v>45</v>
      </c>
      <c r="C53" s="1229"/>
      <c r="D53" s="110"/>
      <c r="E53" s="1230" t="s">
        <v>46</v>
      </c>
      <c r="F53" s="1230"/>
      <c r="G53" s="1230"/>
      <c r="H53" s="1231"/>
      <c r="I53" s="361">
        <v>3026</v>
      </c>
      <c r="J53" s="362">
        <v>2622</v>
      </c>
      <c r="K53" s="362">
        <v>2076</v>
      </c>
      <c r="L53" s="362">
        <v>1492</v>
      </c>
      <c r="M53" s="363">
        <v>1111</v>
      </c>
    </row>
    <row r="54" spans="2:13" ht="27.75" customHeight="1" x14ac:dyDescent="0.3">
      <c r="B54" s="111" t="s">
        <v>47</v>
      </c>
      <c r="C54" s="112"/>
      <c r="D54" s="112"/>
      <c r="E54" s="113"/>
      <c r="F54" s="113"/>
      <c r="G54" s="113"/>
      <c r="H54" s="113"/>
      <c r="I54" s="114"/>
      <c r="J54" s="114"/>
      <c r="K54" s="114"/>
      <c r="L54" s="114"/>
      <c r="M54" s="114"/>
    </row>
    <row r="55" spans="2:13" ht="12.75" x14ac:dyDescent="0.25"/>
  </sheetData>
  <sheetProtection algorithmName="SHA-512" hashValue="rdrlnnmeQNiCpySWOh13vPzTsvmDnSR4z9FAymksnMfJOG8ZuWA1wmd9DO6hXI9fTolGoYHZZHDB+EZI2f4DWg==" saltValue="tQkNSywRJSgYCGfqcEl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48</v>
      </c>
    </row>
    <row r="54" spans="2:8" ht="29.25" customHeight="1" thickBot="1" x14ac:dyDescent="0.4">
      <c r="B54" s="116" t="s">
        <v>1</v>
      </c>
      <c r="C54" s="117"/>
      <c r="D54" s="117"/>
      <c r="E54" s="118" t="s">
        <v>2</v>
      </c>
      <c r="F54" s="119" t="s">
        <v>566</v>
      </c>
      <c r="G54" s="119" t="s">
        <v>567</v>
      </c>
      <c r="H54" s="120" t="s">
        <v>568</v>
      </c>
    </row>
    <row r="55" spans="2:8" ht="52.5" customHeight="1" x14ac:dyDescent="0.25">
      <c r="B55" s="121"/>
      <c r="C55" s="1247" t="s">
        <v>49</v>
      </c>
      <c r="D55" s="1247"/>
      <c r="E55" s="1248"/>
      <c r="F55" s="122">
        <v>1111</v>
      </c>
      <c r="G55" s="122">
        <v>1402</v>
      </c>
      <c r="H55" s="123">
        <v>1619</v>
      </c>
    </row>
    <row r="56" spans="2:8" ht="52.5" customHeight="1" x14ac:dyDescent="0.25">
      <c r="B56" s="124"/>
      <c r="C56" s="1249" t="s">
        <v>50</v>
      </c>
      <c r="D56" s="1249"/>
      <c r="E56" s="1250"/>
      <c r="F56" s="125">
        <v>28</v>
      </c>
      <c r="G56" s="125">
        <v>79</v>
      </c>
      <c r="H56" s="126">
        <v>79</v>
      </c>
    </row>
    <row r="57" spans="2:8" ht="53.25" customHeight="1" x14ac:dyDescent="0.25">
      <c r="B57" s="124"/>
      <c r="C57" s="1251" t="s">
        <v>51</v>
      </c>
      <c r="D57" s="1251"/>
      <c r="E57" s="1252"/>
      <c r="F57" s="127">
        <v>635</v>
      </c>
      <c r="G57" s="127">
        <v>832</v>
      </c>
      <c r="H57" s="128">
        <v>810</v>
      </c>
    </row>
    <row r="58" spans="2:8" ht="45.75" customHeight="1" x14ac:dyDescent="0.25">
      <c r="B58" s="129"/>
      <c r="C58" s="1239" t="s">
        <v>600</v>
      </c>
      <c r="D58" s="1240"/>
      <c r="E58" s="1241"/>
      <c r="F58" s="130">
        <v>120</v>
      </c>
      <c r="G58" s="130">
        <v>200</v>
      </c>
      <c r="H58" s="131">
        <v>201</v>
      </c>
    </row>
    <row r="59" spans="2:8" ht="45.75" customHeight="1" x14ac:dyDescent="0.25">
      <c r="B59" s="129"/>
      <c r="C59" s="1239" t="s">
        <v>601</v>
      </c>
      <c r="D59" s="1240"/>
      <c r="E59" s="1241"/>
      <c r="F59" s="130">
        <v>173</v>
      </c>
      <c r="G59" s="130">
        <v>149</v>
      </c>
      <c r="H59" s="131">
        <v>149</v>
      </c>
    </row>
    <row r="60" spans="2:8" ht="45.75" customHeight="1" x14ac:dyDescent="0.25">
      <c r="B60" s="129"/>
      <c r="C60" s="1239" t="s">
        <v>602</v>
      </c>
      <c r="D60" s="1240"/>
      <c r="E60" s="1241"/>
      <c r="F60" s="130" t="s">
        <v>523</v>
      </c>
      <c r="G60" s="130">
        <v>101</v>
      </c>
      <c r="H60" s="131">
        <v>99</v>
      </c>
    </row>
    <row r="61" spans="2:8" ht="45.75" customHeight="1" x14ac:dyDescent="0.25">
      <c r="B61" s="129"/>
      <c r="C61" s="1239" t="s">
        <v>603</v>
      </c>
      <c r="D61" s="1240"/>
      <c r="E61" s="1241"/>
      <c r="F61" s="130">
        <v>97</v>
      </c>
      <c r="G61" s="130">
        <v>97</v>
      </c>
      <c r="H61" s="131">
        <v>97</v>
      </c>
    </row>
    <row r="62" spans="2:8" ht="45.75" customHeight="1" thickBot="1" x14ac:dyDescent="0.3">
      <c r="B62" s="132"/>
      <c r="C62" s="1242" t="s">
        <v>604</v>
      </c>
      <c r="D62" s="1243"/>
      <c r="E62" s="1244"/>
      <c r="F62" s="133">
        <v>61</v>
      </c>
      <c r="G62" s="133">
        <v>61</v>
      </c>
      <c r="H62" s="134">
        <v>61</v>
      </c>
    </row>
    <row r="63" spans="2:8" ht="52.5" customHeight="1" thickBot="1" x14ac:dyDescent="0.3">
      <c r="B63" s="135"/>
      <c r="C63" s="1245" t="s">
        <v>52</v>
      </c>
      <c r="D63" s="1245"/>
      <c r="E63" s="1246"/>
      <c r="F63" s="136">
        <v>1774</v>
      </c>
      <c r="G63" s="136">
        <v>2313</v>
      </c>
      <c r="H63" s="137">
        <v>2508</v>
      </c>
    </row>
    <row r="64" spans="2:8" ht="12.75" x14ac:dyDescent="0.25"/>
  </sheetData>
  <sheetProtection algorithmName="SHA-512" hashValue="QB5a1Hxx+npMpE86CVmcHIfrWEBVnkXtdjz90RDOqYk77EvK4gALLl10y/rDToPiFkuXckmlX72GAOY0qhqnzw==" saltValue="jgGwBvK+Z0zBd9k/xT5S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AD348-1840-4F1B-9501-6A787452F698}">
  <sheetPr>
    <pageSetUpPr fitToPage="1"/>
  </sheetPr>
  <dimension ref="A1:DE85"/>
  <sheetViews>
    <sheetView showGridLines="0" zoomScaleNormal="100" zoomScaleSheetLayoutView="55" workbookViewId="0"/>
  </sheetViews>
  <sheetFormatPr defaultColWidth="0" defaultRowHeight="0" customHeight="1" zeroHeight="1" x14ac:dyDescent="0.25"/>
  <cols>
    <col min="1" max="1" width="6.3984375" style="364" customWidth="1"/>
    <col min="2" max="107" width="2.46484375" style="364" customWidth="1"/>
    <col min="108" max="108" width="6.1328125" style="366" customWidth="1"/>
    <col min="109" max="109" width="5.86328125" style="365" customWidth="1"/>
    <col min="110" max="16384" width="8.59765625" style="364" hidden="1"/>
  </cols>
  <sheetData>
    <row r="1" spans="1:109" ht="42.75" customHeight="1" x14ac:dyDescent="0.25">
      <c r="A1" s="399"/>
      <c r="B1" s="398"/>
      <c r="DD1" s="364"/>
      <c r="DE1" s="364"/>
    </row>
    <row r="2" spans="1:109" ht="25.5" customHeight="1" x14ac:dyDescent="0.2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2.75" x14ac:dyDescent="0.2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2.75" x14ac:dyDescent="0.2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2.75" x14ac:dyDescent="0.2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2.75" x14ac:dyDescent="0.2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2.75" x14ac:dyDescent="0.2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2.75" x14ac:dyDescent="0.2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2.75" x14ac:dyDescent="0.2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2.75" x14ac:dyDescent="0.2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2.75" x14ac:dyDescent="0.2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2.75" x14ac:dyDescent="0.2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2.75" x14ac:dyDescent="0.2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2.75" x14ac:dyDescent="0.2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2.75" x14ac:dyDescent="0.2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2.75" x14ac:dyDescent="0.2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2.75" x14ac:dyDescent="0.2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2.75" x14ac:dyDescent="0.25">
      <c r="DD19" s="364"/>
      <c r="DE19" s="364"/>
    </row>
    <row r="20" spans="1:109" ht="12.75" x14ac:dyDescent="0.25">
      <c r="DD20" s="364"/>
      <c r="DE20" s="364"/>
    </row>
    <row r="21" spans="1:109" ht="17.25" customHeight="1" x14ac:dyDescent="0.2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5">
      <c r="B22" s="365"/>
    </row>
    <row r="23" spans="1:109" ht="12.75" x14ac:dyDescent="0.25">
      <c r="B23" s="365"/>
    </row>
    <row r="24" spans="1:109" ht="12.75" x14ac:dyDescent="0.25">
      <c r="B24" s="365"/>
    </row>
    <row r="25" spans="1:109" ht="12.75" x14ac:dyDescent="0.25">
      <c r="B25" s="365"/>
    </row>
    <row r="26" spans="1:109" ht="12.75" x14ac:dyDescent="0.25">
      <c r="B26" s="365"/>
    </row>
    <row r="27" spans="1:109" ht="12.75" x14ac:dyDescent="0.25">
      <c r="B27" s="365"/>
    </row>
    <row r="28" spans="1:109" ht="12.75" x14ac:dyDescent="0.25">
      <c r="B28" s="365"/>
    </row>
    <row r="29" spans="1:109" ht="12.75" x14ac:dyDescent="0.25">
      <c r="B29" s="365"/>
    </row>
    <row r="30" spans="1:109" ht="12.75" x14ac:dyDescent="0.25">
      <c r="B30" s="365"/>
    </row>
    <row r="31" spans="1:109" ht="12.75" x14ac:dyDescent="0.25">
      <c r="B31" s="365"/>
    </row>
    <row r="32" spans="1:109" ht="12.75" x14ac:dyDescent="0.25">
      <c r="B32" s="365"/>
    </row>
    <row r="33" spans="2:109" ht="12.75" x14ac:dyDescent="0.25">
      <c r="B33" s="365"/>
    </row>
    <row r="34" spans="2:109" ht="12.75" x14ac:dyDescent="0.25">
      <c r="B34" s="365"/>
    </row>
    <row r="35" spans="2:109" ht="12.75" x14ac:dyDescent="0.25">
      <c r="B35" s="365"/>
    </row>
    <row r="36" spans="2:109" ht="12.75" x14ac:dyDescent="0.25">
      <c r="B36" s="365"/>
    </row>
    <row r="37" spans="2:109" ht="12.75" x14ac:dyDescent="0.25">
      <c r="B37" s="365"/>
    </row>
    <row r="38" spans="2:109" ht="12.75" x14ac:dyDescent="0.25">
      <c r="B38" s="365"/>
    </row>
    <row r="39" spans="2:109" ht="12.75" x14ac:dyDescent="0.2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2.75" x14ac:dyDescent="0.25">
      <c r="B40" s="384"/>
      <c r="DD40" s="384"/>
      <c r="DE40" s="364"/>
    </row>
    <row r="41" spans="2:109" ht="16.149999999999999" x14ac:dyDescent="0.25">
      <c r="B41" s="394" t="s">
        <v>615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2.75" x14ac:dyDescent="0.25">
      <c r="B42" s="365"/>
      <c r="G42" s="380"/>
      <c r="I42" s="379"/>
      <c r="J42" s="379"/>
      <c r="K42" s="379"/>
      <c r="AM42" s="380"/>
      <c r="AN42" s="380" t="s">
        <v>611</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5">
      <c r="B43" s="365"/>
      <c r="AN43" s="1254" t="s">
        <v>614</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2.75" x14ac:dyDescent="0.2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2.75" x14ac:dyDescent="0.2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2.75" x14ac:dyDescent="0.2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2.75" x14ac:dyDescent="0.2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2.75" x14ac:dyDescent="0.2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2.75" x14ac:dyDescent="0.25">
      <c r="B49" s="365"/>
      <c r="AN49" s="364" t="s">
        <v>609</v>
      </c>
    </row>
    <row r="50" spans="1:109" ht="12.75" x14ac:dyDescent="0.2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564</v>
      </c>
      <c r="BQ50" s="1267"/>
      <c r="BR50" s="1267"/>
      <c r="BS50" s="1267"/>
      <c r="BT50" s="1267"/>
      <c r="BU50" s="1267"/>
      <c r="BV50" s="1267"/>
      <c r="BW50" s="1267"/>
      <c r="BX50" s="1267" t="s">
        <v>565</v>
      </c>
      <c r="BY50" s="1267"/>
      <c r="BZ50" s="1267"/>
      <c r="CA50" s="1267"/>
      <c r="CB50" s="1267"/>
      <c r="CC50" s="1267"/>
      <c r="CD50" s="1267"/>
      <c r="CE50" s="1267"/>
      <c r="CF50" s="1267" t="s">
        <v>566</v>
      </c>
      <c r="CG50" s="1267"/>
      <c r="CH50" s="1267"/>
      <c r="CI50" s="1267"/>
      <c r="CJ50" s="1267"/>
      <c r="CK50" s="1267"/>
      <c r="CL50" s="1267"/>
      <c r="CM50" s="1267"/>
      <c r="CN50" s="1267" t="s">
        <v>567</v>
      </c>
      <c r="CO50" s="1267"/>
      <c r="CP50" s="1267"/>
      <c r="CQ50" s="1267"/>
      <c r="CR50" s="1267"/>
      <c r="CS50" s="1267"/>
      <c r="CT50" s="1267"/>
      <c r="CU50" s="1267"/>
      <c r="CV50" s="1267" t="s">
        <v>568</v>
      </c>
      <c r="CW50" s="1267"/>
      <c r="CX50" s="1267"/>
      <c r="CY50" s="1267"/>
      <c r="CZ50" s="1267"/>
      <c r="DA50" s="1267"/>
      <c r="DB50" s="1267"/>
      <c r="DC50" s="1267"/>
    </row>
    <row r="51" spans="1:109" ht="13.5" customHeight="1" x14ac:dyDescent="0.25">
      <c r="B51" s="365"/>
      <c r="G51" s="1272"/>
      <c r="H51" s="1272"/>
      <c r="I51" s="1270"/>
      <c r="J51" s="1270"/>
      <c r="K51" s="1269"/>
      <c r="L51" s="1269"/>
      <c r="M51" s="1269"/>
      <c r="N51" s="1269"/>
      <c r="AM51" s="371"/>
      <c r="AN51" s="1268" t="s">
        <v>608</v>
      </c>
      <c r="AO51" s="1268"/>
      <c r="AP51" s="1268"/>
      <c r="AQ51" s="1268"/>
      <c r="AR51" s="1268"/>
      <c r="AS51" s="1268"/>
      <c r="AT51" s="1268"/>
      <c r="AU51" s="1268"/>
      <c r="AV51" s="1268"/>
      <c r="AW51" s="1268"/>
      <c r="AX51" s="1268"/>
      <c r="AY51" s="1268"/>
      <c r="AZ51" s="1268"/>
      <c r="BA51" s="1268"/>
      <c r="BB51" s="1268" t="s">
        <v>606</v>
      </c>
      <c r="BC51" s="1268"/>
      <c r="BD51" s="1268"/>
      <c r="BE51" s="1268"/>
      <c r="BF51" s="1268"/>
      <c r="BG51" s="1268"/>
      <c r="BH51" s="1268"/>
      <c r="BI51" s="1268"/>
      <c r="BJ51" s="1268"/>
      <c r="BK51" s="1268"/>
      <c r="BL51" s="1268"/>
      <c r="BM51" s="1268"/>
      <c r="BN51" s="1268"/>
      <c r="BO51" s="1268"/>
      <c r="BP51" s="1253">
        <v>84.4</v>
      </c>
      <c r="BQ51" s="1253"/>
      <c r="BR51" s="1253"/>
      <c r="BS51" s="1253"/>
      <c r="BT51" s="1253"/>
      <c r="BU51" s="1253"/>
      <c r="BV51" s="1253"/>
      <c r="BW51" s="1253"/>
      <c r="BX51" s="1253">
        <v>72.400000000000006</v>
      </c>
      <c r="BY51" s="1253"/>
      <c r="BZ51" s="1253"/>
      <c r="CA51" s="1253"/>
      <c r="CB51" s="1253"/>
      <c r="CC51" s="1253"/>
      <c r="CD51" s="1253"/>
      <c r="CE51" s="1253"/>
      <c r="CF51" s="1253">
        <v>53.3</v>
      </c>
      <c r="CG51" s="1253"/>
      <c r="CH51" s="1253"/>
      <c r="CI51" s="1253"/>
      <c r="CJ51" s="1253"/>
      <c r="CK51" s="1253"/>
      <c r="CL51" s="1253"/>
      <c r="CM51" s="1253"/>
      <c r="CN51" s="1253">
        <v>35.700000000000003</v>
      </c>
      <c r="CO51" s="1253"/>
      <c r="CP51" s="1253"/>
      <c r="CQ51" s="1253"/>
      <c r="CR51" s="1253"/>
      <c r="CS51" s="1253"/>
      <c r="CT51" s="1253"/>
      <c r="CU51" s="1253"/>
      <c r="CV51" s="1253">
        <v>27.8</v>
      </c>
      <c r="CW51" s="1253"/>
      <c r="CX51" s="1253"/>
      <c r="CY51" s="1253"/>
      <c r="CZ51" s="1253"/>
      <c r="DA51" s="1253"/>
      <c r="DB51" s="1253"/>
      <c r="DC51" s="1253"/>
    </row>
    <row r="52" spans="1:109" ht="12.75" x14ac:dyDescent="0.25">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2.75" x14ac:dyDescent="0.25">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613</v>
      </c>
      <c r="BC53" s="1268"/>
      <c r="BD53" s="1268"/>
      <c r="BE53" s="1268"/>
      <c r="BF53" s="1268"/>
      <c r="BG53" s="1268"/>
      <c r="BH53" s="1268"/>
      <c r="BI53" s="1268"/>
      <c r="BJ53" s="1268"/>
      <c r="BK53" s="1268"/>
      <c r="BL53" s="1268"/>
      <c r="BM53" s="1268"/>
      <c r="BN53" s="1268"/>
      <c r="BO53" s="1268"/>
      <c r="BP53" s="1253">
        <v>55.6</v>
      </c>
      <c r="BQ53" s="1253"/>
      <c r="BR53" s="1253"/>
      <c r="BS53" s="1253"/>
      <c r="BT53" s="1253"/>
      <c r="BU53" s="1253"/>
      <c r="BV53" s="1253"/>
      <c r="BW53" s="1253"/>
      <c r="BX53" s="1253">
        <v>57.3</v>
      </c>
      <c r="BY53" s="1253"/>
      <c r="BZ53" s="1253"/>
      <c r="CA53" s="1253"/>
      <c r="CB53" s="1253"/>
      <c r="CC53" s="1253"/>
      <c r="CD53" s="1253"/>
      <c r="CE53" s="1253"/>
      <c r="CF53" s="1253">
        <v>59.1</v>
      </c>
      <c r="CG53" s="1253"/>
      <c r="CH53" s="1253"/>
      <c r="CI53" s="1253"/>
      <c r="CJ53" s="1253"/>
      <c r="CK53" s="1253"/>
      <c r="CL53" s="1253"/>
      <c r="CM53" s="1253"/>
      <c r="CN53" s="1253">
        <v>60.1</v>
      </c>
      <c r="CO53" s="1253"/>
      <c r="CP53" s="1253"/>
      <c r="CQ53" s="1253"/>
      <c r="CR53" s="1253"/>
      <c r="CS53" s="1253"/>
      <c r="CT53" s="1253"/>
      <c r="CU53" s="1253"/>
      <c r="CV53" s="1253">
        <v>62.6</v>
      </c>
      <c r="CW53" s="1253"/>
      <c r="CX53" s="1253"/>
      <c r="CY53" s="1253"/>
      <c r="CZ53" s="1253"/>
      <c r="DA53" s="1253"/>
      <c r="DB53" s="1253"/>
      <c r="DC53" s="1253"/>
    </row>
    <row r="54" spans="1:109" ht="12.75" x14ac:dyDescent="0.25">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2.75" x14ac:dyDescent="0.25">
      <c r="A55" s="379"/>
      <c r="B55" s="365"/>
      <c r="G55" s="1263"/>
      <c r="H55" s="1263"/>
      <c r="I55" s="1263"/>
      <c r="J55" s="1263"/>
      <c r="K55" s="1269"/>
      <c r="L55" s="1269"/>
      <c r="M55" s="1269"/>
      <c r="N55" s="1269"/>
      <c r="AN55" s="1267" t="s">
        <v>607</v>
      </c>
      <c r="AO55" s="1267"/>
      <c r="AP55" s="1267"/>
      <c r="AQ55" s="1267"/>
      <c r="AR55" s="1267"/>
      <c r="AS55" s="1267"/>
      <c r="AT55" s="1267"/>
      <c r="AU55" s="1267"/>
      <c r="AV55" s="1267"/>
      <c r="AW55" s="1267"/>
      <c r="AX55" s="1267"/>
      <c r="AY55" s="1267"/>
      <c r="AZ55" s="1267"/>
      <c r="BA55" s="1267"/>
      <c r="BB55" s="1268" t="s">
        <v>606</v>
      </c>
      <c r="BC55" s="1268"/>
      <c r="BD55" s="1268"/>
      <c r="BE55" s="1268"/>
      <c r="BF55" s="1268"/>
      <c r="BG55" s="1268"/>
      <c r="BH55" s="1268"/>
      <c r="BI55" s="1268"/>
      <c r="BJ55" s="1268"/>
      <c r="BK55" s="1268"/>
      <c r="BL55" s="1268"/>
      <c r="BM55" s="1268"/>
      <c r="BN55" s="1268"/>
      <c r="BO55" s="1268"/>
      <c r="BP55" s="1253">
        <v>48.4</v>
      </c>
      <c r="BQ55" s="1253"/>
      <c r="BR55" s="1253"/>
      <c r="BS55" s="1253"/>
      <c r="BT55" s="1253"/>
      <c r="BU55" s="1253"/>
      <c r="BV55" s="1253"/>
      <c r="BW55" s="1253"/>
      <c r="BX55" s="1253">
        <v>43</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2.75" x14ac:dyDescent="0.25">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2.75" x14ac:dyDescent="0.25">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613</v>
      </c>
      <c r="BC57" s="1268"/>
      <c r="BD57" s="1268"/>
      <c r="BE57" s="1268"/>
      <c r="BF57" s="1268"/>
      <c r="BG57" s="1268"/>
      <c r="BH57" s="1268"/>
      <c r="BI57" s="1268"/>
      <c r="BJ57" s="1268"/>
      <c r="BK57" s="1268"/>
      <c r="BL57" s="1268"/>
      <c r="BM57" s="1268"/>
      <c r="BN57" s="1268"/>
      <c r="BO57" s="1268"/>
      <c r="BP57" s="1253">
        <v>61.8</v>
      </c>
      <c r="BQ57" s="1253"/>
      <c r="BR57" s="1253"/>
      <c r="BS57" s="1253"/>
      <c r="BT57" s="1253"/>
      <c r="BU57" s="1253"/>
      <c r="BV57" s="1253"/>
      <c r="BW57" s="1253"/>
      <c r="BX57" s="1253">
        <v>62.8</v>
      </c>
      <c r="BY57" s="1253"/>
      <c r="BZ57" s="1253"/>
      <c r="CA57" s="1253"/>
      <c r="CB57" s="1253"/>
      <c r="CC57" s="1253"/>
      <c r="CD57" s="1253"/>
      <c r="CE57" s="1253"/>
      <c r="CF57" s="1253">
        <v>64.3</v>
      </c>
      <c r="CG57" s="1253"/>
      <c r="CH57" s="1253"/>
      <c r="CI57" s="1253"/>
      <c r="CJ57" s="1253"/>
      <c r="CK57" s="1253"/>
      <c r="CL57" s="1253"/>
      <c r="CM57" s="1253"/>
      <c r="CN57" s="1253">
        <v>65.3</v>
      </c>
      <c r="CO57" s="1253"/>
      <c r="CP57" s="1253"/>
      <c r="CQ57" s="1253"/>
      <c r="CR57" s="1253"/>
      <c r="CS57" s="1253"/>
      <c r="CT57" s="1253"/>
      <c r="CU57" s="1253"/>
      <c r="CV57" s="1253">
        <v>66.599999999999994</v>
      </c>
      <c r="CW57" s="1253"/>
      <c r="CX57" s="1253"/>
      <c r="CY57" s="1253"/>
      <c r="CZ57" s="1253"/>
      <c r="DA57" s="1253"/>
      <c r="DB57" s="1253"/>
      <c r="DC57" s="1253"/>
      <c r="DD57" s="390"/>
      <c r="DE57" s="385"/>
    </row>
    <row r="58" spans="1:109" s="379" customFormat="1" ht="12.75" x14ac:dyDescent="0.25">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2.75" x14ac:dyDescent="0.2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2.75" x14ac:dyDescent="0.2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2.75" x14ac:dyDescent="0.2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2.75" x14ac:dyDescent="0.2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149999999999999" x14ac:dyDescent="0.25">
      <c r="B63" s="383" t="s">
        <v>612</v>
      </c>
    </row>
    <row r="64" spans="1:109" ht="12.75" x14ac:dyDescent="0.25">
      <c r="B64" s="365"/>
      <c r="G64" s="380"/>
      <c r="I64" s="382"/>
      <c r="J64" s="382"/>
      <c r="K64" s="382"/>
      <c r="L64" s="382"/>
      <c r="M64" s="382"/>
      <c r="N64" s="381"/>
      <c r="AM64" s="380"/>
      <c r="AN64" s="380" t="s">
        <v>611</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2.75" x14ac:dyDescent="0.25">
      <c r="B65" s="365"/>
      <c r="AN65" s="1254" t="s">
        <v>610</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2.75" x14ac:dyDescent="0.25">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2.75" x14ac:dyDescent="0.25">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2.75" x14ac:dyDescent="0.25">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2.75" x14ac:dyDescent="0.25">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2.75" x14ac:dyDescent="0.2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2.75" x14ac:dyDescent="0.25">
      <c r="B71" s="365"/>
      <c r="G71" s="374"/>
      <c r="I71" s="377"/>
      <c r="J71" s="376"/>
      <c r="K71" s="376"/>
      <c r="L71" s="375"/>
      <c r="M71" s="376"/>
      <c r="N71" s="375"/>
      <c r="AM71" s="374"/>
      <c r="AN71" s="364" t="s">
        <v>609</v>
      </c>
    </row>
    <row r="72" spans="2:107" ht="12.75" x14ac:dyDescent="0.2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564</v>
      </c>
      <c r="BQ72" s="1267"/>
      <c r="BR72" s="1267"/>
      <c r="BS72" s="1267"/>
      <c r="BT72" s="1267"/>
      <c r="BU72" s="1267"/>
      <c r="BV72" s="1267"/>
      <c r="BW72" s="1267"/>
      <c r="BX72" s="1267" t="s">
        <v>565</v>
      </c>
      <c r="BY72" s="1267"/>
      <c r="BZ72" s="1267"/>
      <c r="CA72" s="1267"/>
      <c r="CB72" s="1267"/>
      <c r="CC72" s="1267"/>
      <c r="CD72" s="1267"/>
      <c r="CE72" s="1267"/>
      <c r="CF72" s="1267" t="s">
        <v>566</v>
      </c>
      <c r="CG72" s="1267"/>
      <c r="CH72" s="1267"/>
      <c r="CI72" s="1267"/>
      <c r="CJ72" s="1267"/>
      <c r="CK72" s="1267"/>
      <c r="CL72" s="1267"/>
      <c r="CM72" s="1267"/>
      <c r="CN72" s="1267" t="s">
        <v>567</v>
      </c>
      <c r="CO72" s="1267"/>
      <c r="CP72" s="1267"/>
      <c r="CQ72" s="1267"/>
      <c r="CR72" s="1267"/>
      <c r="CS72" s="1267"/>
      <c r="CT72" s="1267"/>
      <c r="CU72" s="1267"/>
      <c r="CV72" s="1267" t="s">
        <v>568</v>
      </c>
      <c r="CW72" s="1267"/>
      <c r="CX72" s="1267"/>
      <c r="CY72" s="1267"/>
      <c r="CZ72" s="1267"/>
      <c r="DA72" s="1267"/>
      <c r="DB72" s="1267"/>
      <c r="DC72" s="1267"/>
    </row>
    <row r="73" spans="2:107" ht="12.75" x14ac:dyDescent="0.25">
      <c r="B73" s="365"/>
      <c r="G73" s="1272"/>
      <c r="H73" s="1272"/>
      <c r="I73" s="1272"/>
      <c r="J73" s="1272"/>
      <c r="K73" s="1273"/>
      <c r="L73" s="1273"/>
      <c r="M73" s="1273"/>
      <c r="N73" s="1273"/>
      <c r="AM73" s="371"/>
      <c r="AN73" s="1268" t="s">
        <v>608</v>
      </c>
      <c r="AO73" s="1268"/>
      <c r="AP73" s="1268"/>
      <c r="AQ73" s="1268"/>
      <c r="AR73" s="1268"/>
      <c r="AS73" s="1268"/>
      <c r="AT73" s="1268"/>
      <c r="AU73" s="1268"/>
      <c r="AV73" s="1268"/>
      <c r="AW73" s="1268"/>
      <c r="AX73" s="1268"/>
      <c r="AY73" s="1268"/>
      <c r="AZ73" s="1268"/>
      <c r="BA73" s="1268"/>
      <c r="BB73" s="1268" t="s">
        <v>606</v>
      </c>
      <c r="BC73" s="1268"/>
      <c r="BD73" s="1268"/>
      <c r="BE73" s="1268"/>
      <c r="BF73" s="1268"/>
      <c r="BG73" s="1268"/>
      <c r="BH73" s="1268"/>
      <c r="BI73" s="1268"/>
      <c r="BJ73" s="1268"/>
      <c r="BK73" s="1268"/>
      <c r="BL73" s="1268"/>
      <c r="BM73" s="1268"/>
      <c r="BN73" s="1268"/>
      <c r="BO73" s="1268"/>
      <c r="BP73" s="1253">
        <v>84.4</v>
      </c>
      <c r="BQ73" s="1253"/>
      <c r="BR73" s="1253"/>
      <c r="BS73" s="1253"/>
      <c r="BT73" s="1253"/>
      <c r="BU73" s="1253"/>
      <c r="BV73" s="1253"/>
      <c r="BW73" s="1253"/>
      <c r="BX73" s="1253">
        <v>72.400000000000006</v>
      </c>
      <c r="BY73" s="1253"/>
      <c r="BZ73" s="1253"/>
      <c r="CA73" s="1253"/>
      <c r="CB73" s="1253"/>
      <c r="CC73" s="1253"/>
      <c r="CD73" s="1253"/>
      <c r="CE73" s="1253"/>
      <c r="CF73" s="1253">
        <v>53.3</v>
      </c>
      <c r="CG73" s="1253"/>
      <c r="CH73" s="1253"/>
      <c r="CI73" s="1253"/>
      <c r="CJ73" s="1253"/>
      <c r="CK73" s="1253"/>
      <c r="CL73" s="1253"/>
      <c r="CM73" s="1253"/>
      <c r="CN73" s="1253">
        <v>35.700000000000003</v>
      </c>
      <c r="CO73" s="1253"/>
      <c r="CP73" s="1253"/>
      <c r="CQ73" s="1253"/>
      <c r="CR73" s="1253"/>
      <c r="CS73" s="1253"/>
      <c r="CT73" s="1253"/>
      <c r="CU73" s="1253"/>
      <c r="CV73" s="1253">
        <v>27.8</v>
      </c>
      <c r="CW73" s="1253"/>
      <c r="CX73" s="1253"/>
      <c r="CY73" s="1253"/>
      <c r="CZ73" s="1253"/>
      <c r="DA73" s="1253"/>
      <c r="DB73" s="1253"/>
      <c r="DC73" s="1253"/>
    </row>
    <row r="74" spans="2:107" ht="12.75" x14ac:dyDescent="0.25">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2.75" x14ac:dyDescent="0.25">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605</v>
      </c>
      <c r="BC75" s="1268"/>
      <c r="BD75" s="1268"/>
      <c r="BE75" s="1268"/>
      <c r="BF75" s="1268"/>
      <c r="BG75" s="1268"/>
      <c r="BH75" s="1268"/>
      <c r="BI75" s="1268"/>
      <c r="BJ75" s="1268"/>
      <c r="BK75" s="1268"/>
      <c r="BL75" s="1268"/>
      <c r="BM75" s="1268"/>
      <c r="BN75" s="1268"/>
      <c r="BO75" s="1268"/>
      <c r="BP75" s="1253">
        <v>9.9</v>
      </c>
      <c r="BQ75" s="1253"/>
      <c r="BR75" s="1253"/>
      <c r="BS75" s="1253"/>
      <c r="BT75" s="1253"/>
      <c r="BU75" s="1253"/>
      <c r="BV75" s="1253"/>
      <c r="BW75" s="1253"/>
      <c r="BX75" s="1253">
        <v>10.3</v>
      </c>
      <c r="BY75" s="1253"/>
      <c r="BZ75" s="1253"/>
      <c r="CA75" s="1253"/>
      <c r="CB75" s="1253"/>
      <c r="CC75" s="1253"/>
      <c r="CD75" s="1253"/>
      <c r="CE75" s="1253"/>
      <c r="CF75" s="1253">
        <v>10.6</v>
      </c>
      <c r="CG75" s="1253"/>
      <c r="CH75" s="1253"/>
      <c r="CI75" s="1253"/>
      <c r="CJ75" s="1253"/>
      <c r="CK75" s="1253"/>
      <c r="CL75" s="1253"/>
      <c r="CM75" s="1253"/>
      <c r="CN75" s="1253">
        <v>10.7</v>
      </c>
      <c r="CO75" s="1253"/>
      <c r="CP75" s="1253"/>
      <c r="CQ75" s="1253"/>
      <c r="CR75" s="1253"/>
      <c r="CS75" s="1253"/>
      <c r="CT75" s="1253"/>
      <c r="CU75" s="1253"/>
      <c r="CV75" s="1253">
        <v>11.1</v>
      </c>
      <c r="CW75" s="1253"/>
      <c r="CX75" s="1253"/>
      <c r="CY75" s="1253"/>
      <c r="CZ75" s="1253"/>
      <c r="DA75" s="1253"/>
      <c r="DB75" s="1253"/>
      <c r="DC75" s="1253"/>
    </row>
    <row r="76" spans="2:107" ht="12.75" x14ac:dyDescent="0.25">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2.75" x14ac:dyDescent="0.25">
      <c r="B77" s="365"/>
      <c r="G77" s="1263"/>
      <c r="H77" s="1263"/>
      <c r="I77" s="1263"/>
      <c r="J77" s="1263"/>
      <c r="K77" s="1273"/>
      <c r="L77" s="1273"/>
      <c r="M77" s="1273"/>
      <c r="N77" s="1273"/>
      <c r="AN77" s="1267" t="s">
        <v>607</v>
      </c>
      <c r="AO77" s="1267"/>
      <c r="AP77" s="1267"/>
      <c r="AQ77" s="1267"/>
      <c r="AR77" s="1267"/>
      <c r="AS77" s="1267"/>
      <c r="AT77" s="1267"/>
      <c r="AU77" s="1267"/>
      <c r="AV77" s="1267"/>
      <c r="AW77" s="1267"/>
      <c r="AX77" s="1267"/>
      <c r="AY77" s="1267"/>
      <c r="AZ77" s="1267"/>
      <c r="BA77" s="1267"/>
      <c r="BB77" s="1268" t="s">
        <v>606</v>
      </c>
      <c r="BC77" s="1268"/>
      <c r="BD77" s="1268"/>
      <c r="BE77" s="1268"/>
      <c r="BF77" s="1268"/>
      <c r="BG77" s="1268"/>
      <c r="BH77" s="1268"/>
      <c r="BI77" s="1268"/>
      <c r="BJ77" s="1268"/>
      <c r="BK77" s="1268"/>
      <c r="BL77" s="1268"/>
      <c r="BM77" s="1268"/>
      <c r="BN77" s="1268"/>
      <c r="BO77" s="1268"/>
      <c r="BP77" s="1253">
        <v>48.4</v>
      </c>
      <c r="BQ77" s="1253"/>
      <c r="BR77" s="1253"/>
      <c r="BS77" s="1253"/>
      <c r="BT77" s="1253"/>
      <c r="BU77" s="1253"/>
      <c r="BV77" s="1253"/>
      <c r="BW77" s="1253"/>
      <c r="BX77" s="1253">
        <v>43</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2.75" x14ac:dyDescent="0.25">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2.75" x14ac:dyDescent="0.25">
      <c r="B79" s="365"/>
      <c r="G79" s="1263"/>
      <c r="H79" s="1263"/>
      <c r="I79" s="1271"/>
      <c r="J79" s="1271"/>
      <c r="K79" s="1274"/>
      <c r="L79" s="1274"/>
      <c r="M79" s="1274"/>
      <c r="N79" s="1274"/>
      <c r="AN79" s="1267"/>
      <c r="AO79" s="1267"/>
      <c r="AP79" s="1267"/>
      <c r="AQ79" s="1267"/>
      <c r="AR79" s="1267"/>
      <c r="AS79" s="1267"/>
      <c r="AT79" s="1267"/>
      <c r="AU79" s="1267"/>
      <c r="AV79" s="1267"/>
      <c r="AW79" s="1267"/>
      <c r="AX79" s="1267"/>
      <c r="AY79" s="1267"/>
      <c r="AZ79" s="1267"/>
      <c r="BA79" s="1267"/>
      <c r="BB79" s="1268" t="s">
        <v>605</v>
      </c>
      <c r="BC79" s="1268"/>
      <c r="BD79" s="1268"/>
      <c r="BE79" s="1268"/>
      <c r="BF79" s="1268"/>
      <c r="BG79" s="1268"/>
      <c r="BH79" s="1268"/>
      <c r="BI79" s="1268"/>
      <c r="BJ79" s="1268"/>
      <c r="BK79" s="1268"/>
      <c r="BL79" s="1268"/>
      <c r="BM79" s="1268"/>
      <c r="BN79" s="1268"/>
      <c r="BO79" s="1268"/>
      <c r="BP79" s="1253">
        <v>9.9</v>
      </c>
      <c r="BQ79" s="1253"/>
      <c r="BR79" s="1253"/>
      <c r="BS79" s="1253"/>
      <c r="BT79" s="1253"/>
      <c r="BU79" s="1253"/>
      <c r="BV79" s="1253"/>
      <c r="BW79" s="1253"/>
      <c r="BX79" s="1253">
        <v>9.9</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9.1</v>
      </c>
      <c r="CW79" s="1253"/>
      <c r="CX79" s="1253"/>
      <c r="CY79" s="1253"/>
      <c r="CZ79" s="1253"/>
      <c r="DA79" s="1253"/>
      <c r="DB79" s="1253"/>
      <c r="DC79" s="1253"/>
    </row>
    <row r="80" spans="2:107" ht="12.75" x14ac:dyDescent="0.25">
      <c r="B80" s="365"/>
      <c r="G80" s="1263"/>
      <c r="H80" s="1263"/>
      <c r="I80" s="1271"/>
      <c r="J80" s="1271"/>
      <c r="K80" s="1274"/>
      <c r="L80" s="1274"/>
      <c r="M80" s="1274"/>
      <c r="N80" s="1274"/>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2.75" x14ac:dyDescent="0.25">
      <c r="B81" s="365"/>
    </row>
    <row r="82" spans="2:109" ht="16.149999999999999" x14ac:dyDescent="0.2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2.75" x14ac:dyDescent="0.2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2.75" x14ac:dyDescent="0.25">
      <c r="DD84" s="364"/>
      <c r="DE84" s="364"/>
    </row>
    <row r="85" spans="2:109" ht="12.75" x14ac:dyDescent="0.25">
      <c r="DD85" s="364"/>
      <c r="DE85" s="364"/>
    </row>
  </sheetData>
  <sheetProtection algorithmName="SHA-512" hashValue="MQhJYdGVzjymZ5Icji+Ae9fZc7wU3icOlZXarYgSTvwWzP4ojfmn1COTZYI1+DNZFYGIkgmaVcAP7hzdkGV/Cw==" saltValue="HAgWXYmS+NWPzQ+AV/55O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30DDB-6F81-414E-B5B2-9D8A4BFA4405}">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511</v>
      </c>
    </row>
  </sheetData>
  <sheetProtection algorithmName="SHA-512" hashValue="Kmr1v6ELhgg/hzvXR9EgWX5kO/vWrDbEUAbzHDM31K+GugRkTrUyxJVOs3RgKUect9FbYKmB5pHnGDlFzeD4Gg==" saltValue="V8z6nI8/GAcFiCpxzll8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C0716-6023-4F48-9907-67A50F68D73B}">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511</v>
      </c>
    </row>
  </sheetData>
  <sheetProtection algorithmName="SHA-512" hashValue="jCZem3IkLPWjaoxpMoKX+N2Krvwom9rlgx8tYCI0x7mf6ePCAeEI4qC2kY5uNexQbJ/scNoPa1GbCVCwrkYJHw==" saltValue="QLect8hZzSQes5ElNjUU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53</v>
      </c>
      <c r="E2" s="149"/>
      <c r="F2" s="150" t="s">
        <v>561</v>
      </c>
      <c r="G2" s="151"/>
      <c r="H2" s="152"/>
    </row>
    <row r="3" spans="1:8" x14ac:dyDescent="0.25">
      <c r="A3" s="148" t="s">
        <v>554</v>
      </c>
      <c r="B3" s="153"/>
      <c r="C3" s="154"/>
      <c r="D3" s="155">
        <v>73497</v>
      </c>
      <c r="E3" s="156"/>
      <c r="F3" s="157">
        <v>115050</v>
      </c>
      <c r="G3" s="158"/>
      <c r="H3" s="159"/>
    </row>
    <row r="4" spans="1:8" x14ac:dyDescent="0.25">
      <c r="A4" s="160"/>
      <c r="B4" s="161"/>
      <c r="C4" s="162"/>
      <c r="D4" s="163">
        <v>30734</v>
      </c>
      <c r="E4" s="164"/>
      <c r="F4" s="165">
        <v>53792</v>
      </c>
      <c r="G4" s="166"/>
      <c r="H4" s="167"/>
    </row>
    <row r="5" spans="1:8" x14ac:dyDescent="0.25">
      <c r="A5" s="148" t="s">
        <v>556</v>
      </c>
      <c r="B5" s="153"/>
      <c r="C5" s="154"/>
      <c r="D5" s="155">
        <v>63078</v>
      </c>
      <c r="E5" s="156"/>
      <c r="F5" s="157">
        <v>118252</v>
      </c>
      <c r="G5" s="158"/>
      <c r="H5" s="159"/>
    </row>
    <row r="6" spans="1:8" x14ac:dyDescent="0.25">
      <c r="A6" s="160"/>
      <c r="B6" s="161"/>
      <c r="C6" s="162"/>
      <c r="D6" s="163">
        <v>35944</v>
      </c>
      <c r="E6" s="164"/>
      <c r="F6" s="165">
        <v>49994</v>
      </c>
      <c r="G6" s="166"/>
      <c r="H6" s="167"/>
    </row>
    <row r="7" spans="1:8" x14ac:dyDescent="0.25">
      <c r="A7" s="148" t="s">
        <v>557</v>
      </c>
      <c r="B7" s="153"/>
      <c r="C7" s="154"/>
      <c r="D7" s="155">
        <v>92445</v>
      </c>
      <c r="E7" s="156"/>
      <c r="F7" s="157">
        <v>200194</v>
      </c>
      <c r="G7" s="158"/>
      <c r="H7" s="159"/>
    </row>
    <row r="8" spans="1:8" x14ac:dyDescent="0.25">
      <c r="A8" s="160"/>
      <c r="B8" s="161"/>
      <c r="C8" s="162"/>
      <c r="D8" s="163">
        <v>55526</v>
      </c>
      <c r="E8" s="164"/>
      <c r="F8" s="165">
        <v>106422</v>
      </c>
      <c r="G8" s="166"/>
      <c r="H8" s="167"/>
    </row>
    <row r="9" spans="1:8" x14ac:dyDescent="0.25">
      <c r="A9" s="148" t="s">
        <v>558</v>
      </c>
      <c r="B9" s="153"/>
      <c r="C9" s="154"/>
      <c r="D9" s="155">
        <v>58213</v>
      </c>
      <c r="E9" s="156"/>
      <c r="F9" s="157">
        <v>196914</v>
      </c>
      <c r="G9" s="158"/>
      <c r="H9" s="159"/>
    </row>
    <row r="10" spans="1:8" x14ac:dyDescent="0.25">
      <c r="A10" s="160"/>
      <c r="B10" s="161"/>
      <c r="C10" s="162"/>
      <c r="D10" s="163">
        <v>31644</v>
      </c>
      <c r="E10" s="164"/>
      <c r="F10" s="165">
        <v>98966</v>
      </c>
      <c r="G10" s="166"/>
      <c r="H10" s="167"/>
    </row>
    <row r="11" spans="1:8" x14ac:dyDescent="0.25">
      <c r="A11" s="148" t="s">
        <v>559</v>
      </c>
      <c r="B11" s="153"/>
      <c r="C11" s="154"/>
      <c r="D11" s="155">
        <v>84784</v>
      </c>
      <c r="E11" s="156"/>
      <c r="F11" s="157">
        <v>204757</v>
      </c>
      <c r="G11" s="158"/>
      <c r="H11" s="159"/>
    </row>
    <row r="12" spans="1:8" x14ac:dyDescent="0.25">
      <c r="A12" s="160"/>
      <c r="B12" s="161"/>
      <c r="C12" s="168"/>
      <c r="D12" s="163">
        <v>47191</v>
      </c>
      <c r="E12" s="164"/>
      <c r="F12" s="165">
        <v>106071</v>
      </c>
      <c r="G12" s="166"/>
      <c r="H12" s="167"/>
    </row>
    <row r="13" spans="1:8" x14ac:dyDescent="0.25">
      <c r="A13" s="148"/>
      <c r="B13" s="153"/>
      <c r="C13" s="169"/>
      <c r="D13" s="170">
        <v>74403</v>
      </c>
      <c r="E13" s="171"/>
      <c r="F13" s="172">
        <v>167033</v>
      </c>
      <c r="G13" s="173"/>
      <c r="H13" s="159"/>
    </row>
    <row r="14" spans="1:8" x14ac:dyDescent="0.25">
      <c r="A14" s="160"/>
      <c r="B14" s="161"/>
      <c r="C14" s="162"/>
      <c r="D14" s="163">
        <v>40208</v>
      </c>
      <c r="E14" s="164"/>
      <c r="F14" s="165">
        <v>83049</v>
      </c>
      <c r="G14" s="166"/>
      <c r="H14" s="167"/>
    </row>
    <row r="17" spans="1:11" x14ac:dyDescent="0.25">
      <c r="A17" s="144" t="s">
        <v>54</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55</v>
      </c>
      <c r="B19" s="174">
        <f>ROUND(VALUE(SUBSTITUTE(実質収支比率等に係る経年分析!F$48,"▲","-")),2)</f>
        <v>5.38</v>
      </c>
      <c r="C19" s="174">
        <f>ROUND(VALUE(SUBSTITUTE(実質収支比率等に係る経年分析!G$48,"▲","-")),2)</f>
        <v>6.84</v>
      </c>
      <c r="D19" s="174">
        <f>ROUND(VALUE(SUBSTITUTE(実質収支比率等に係る経年分析!H$48,"▲","-")),2)</f>
        <v>6.6</v>
      </c>
      <c r="E19" s="174">
        <f>ROUND(VALUE(SUBSTITUTE(実質収支比率等に係る経年分析!I$48,"▲","-")),2)</f>
        <v>9.7100000000000009</v>
      </c>
      <c r="F19" s="174">
        <f>ROUND(VALUE(SUBSTITUTE(実質収支比率等に係る経年分析!J$48,"▲","-")),2)</f>
        <v>9.98</v>
      </c>
    </row>
    <row r="20" spans="1:11" x14ac:dyDescent="0.25">
      <c r="A20" s="174" t="s">
        <v>56</v>
      </c>
      <c r="B20" s="174">
        <f>ROUND(VALUE(SUBSTITUTE(実質収支比率等に係る経年分析!F$47,"▲","-")),2)</f>
        <v>22.56</v>
      </c>
      <c r="C20" s="174">
        <f>ROUND(VALUE(SUBSTITUTE(実質収支比率等に係る経年分析!G$47,"▲","-")),2)</f>
        <v>22.9</v>
      </c>
      <c r="D20" s="174">
        <f>ROUND(VALUE(SUBSTITUTE(実質収支比率等に係る経年分析!H$47,"▲","-")),2)</f>
        <v>23.7</v>
      </c>
      <c r="E20" s="174">
        <f>ROUND(VALUE(SUBSTITUTE(実質収支比率等に係る経年分析!I$47,"▲","-")),2)</f>
        <v>28.14</v>
      </c>
      <c r="F20" s="174">
        <f>ROUND(VALUE(SUBSTITUTE(実質収支比率等に係る経年分析!J$47,"▲","-")),2)</f>
        <v>33.53</v>
      </c>
    </row>
    <row r="21" spans="1:11" x14ac:dyDescent="0.25">
      <c r="A21" s="174" t="s">
        <v>57</v>
      </c>
      <c r="B21" s="174">
        <f>IF(ISNUMBER(VALUE(SUBSTITUTE(実質収支比率等に係る経年分析!F$49,"▲","-"))),ROUND(VALUE(SUBSTITUTE(実質収支比率等に係る経年分析!F$49,"▲","-")),2),NA())</f>
        <v>-2.83</v>
      </c>
      <c r="C21" s="174">
        <f>IF(ISNUMBER(VALUE(SUBSTITUTE(実質収支比率等に係る経年分析!G$49,"▲","-"))),ROUND(VALUE(SUBSTITUTE(実質収支比率等に係る経年分析!G$49,"▲","-")),2),NA())</f>
        <v>2.04</v>
      </c>
      <c r="D21" s="174">
        <f>IF(ISNUMBER(VALUE(SUBSTITUTE(実質収支比率等に係る経年分析!H$49,"▲","-"))),ROUND(VALUE(SUBSTITUTE(実質収支比率等に係る経年分析!H$49,"▲","-")),2),NA())</f>
        <v>2.4500000000000002</v>
      </c>
      <c r="E21" s="174">
        <f>IF(ISNUMBER(VALUE(SUBSTITUTE(実質収支比率等に係る経年分析!I$49,"▲","-"))),ROUND(VALUE(SUBSTITUTE(実質収支比率等に係る経年分析!I$49,"▲","-")),2),NA())</f>
        <v>9.35</v>
      </c>
      <c r="F21" s="174">
        <f>IF(ISNUMBER(VALUE(SUBSTITUTE(実質収支比率等に係る経年分析!J$49,"▲","-"))),ROUND(VALUE(SUBSTITUTE(実質収支比率等に係る経年分析!J$49,"▲","-")),2),NA())</f>
        <v>4.4400000000000004</v>
      </c>
    </row>
    <row r="24" spans="1:11" x14ac:dyDescent="0.25">
      <c r="A24" s="144" t="s">
        <v>58</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59</v>
      </c>
      <c r="C26" s="175" t="s">
        <v>60</v>
      </c>
      <c r="D26" s="175" t="s">
        <v>59</v>
      </c>
      <c r="E26" s="175" t="s">
        <v>60</v>
      </c>
      <c r="F26" s="175" t="s">
        <v>59</v>
      </c>
      <c r="G26" s="175" t="s">
        <v>60</v>
      </c>
      <c r="H26" s="175" t="s">
        <v>59</v>
      </c>
      <c r="I26" s="175" t="s">
        <v>60</v>
      </c>
      <c r="J26" s="175" t="s">
        <v>59</v>
      </c>
      <c r="K26" s="175" t="s">
        <v>60</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2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0.26</v>
      </c>
    </row>
    <row r="31" spans="1:11" x14ac:dyDescent="0.25">
      <c r="A31" s="175" t="str">
        <f>IF(連結実質赤字比率に係る赤字・黒字の構成分析!C$39="",NA(),連結実質赤字比率に係る赤字・黒字の構成分析!C$39)</f>
        <v>簡易水道特別会計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2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2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0.28999999999999998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0.28000000000000003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0.79</v>
      </c>
    </row>
    <row r="34" spans="1:16" x14ac:dyDescent="0.2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1.1100000000000001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2.5099999999999998</v>
      </c>
    </row>
    <row r="35" spans="1:16" x14ac:dyDescent="0.2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2.4300000000000002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5.22</v>
      </c>
    </row>
    <row r="36" spans="1:16" x14ac:dyDescent="0.2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5.38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6.84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6.59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9.7100000000000009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9.9700000000000006</v>
      </c>
    </row>
    <row r="39" spans="1:16" x14ac:dyDescent="0.25">
      <c r="A39" s="144" t="s">
        <v>61</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5">
      <c r="A42" s="176" t="s">
        <v>64</v>
      </c>
      <c r="B42" s="176"/>
      <c r="C42" s="176"/>
      <c r="D42" s="176">
        <f>'実質公債費比率（分子）の構造'!K$52</f>
        <v>816</v>
      </c>
      <c r="E42" s="176"/>
      <c r="F42" s="176"/>
      <c r="G42" s="176">
        <f>'実質公債費比率（分子）の構造'!L$52</f>
        <v>815</v>
      </c>
      <c r="H42" s="176"/>
      <c r="I42" s="176"/>
      <c r="J42" s="176">
        <f>'実質公債費比率（分子）の構造'!M$52</f>
        <v>846</v>
      </c>
      <c r="K42" s="176"/>
      <c r="L42" s="176"/>
      <c r="M42" s="176">
        <f>'実質公債費比率（分子）の構造'!N$52</f>
        <v>866</v>
      </c>
      <c r="N42" s="176"/>
      <c r="O42" s="176"/>
      <c r="P42" s="176">
        <f>'実質公債費比率（分子）の構造'!O$52</f>
        <v>883</v>
      </c>
    </row>
    <row r="43" spans="1:16" x14ac:dyDescent="0.2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66</v>
      </c>
      <c r="B44" s="176">
        <f>'実質公債費比率（分子）の構造'!K$50</f>
        <v>84</v>
      </c>
      <c r="C44" s="176"/>
      <c r="D44" s="176"/>
      <c r="E44" s="176">
        <f>'実質公債費比率（分子）の構造'!L$50</f>
        <v>85</v>
      </c>
      <c r="F44" s="176"/>
      <c r="G44" s="176"/>
      <c r="H44" s="176">
        <f>'実質公債費比率（分子）の構造'!M$50</f>
        <v>89</v>
      </c>
      <c r="I44" s="176"/>
      <c r="J44" s="176"/>
      <c r="K44" s="176">
        <f>'実質公債費比率（分子）の構造'!N$50</f>
        <v>85</v>
      </c>
      <c r="L44" s="176"/>
      <c r="M44" s="176"/>
      <c r="N44" s="176">
        <f>'実質公債費比率（分子）の構造'!O$50</f>
        <v>84</v>
      </c>
      <c r="O44" s="176"/>
      <c r="P44" s="176"/>
    </row>
    <row r="45" spans="1:16" x14ac:dyDescent="0.25">
      <c r="A45" s="176" t="s">
        <v>67</v>
      </c>
      <c r="B45" s="176">
        <f>'実質公債費比率（分子）の構造'!K$49</f>
        <v>64</v>
      </c>
      <c r="C45" s="176"/>
      <c r="D45" s="176"/>
      <c r="E45" s="176">
        <f>'実質公債費比率（分子）の構造'!L$49</f>
        <v>73</v>
      </c>
      <c r="F45" s="176"/>
      <c r="G45" s="176"/>
      <c r="H45" s="176">
        <f>'実質公債費比率（分子）の構造'!M$49</f>
        <v>71</v>
      </c>
      <c r="I45" s="176"/>
      <c r="J45" s="176"/>
      <c r="K45" s="176">
        <f>'実質公債費比率（分子）の構造'!N$49</f>
        <v>78</v>
      </c>
      <c r="L45" s="176"/>
      <c r="M45" s="176"/>
      <c r="N45" s="176">
        <f>'実質公債費比率（分子）の構造'!O$49</f>
        <v>77</v>
      </c>
      <c r="O45" s="176"/>
      <c r="P45" s="176"/>
    </row>
    <row r="46" spans="1:16" x14ac:dyDescent="0.25">
      <c r="A46" s="176" t="s">
        <v>68</v>
      </c>
      <c r="B46" s="176">
        <f>'実質公債費比率（分子）の構造'!K$48</f>
        <v>464</v>
      </c>
      <c r="C46" s="176"/>
      <c r="D46" s="176"/>
      <c r="E46" s="176">
        <f>'実質公債費比率（分子）の構造'!L$48</f>
        <v>463</v>
      </c>
      <c r="F46" s="176"/>
      <c r="G46" s="176"/>
      <c r="H46" s="176">
        <f>'実質公債費比率（分子）の構造'!M$48</f>
        <v>481</v>
      </c>
      <c r="I46" s="176"/>
      <c r="J46" s="176"/>
      <c r="K46" s="176">
        <f>'実質公債費比率（分子）の構造'!N$48</f>
        <v>477</v>
      </c>
      <c r="L46" s="176"/>
      <c r="M46" s="176"/>
      <c r="N46" s="176">
        <f>'実質公債費比率（分子）の構造'!O$48</f>
        <v>478</v>
      </c>
      <c r="O46" s="176"/>
      <c r="P46" s="176"/>
    </row>
    <row r="47" spans="1:16" x14ac:dyDescent="0.2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71</v>
      </c>
      <c r="B49" s="176">
        <f>'実質公債費比率（分子）の構造'!K$45</f>
        <v>579</v>
      </c>
      <c r="C49" s="176"/>
      <c r="D49" s="176"/>
      <c r="E49" s="176">
        <f>'実質公債費比率（分子）の構造'!L$45</f>
        <v>582</v>
      </c>
      <c r="F49" s="176"/>
      <c r="G49" s="176"/>
      <c r="H49" s="176">
        <f>'実質公債費比率（分子）の構造'!M$45</f>
        <v>628</v>
      </c>
      <c r="I49" s="176"/>
      <c r="J49" s="176"/>
      <c r="K49" s="176">
        <f>'実質公債費比率（分子）の構造'!N$45</f>
        <v>667</v>
      </c>
      <c r="L49" s="176"/>
      <c r="M49" s="176"/>
      <c r="N49" s="176">
        <f>'実質公債費比率（分子）の構造'!O$45</f>
        <v>716</v>
      </c>
      <c r="O49" s="176"/>
      <c r="P49" s="176"/>
    </row>
    <row r="50" spans="1:16" x14ac:dyDescent="0.25">
      <c r="A50" s="176" t="s">
        <v>72</v>
      </c>
      <c r="B50" s="176" t="e">
        <f>NA()</f>
        <v>#N/A</v>
      </c>
      <c r="C50" s="176">
        <f>IF(ISNUMBER('実質公債費比率（分子）の構造'!K$53),'実質公債費比率（分子）の構造'!K$53,NA())</f>
        <v>375</v>
      </c>
      <c r="D50" s="176" t="e">
        <f>NA()</f>
        <v>#N/A</v>
      </c>
      <c r="E50" s="176" t="e">
        <f>NA()</f>
        <v>#N/A</v>
      </c>
      <c r="F50" s="176">
        <f>IF(ISNUMBER('実質公債費比率（分子）の構造'!L$53),'実質公債費比率（分子）の構造'!L$53,NA())</f>
        <v>388</v>
      </c>
      <c r="G50" s="176" t="e">
        <f>NA()</f>
        <v>#N/A</v>
      </c>
      <c r="H50" s="176" t="e">
        <f>NA()</f>
        <v>#N/A</v>
      </c>
      <c r="I50" s="176">
        <f>IF(ISNUMBER('実質公債費比率（分子）の構造'!M$53),'実質公債費比率（分子）の構造'!M$53,NA())</f>
        <v>423</v>
      </c>
      <c r="J50" s="176" t="e">
        <f>NA()</f>
        <v>#N/A</v>
      </c>
      <c r="K50" s="176" t="e">
        <f>NA()</f>
        <v>#N/A</v>
      </c>
      <c r="L50" s="176">
        <f>IF(ISNUMBER('実質公債費比率（分子）の構造'!N$53),'実質公債費比率（分子）の構造'!N$53,NA())</f>
        <v>441</v>
      </c>
      <c r="M50" s="176" t="e">
        <f>NA()</f>
        <v>#N/A</v>
      </c>
      <c r="N50" s="176" t="e">
        <f>NA()</f>
        <v>#N/A</v>
      </c>
      <c r="O50" s="176">
        <f>IF(ISNUMBER('実質公債費比率（分子）の構造'!O$53),'実質公債費比率（分子）の構造'!O$53,NA())</f>
        <v>472</v>
      </c>
      <c r="P50" s="176" t="e">
        <f>NA()</f>
        <v>#N/A</v>
      </c>
    </row>
    <row r="53" spans="1:16" x14ac:dyDescent="0.25">
      <c r="A53" s="144" t="s">
        <v>73</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5">
      <c r="A56" s="175" t="s">
        <v>44</v>
      </c>
      <c r="B56" s="175"/>
      <c r="C56" s="175"/>
      <c r="D56" s="175">
        <f>'将来負担比率（分子）の構造'!I$52</f>
        <v>8025</v>
      </c>
      <c r="E56" s="175"/>
      <c r="F56" s="175"/>
      <c r="G56" s="175">
        <f>'将来負担比率（分子）の構造'!J$52</f>
        <v>7819</v>
      </c>
      <c r="H56" s="175"/>
      <c r="I56" s="175"/>
      <c r="J56" s="175">
        <f>'将来負担比率（分子）の構造'!K$52</f>
        <v>7642</v>
      </c>
      <c r="K56" s="175"/>
      <c r="L56" s="175"/>
      <c r="M56" s="175">
        <f>'将来負担比率（分子）の構造'!L$52</f>
        <v>7200</v>
      </c>
      <c r="N56" s="175"/>
      <c r="O56" s="175"/>
      <c r="P56" s="175">
        <f>'将来負担比率（分子）の構造'!M$52</f>
        <v>6813</v>
      </c>
    </row>
    <row r="57" spans="1:16" x14ac:dyDescent="0.25">
      <c r="A57" s="175" t="s">
        <v>43</v>
      </c>
      <c r="B57" s="175"/>
      <c r="C57" s="175"/>
      <c r="D57" s="175">
        <f>'将来負担比率（分子）の構造'!I$51</f>
        <v>636</v>
      </c>
      <c r="E57" s="175"/>
      <c r="F57" s="175"/>
      <c r="G57" s="175">
        <f>'将来負担比率（分子）の構造'!J$51</f>
        <v>666</v>
      </c>
      <c r="H57" s="175"/>
      <c r="I57" s="175"/>
      <c r="J57" s="175">
        <f>'将来負担比率（分子）の構造'!K$51</f>
        <v>716</v>
      </c>
      <c r="K57" s="175"/>
      <c r="L57" s="175"/>
      <c r="M57" s="175">
        <f>'将来負担比率（分子）の構造'!L$51</f>
        <v>710</v>
      </c>
      <c r="N57" s="175"/>
      <c r="O57" s="175"/>
      <c r="P57" s="175">
        <f>'将来負担比率（分子）の構造'!M$51</f>
        <v>567</v>
      </c>
    </row>
    <row r="58" spans="1:16" x14ac:dyDescent="0.25">
      <c r="A58" s="175" t="s">
        <v>42</v>
      </c>
      <c r="B58" s="175"/>
      <c r="C58" s="175"/>
      <c r="D58" s="175">
        <f>'将来負担比率（分子）の構造'!I$50</f>
        <v>1705</v>
      </c>
      <c r="E58" s="175"/>
      <c r="F58" s="175"/>
      <c r="G58" s="175">
        <f>'将来負担比率（分子）の構造'!J$50</f>
        <v>1726</v>
      </c>
      <c r="H58" s="175"/>
      <c r="I58" s="175"/>
      <c r="J58" s="175">
        <f>'将来負担比率（分子）の構造'!K$50</f>
        <v>1887</v>
      </c>
      <c r="K58" s="175"/>
      <c r="L58" s="175"/>
      <c r="M58" s="175">
        <f>'将来負担比率（分子）の構造'!L$50</f>
        <v>2427</v>
      </c>
      <c r="N58" s="175"/>
      <c r="O58" s="175"/>
      <c r="P58" s="175">
        <f>'将来負担比率（分子）の構造'!M$50</f>
        <v>2621</v>
      </c>
    </row>
    <row r="59" spans="1:16" x14ac:dyDescent="0.2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36</v>
      </c>
      <c r="B62" s="175">
        <f>'将来負担比率（分子）の構造'!I$45</f>
        <v>903</v>
      </c>
      <c r="C62" s="175"/>
      <c r="D62" s="175"/>
      <c r="E62" s="175">
        <f>'将来負担比率（分子）の構造'!J$45</f>
        <v>735</v>
      </c>
      <c r="F62" s="175"/>
      <c r="G62" s="175"/>
      <c r="H62" s="175">
        <f>'将来負担比率（分子）の構造'!K$45</f>
        <v>707</v>
      </c>
      <c r="I62" s="175"/>
      <c r="J62" s="175"/>
      <c r="K62" s="175">
        <f>'将来負担比率（分子）の構造'!L$45</f>
        <v>713</v>
      </c>
      <c r="L62" s="175"/>
      <c r="M62" s="175"/>
      <c r="N62" s="175">
        <f>'将来負担比率（分子）の構造'!M$45</f>
        <v>668</v>
      </c>
      <c r="O62" s="175"/>
      <c r="P62" s="175"/>
    </row>
    <row r="63" spans="1:16" x14ac:dyDescent="0.25">
      <c r="A63" s="175" t="s">
        <v>35</v>
      </c>
      <c r="B63" s="175">
        <f>'将来負担比率（分子）の構造'!I$44</f>
        <v>513</v>
      </c>
      <c r="C63" s="175"/>
      <c r="D63" s="175"/>
      <c r="E63" s="175">
        <f>'将来負担比率（分子）の構造'!J$44</f>
        <v>482</v>
      </c>
      <c r="F63" s="175"/>
      <c r="G63" s="175"/>
      <c r="H63" s="175">
        <f>'将来負担比率（分子）の構造'!K$44</f>
        <v>478</v>
      </c>
      <c r="I63" s="175"/>
      <c r="J63" s="175"/>
      <c r="K63" s="175">
        <f>'将来負担比率（分子）の構造'!L$44</f>
        <v>438</v>
      </c>
      <c r="L63" s="175"/>
      <c r="M63" s="175"/>
      <c r="N63" s="175">
        <f>'将来負担比率（分子）の構造'!M$44</f>
        <v>412</v>
      </c>
      <c r="O63" s="175"/>
      <c r="P63" s="175"/>
    </row>
    <row r="64" spans="1:16" x14ac:dyDescent="0.25">
      <c r="A64" s="175" t="s">
        <v>34</v>
      </c>
      <c r="B64" s="175">
        <f>'将来負担比率（分子）の構造'!I$43</f>
        <v>4807</v>
      </c>
      <c r="C64" s="175"/>
      <c r="D64" s="175"/>
      <c r="E64" s="175">
        <f>'将来負担比率（分子）の構造'!J$43</f>
        <v>4408</v>
      </c>
      <c r="F64" s="175"/>
      <c r="G64" s="175"/>
      <c r="H64" s="175">
        <f>'将来負担比率（分子）の構造'!K$43</f>
        <v>4096</v>
      </c>
      <c r="I64" s="175"/>
      <c r="J64" s="175"/>
      <c r="K64" s="175">
        <f>'将来負担比率（分子）の構造'!L$43</f>
        <v>3910</v>
      </c>
      <c r="L64" s="175"/>
      <c r="M64" s="175"/>
      <c r="N64" s="175">
        <f>'将来負担比率（分子）の構造'!M$43</f>
        <v>3597</v>
      </c>
      <c r="O64" s="175"/>
      <c r="P64" s="175"/>
    </row>
    <row r="65" spans="1:16" x14ac:dyDescent="0.25">
      <c r="A65" s="175" t="s">
        <v>33</v>
      </c>
      <c r="B65" s="175">
        <f>'将来負担比率（分子）の構造'!I$42</f>
        <v>408</v>
      </c>
      <c r="C65" s="175"/>
      <c r="D65" s="175"/>
      <c r="E65" s="175">
        <f>'将来負担比率（分子）の構造'!J$42</f>
        <v>429</v>
      </c>
      <c r="F65" s="175"/>
      <c r="G65" s="175"/>
      <c r="H65" s="175">
        <f>'将来負担比率（分子）の構造'!K$42</f>
        <v>306</v>
      </c>
      <c r="I65" s="175"/>
      <c r="J65" s="175"/>
      <c r="K65" s="175">
        <f>'将来負担比率（分子）の構造'!L$42</f>
        <v>235</v>
      </c>
      <c r="L65" s="175"/>
      <c r="M65" s="175"/>
      <c r="N65" s="175">
        <f>'将来負担比率（分子）の構造'!M$42</f>
        <v>161</v>
      </c>
      <c r="O65" s="175"/>
      <c r="P65" s="175"/>
    </row>
    <row r="66" spans="1:16" x14ac:dyDescent="0.25">
      <c r="A66" s="175" t="s">
        <v>32</v>
      </c>
      <c r="B66" s="175">
        <f>'将来負担比率（分子）の構造'!I$41</f>
        <v>6760</v>
      </c>
      <c r="C66" s="175"/>
      <c r="D66" s="175"/>
      <c r="E66" s="175">
        <f>'将来負担比率（分子）の構造'!J$41</f>
        <v>6779</v>
      </c>
      <c r="F66" s="175"/>
      <c r="G66" s="175"/>
      <c r="H66" s="175">
        <f>'将来負担比率（分子）の構造'!K$41</f>
        <v>6734</v>
      </c>
      <c r="I66" s="175"/>
      <c r="J66" s="175"/>
      <c r="K66" s="175">
        <f>'将来負担比率（分子）の構造'!L$41</f>
        <v>6532</v>
      </c>
      <c r="L66" s="175"/>
      <c r="M66" s="175"/>
      <c r="N66" s="175">
        <f>'将来負担比率（分子）の構造'!M$41</f>
        <v>6275</v>
      </c>
      <c r="O66" s="175"/>
      <c r="P66" s="175"/>
    </row>
    <row r="67" spans="1:16" x14ac:dyDescent="0.25">
      <c r="A67" s="175" t="s">
        <v>76</v>
      </c>
      <c r="B67" s="175" t="e">
        <f>NA()</f>
        <v>#N/A</v>
      </c>
      <c r="C67" s="175">
        <f>IF(ISNUMBER('将来負担比率（分子）の構造'!I$53), IF('将来負担比率（分子）の構造'!I$53 &lt; 0, 0, '将来負担比率（分子）の構造'!I$53), NA())</f>
        <v>3026</v>
      </c>
      <c r="D67" s="175" t="e">
        <f>NA()</f>
        <v>#N/A</v>
      </c>
      <c r="E67" s="175" t="e">
        <f>NA()</f>
        <v>#N/A</v>
      </c>
      <c r="F67" s="175">
        <f>IF(ISNUMBER('将来負担比率（分子）の構造'!J$53), IF('将来負担比率（分子）の構造'!J$53 &lt; 0, 0, '将来負担比率（分子）の構造'!J$53), NA())</f>
        <v>2622</v>
      </c>
      <c r="G67" s="175" t="e">
        <f>NA()</f>
        <v>#N/A</v>
      </c>
      <c r="H67" s="175" t="e">
        <f>NA()</f>
        <v>#N/A</v>
      </c>
      <c r="I67" s="175">
        <f>IF(ISNUMBER('将来負担比率（分子）の構造'!K$53), IF('将来負担比率（分子）の構造'!K$53 &lt; 0, 0, '将来負担比率（分子）の構造'!K$53), NA())</f>
        <v>2076</v>
      </c>
      <c r="J67" s="175" t="e">
        <f>NA()</f>
        <v>#N/A</v>
      </c>
      <c r="K67" s="175" t="e">
        <f>NA()</f>
        <v>#N/A</v>
      </c>
      <c r="L67" s="175">
        <f>IF(ISNUMBER('将来負担比率（分子）の構造'!L$53), IF('将来負担比率（分子）の構造'!L$53 &lt; 0, 0, '将来負担比率（分子）の構造'!L$53), NA())</f>
        <v>1492</v>
      </c>
      <c r="M67" s="175" t="e">
        <f>NA()</f>
        <v>#N/A</v>
      </c>
      <c r="N67" s="175" t="e">
        <f>NA()</f>
        <v>#N/A</v>
      </c>
      <c r="O67" s="175">
        <f>IF(ISNUMBER('将来負担比率（分子）の構造'!M$53), IF('将来負担比率（分子）の構造'!M$53 &lt; 0, 0, '将来負担比率（分子）の構造'!M$53), NA())</f>
        <v>1111</v>
      </c>
      <c r="P67" s="175" t="e">
        <f>NA()</f>
        <v>#N/A</v>
      </c>
    </row>
    <row r="70" spans="1:16" x14ac:dyDescent="0.25">
      <c r="A70" s="177" t="s">
        <v>77</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78</v>
      </c>
      <c r="B72" s="179">
        <f>基金残高に係る経年分析!F55</f>
        <v>1111</v>
      </c>
      <c r="C72" s="179">
        <f>基金残高に係る経年分析!G55</f>
        <v>1402</v>
      </c>
      <c r="D72" s="179">
        <f>基金残高に係る経年分析!H55</f>
        <v>1619</v>
      </c>
    </row>
    <row r="73" spans="1:16" x14ac:dyDescent="0.25">
      <c r="A73" s="178" t="s">
        <v>79</v>
      </c>
      <c r="B73" s="179">
        <f>基金残高に係る経年分析!F56</f>
        <v>28</v>
      </c>
      <c r="C73" s="179">
        <f>基金残高に係る経年分析!G56</f>
        <v>79</v>
      </c>
      <c r="D73" s="179">
        <f>基金残高に係る経年分析!H56</f>
        <v>79</v>
      </c>
    </row>
    <row r="74" spans="1:16" x14ac:dyDescent="0.25">
      <c r="A74" s="178" t="s">
        <v>80</v>
      </c>
      <c r="B74" s="179">
        <f>基金残高に係る経年分析!F57</f>
        <v>635</v>
      </c>
      <c r="C74" s="179">
        <f>基金残高に係る経年分析!G57</f>
        <v>832</v>
      </c>
      <c r="D74" s="179">
        <f>基金残高に係る経年分析!H57</f>
        <v>810</v>
      </c>
    </row>
  </sheetData>
  <sheetProtection algorithmName="SHA-512" hashValue="gPIaNcIOeYmAZKDjeOnfLtIl8yAI53KhuJ6Y8JA81WvWb6FcFyara73T9d8ivqPXWSkSBOpnPblEB+df0V48pA==" saltValue="xYoo5XbCL+bHlK3q1sxX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715" t="s">
        <v>220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221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222</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25">
      <c r="B4" s="715" t="s">
        <v>1</v>
      </c>
      <c r="C4" s="716"/>
      <c r="D4" s="716"/>
      <c r="E4" s="716"/>
      <c r="F4" s="716"/>
      <c r="G4" s="716"/>
      <c r="H4" s="716"/>
      <c r="I4" s="716"/>
      <c r="J4" s="716"/>
      <c r="K4" s="716"/>
      <c r="L4" s="716"/>
      <c r="M4" s="716"/>
      <c r="N4" s="716"/>
      <c r="O4" s="716"/>
      <c r="P4" s="716"/>
      <c r="Q4" s="717"/>
      <c r="R4" s="715" t="s">
        <v>223</v>
      </c>
      <c r="S4" s="716"/>
      <c r="T4" s="716"/>
      <c r="U4" s="716"/>
      <c r="V4" s="716"/>
      <c r="W4" s="716"/>
      <c r="X4" s="716"/>
      <c r="Y4" s="717"/>
      <c r="Z4" s="715" t="s">
        <v>224</v>
      </c>
      <c r="AA4" s="716"/>
      <c r="AB4" s="716"/>
      <c r="AC4" s="717"/>
      <c r="AD4" s="715" t="s">
        <v>225</v>
      </c>
      <c r="AE4" s="716"/>
      <c r="AF4" s="716"/>
      <c r="AG4" s="716"/>
      <c r="AH4" s="716"/>
      <c r="AI4" s="716"/>
      <c r="AJ4" s="716"/>
      <c r="AK4" s="717"/>
      <c r="AL4" s="715" t="s">
        <v>224</v>
      </c>
      <c r="AM4" s="716"/>
      <c r="AN4" s="716"/>
      <c r="AO4" s="717"/>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15" t="s">
        <v>229</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25">
      <c r="B5" s="712" t="s">
        <v>230</v>
      </c>
      <c r="C5" s="713"/>
      <c r="D5" s="713"/>
      <c r="E5" s="713"/>
      <c r="F5" s="713"/>
      <c r="G5" s="713"/>
      <c r="H5" s="713"/>
      <c r="I5" s="713"/>
      <c r="J5" s="713"/>
      <c r="K5" s="713"/>
      <c r="L5" s="713"/>
      <c r="M5" s="713"/>
      <c r="N5" s="713"/>
      <c r="O5" s="713"/>
      <c r="P5" s="713"/>
      <c r="Q5" s="714"/>
      <c r="R5" s="709">
        <v>1117199</v>
      </c>
      <c r="S5" s="710"/>
      <c r="T5" s="710"/>
      <c r="U5" s="710"/>
      <c r="V5" s="710"/>
      <c r="W5" s="710"/>
      <c r="X5" s="710"/>
      <c r="Y5" s="738"/>
      <c r="Z5" s="751">
        <v>13.3</v>
      </c>
      <c r="AA5" s="751"/>
      <c r="AB5" s="751"/>
      <c r="AC5" s="751"/>
      <c r="AD5" s="752">
        <v>1117199</v>
      </c>
      <c r="AE5" s="752"/>
      <c r="AF5" s="752"/>
      <c r="AG5" s="752"/>
      <c r="AH5" s="752"/>
      <c r="AI5" s="752"/>
      <c r="AJ5" s="752"/>
      <c r="AK5" s="752"/>
      <c r="AL5" s="739">
        <v>23.3</v>
      </c>
      <c r="AM5" s="722"/>
      <c r="AN5" s="722"/>
      <c r="AO5" s="740"/>
      <c r="AP5" s="712" t="s">
        <v>231</v>
      </c>
      <c r="AQ5" s="713"/>
      <c r="AR5" s="713"/>
      <c r="AS5" s="713"/>
      <c r="AT5" s="713"/>
      <c r="AU5" s="713"/>
      <c r="AV5" s="713"/>
      <c r="AW5" s="713"/>
      <c r="AX5" s="713"/>
      <c r="AY5" s="713"/>
      <c r="AZ5" s="713"/>
      <c r="BA5" s="713"/>
      <c r="BB5" s="713"/>
      <c r="BC5" s="713"/>
      <c r="BD5" s="713"/>
      <c r="BE5" s="713"/>
      <c r="BF5" s="714"/>
      <c r="BG5" s="663">
        <v>1111729</v>
      </c>
      <c r="BH5" s="664"/>
      <c r="BI5" s="664"/>
      <c r="BJ5" s="664"/>
      <c r="BK5" s="664"/>
      <c r="BL5" s="664"/>
      <c r="BM5" s="664"/>
      <c r="BN5" s="665"/>
      <c r="BO5" s="699">
        <v>99.5</v>
      </c>
      <c r="BP5" s="699"/>
      <c r="BQ5" s="699"/>
      <c r="BR5" s="699"/>
      <c r="BS5" s="700">
        <v>19001</v>
      </c>
      <c r="BT5" s="700"/>
      <c r="BU5" s="700"/>
      <c r="BV5" s="700"/>
      <c r="BW5" s="700"/>
      <c r="BX5" s="700"/>
      <c r="BY5" s="700"/>
      <c r="BZ5" s="700"/>
      <c r="CA5" s="700"/>
      <c r="CB5" s="731"/>
      <c r="CD5" s="715" t="s">
        <v>226</v>
      </c>
      <c r="CE5" s="716"/>
      <c r="CF5" s="716"/>
      <c r="CG5" s="716"/>
      <c r="CH5" s="716"/>
      <c r="CI5" s="716"/>
      <c r="CJ5" s="716"/>
      <c r="CK5" s="716"/>
      <c r="CL5" s="716"/>
      <c r="CM5" s="716"/>
      <c r="CN5" s="716"/>
      <c r="CO5" s="716"/>
      <c r="CP5" s="716"/>
      <c r="CQ5" s="717"/>
      <c r="CR5" s="715" t="s">
        <v>232</v>
      </c>
      <c r="CS5" s="716"/>
      <c r="CT5" s="716"/>
      <c r="CU5" s="716"/>
      <c r="CV5" s="716"/>
      <c r="CW5" s="716"/>
      <c r="CX5" s="716"/>
      <c r="CY5" s="717"/>
      <c r="CZ5" s="715" t="s">
        <v>224</v>
      </c>
      <c r="DA5" s="716"/>
      <c r="DB5" s="716"/>
      <c r="DC5" s="717"/>
      <c r="DD5" s="715" t="s">
        <v>233</v>
      </c>
      <c r="DE5" s="716"/>
      <c r="DF5" s="716"/>
      <c r="DG5" s="716"/>
      <c r="DH5" s="716"/>
      <c r="DI5" s="716"/>
      <c r="DJ5" s="716"/>
      <c r="DK5" s="716"/>
      <c r="DL5" s="716"/>
      <c r="DM5" s="716"/>
      <c r="DN5" s="716"/>
      <c r="DO5" s="716"/>
      <c r="DP5" s="717"/>
      <c r="DQ5" s="715" t="s">
        <v>234</v>
      </c>
      <c r="DR5" s="716"/>
      <c r="DS5" s="716"/>
      <c r="DT5" s="716"/>
      <c r="DU5" s="716"/>
      <c r="DV5" s="716"/>
      <c r="DW5" s="716"/>
      <c r="DX5" s="716"/>
      <c r="DY5" s="716"/>
      <c r="DZ5" s="716"/>
      <c r="EA5" s="716"/>
      <c r="EB5" s="716"/>
      <c r="EC5" s="717"/>
    </row>
    <row r="6" spans="2:143" ht="11.25" customHeight="1" x14ac:dyDescent="0.25">
      <c r="B6" s="660" t="s">
        <v>235</v>
      </c>
      <c r="C6" s="661"/>
      <c r="D6" s="661"/>
      <c r="E6" s="661"/>
      <c r="F6" s="661"/>
      <c r="G6" s="661"/>
      <c r="H6" s="661"/>
      <c r="I6" s="661"/>
      <c r="J6" s="661"/>
      <c r="K6" s="661"/>
      <c r="L6" s="661"/>
      <c r="M6" s="661"/>
      <c r="N6" s="661"/>
      <c r="O6" s="661"/>
      <c r="P6" s="661"/>
      <c r="Q6" s="662"/>
      <c r="R6" s="663">
        <v>87010</v>
      </c>
      <c r="S6" s="664"/>
      <c r="T6" s="664"/>
      <c r="U6" s="664"/>
      <c r="V6" s="664"/>
      <c r="W6" s="664"/>
      <c r="X6" s="664"/>
      <c r="Y6" s="665"/>
      <c r="Z6" s="699">
        <v>1</v>
      </c>
      <c r="AA6" s="699"/>
      <c r="AB6" s="699"/>
      <c r="AC6" s="699"/>
      <c r="AD6" s="700">
        <v>87010</v>
      </c>
      <c r="AE6" s="700"/>
      <c r="AF6" s="700"/>
      <c r="AG6" s="700"/>
      <c r="AH6" s="700"/>
      <c r="AI6" s="700"/>
      <c r="AJ6" s="700"/>
      <c r="AK6" s="700"/>
      <c r="AL6" s="666">
        <v>1.8</v>
      </c>
      <c r="AM6" s="667"/>
      <c r="AN6" s="667"/>
      <c r="AO6" s="701"/>
      <c r="AP6" s="660" t="s">
        <v>236</v>
      </c>
      <c r="AQ6" s="661"/>
      <c r="AR6" s="661"/>
      <c r="AS6" s="661"/>
      <c r="AT6" s="661"/>
      <c r="AU6" s="661"/>
      <c r="AV6" s="661"/>
      <c r="AW6" s="661"/>
      <c r="AX6" s="661"/>
      <c r="AY6" s="661"/>
      <c r="AZ6" s="661"/>
      <c r="BA6" s="661"/>
      <c r="BB6" s="661"/>
      <c r="BC6" s="661"/>
      <c r="BD6" s="661"/>
      <c r="BE6" s="661"/>
      <c r="BF6" s="662"/>
      <c r="BG6" s="663">
        <v>1111729</v>
      </c>
      <c r="BH6" s="664"/>
      <c r="BI6" s="664"/>
      <c r="BJ6" s="664"/>
      <c r="BK6" s="664"/>
      <c r="BL6" s="664"/>
      <c r="BM6" s="664"/>
      <c r="BN6" s="665"/>
      <c r="BO6" s="699">
        <v>99.5</v>
      </c>
      <c r="BP6" s="699"/>
      <c r="BQ6" s="699"/>
      <c r="BR6" s="699"/>
      <c r="BS6" s="700">
        <v>19001</v>
      </c>
      <c r="BT6" s="700"/>
      <c r="BU6" s="700"/>
      <c r="BV6" s="700"/>
      <c r="BW6" s="700"/>
      <c r="BX6" s="700"/>
      <c r="BY6" s="700"/>
      <c r="BZ6" s="700"/>
      <c r="CA6" s="700"/>
      <c r="CB6" s="731"/>
      <c r="CD6" s="712" t="s">
        <v>237</v>
      </c>
      <c r="CE6" s="713"/>
      <c r="CF6" s="713"/>
      <c r="CG6" s="713"/>
      <c r="CH6" s="713"/>
      <c r="CI6" s="713"/>
      <c r="CJ6" s="713"/>
      <c r="CK6" s="713"/>
      <c r="CL6" s="713"/>
      <c r="CM6" s="713"/>
      <c r="CN6" s="713"/>
      <c r="CO6" s="713"/>
      <c r="CP6" s="713"/>
      <c r="CQ6" s="714"/>
      <c r="CR6" s="663">
        <v>78962</v>
      </c>
      <c r="CS6" s="664"/>
      <c r="CT6" s="664"/>
      <c r="CU6" s="664"/>
      <c r="CV6" s="664"/>
      <c r="CW6" s="664"/>
      <c r="CX6" s="664"/>
      <c r="CY6" s="665"/>
      <c r="CZ6" s="739">
        <v>1</v>
      </c>
      <c r="DA6" s="722"/>
      <c r="DB6" s="722"/>
      <c r="DC6" s="741"/>
      <c r="DD6" s="669" t="s">
        <v>238</v>
      </c>
      <c r="DE6" s="664"/>
      <c r="DF6" s="664"/>
      <c r="DG6" s="664"/>
      <c r="DH6" s="664"/>
      <c r="DI6" s="664"/>
      <c r="DJ6" s="664"/>
      <c r="DK6" s="664"/>
      <c r="DL6" s="664"/>
      <c r="DM6" s="664"/>
      <c r="DN6" s="664"/>
      <c r="DO6" s="664"/>
      <c r="DP6" s="665"/>
      <c r="DQ6" s="669">
        <v>78962</v>
      </c>
      <c r="DR6" s="664"/>
      <c r="DS6" s="664"/>
      <c r="DT6" s="664"/>
      <c r="DU6" s="664"/>
      <c r="DV6" s="664"/>
      <c r="DW6" s="664"/>
      <c r="DX6" s="664"/>
      <c r="DY6" s="664"/>
      <c r="DZ6" s="664"/>
      <c r="EA6" s="664"/>
      <c r="EB6" s="664"/>
      <c r="EC6" s="698"/>
    </row>
    <row r="7" spans="2:143" ht="11.25" customHeight="1" x14ac:dyDescent="0.25">
      <c r="B7" s="660" t="s">
        <v>239</v>
      </c>
      <c r="C7" s="661"/>
      <c r="D7" s="661"/>
      <c r="E7" s="661"/>
      <c r="F7" s="661"/>
      <c r="G7" s="661"/>
      <c r="H7" s="661"/>
      <c r="I7" s="661"/>
      <c r="J7" s="661"/>
      <c r="K7" s="661"/>
      <c r="L7" s="661"/>
      <c r="M7" s="661"/>
      <c r="N7" s="661"/>
      <c r="O7" s="661"/>
      <c r="P7" s="661"/>
      <c r="Q7" s="662"/>
      <c r="R7" s="663">
        <v>268</v>
      </c>
      <c r="S7" s="664"/>
      <c r="T7" s="664"/>
      <c r="U7" s="664"/>
      <c r="V7" s="664"/>
      <c r="W7" s="664"/>
      <c r="X7" s="664"/>
      <c r="Y7" s="665"/>
      <c r="Z7" s="699">
        <v>0</v>
      </c>
      <c r="AA7" s="699"/>
      <c r="AB7" s="699"/>
      <c r="AC7" s="699"/>
      <c r="AD7" s="700">
        <v>268</v>
      </c>
      <c r="AE7" s="700"/>
      <c r="AF7" s="700"/>
      <c r="AG7" s="700"/>
      <c r="AH7" s="700"/>
      <c r="AI7" s="700"/>
      <c r="AJ7" s="700"/>
      <c r="AK7" s="700"/>
      <c r="AL7" s="666">
        <v>0</v>
      </c>
      <c r="AM7" s="667"/>
      <c r="AN7" s="667"/>
      <c r="AO7" s="701"/>
      <c r="AP7" s="660" t="s">
        <v>240</v>
      </c>
      <c r="AQ7" s="661"/>
      <c r="AR7" s="661"/>
      <c r="AS7" s="661"/>
      <c r="AT7" s="661"/>
      <c r="AU7" s="661"/>
      <c r="AV7" s="661"/>
      <c r="AW7" s="661"/>
      <c r="AX7" s="661"/>
      <c r="AY7" s="661"/>
      <c r="AZ7" s="661"/>
      <c r="BA7" s="661"/>
      <c r="BB7" s="661"/>
      <c r="BC7" s="661"/>
      <c r="BD7" s="661"/>
      <c r="BE7" s="661"/>
      <c r="BF7" s="662"/>
      <c r="BG7" s="663">
        <v>394402</v>
      </c>
      <c r="BH7" s="664"/>
      <c r="BI7" s="664"/>
      <c r="BJ7" s="664"/>
      <c r="BK7" s="664"/>
      <c r="BL7" s="664"/>
      <c r="BM7" s="664"/>
      <c r="BN7" s="665"/>
      <c r="BO7" s="699">
        <v>35.299999999999997</v>
      </c>
      <c r="BP7" s="699"/>
      <c r="BQ7" s="699"/>
      <c r="BR7" s="699"/>
      <c r="BS7" s="700">
        <v>19001</v>
      </c>
      <c r="BT7" s="700"/>
      <c r="BU7" s="700"/>
      <c r="BV7" s="700"/>
      <c r="BW7" s="700"/>
      <c r="BX7" s="700"/>
      <c r="BY7" s="700"/>
      <c r="BZ7" s="700"/>
      <c r="CA7" s="700"/>
      <c r="CB7" s="731"/>
      <c r="CD7" s="660" t="s">
        <v>241</v>
      </c>
      <c r="CE7" s="661"/>
      <c r="CF7" s="661"/>
      <c r="CG7" s="661"/>
      <c r="CH7" s="661"/>
      <c r="CI7" s="661"/>
      <c r="CJ7" s="661"/>
      <c r="CK7" s="661"/>
      <c r="CL7" s="661"/>
      <c r="CM7" s="661"/>
      <c r="CN7" s="661"/>
      <c r="CO7" s="661"/>
      <c r="CP7" s="661"/>
      <c r="CQ7" s="662"/>
      <c r="CR7" s="663">
        <v>1377778</v>
      </c>
      <c r="CS7" s="664"/>
      <c r="CT7" s="664"/>
      <c r="CU7" s="664"/>
      <c r="CV7" s="664"/>
      <c r="CW7" s="664"/>
      <c r="CX7" s="664"/>
      <c r="CY7" s="665"/>
      <c r="CZ7" s="699">
        <v>17.399999999999999</v>
      </c>
      <c r="DA7" s="699"/>
      <c r="DB7" s="699"/>
      <c r="DC7" s="699"/>
      <c r="DD7" s="669">
        <v>103046</v>
      </c>
      <c r="DE7" s="664"/>
      <c r="DF7" s="664"/>
      <c r="DG7" s="664"/>
      <c r="DH7" s="664"/>
      <c r="DI7" s="664"/>
      <c r="DJ7" s="664"/>
      <c r="DK7" s="664"/>
      <c r="DL7" s="664"/>
      <c r="DM7" s="664"/>
      <c r="DN7" s="664"/>
      <c r="DO7" s="664"/>
      <c r="DP7" s="665"/>
      <c r="DQ7" s="669">
        <v>915222</v>
      </c>
      <c r="DR7" s="664"/>
      <c r="DS7" s="664"/>
      <c r="DT7" s="664"/>
      <c r="DU7" s="664"/>
      <c r="DV7" s="664"/>
      <c r="DW7" s="664"/>
      <c r="DX7" s="664"/>
      <c r="DY7" s="664"/>
      <c r="DZ7" s="664"/>
      <c r="EA7" s="664"/>
      <c r="EB7" s="664"/>
      <c r="EC7" s="698"/>
    </row>
    <row r="8" spans="2:143" ht="11.25" customHeight="1" x14ac:dyDescent="0.25">
      <c r="B8" s="660" t="s">
        <v>242</v>
      </c>
      <c r="C8" s="661"/>
      <c r="D8" s="661"/>
      <c r="E8" s="661"/>
      <c r="F8" s="661"/>
      <c r="G8" s="661"/>
      <c r="H8" s="661"/>
      <c r="I8" s="661"/>
      <c r="J8" s="661"/>
      <c r="K8" s="661"/>
      <c r="L8" s="661"/>
      <c r="M8" s="661"/>
      <c r="N8" s="661"/>
      <c r="O8" s="661"/>
      <c r="P8" s="661"/>
      <c r="Q8" s="662"/>
      <c r="R8" s="663">
        <v>3893</v>
      </c>
      <c r="S8" s="664"/>
      <c r="T8" s="664"/>
      <c r="U8" s="664"/>
      <c r="V8" s="664"/>
      <c r="W8" s="664"/>
      <c r="X8" s="664"/>
      <c r="Y8" s="665"/>
      <c r="Z8" s="699">
        <v>0</v>
      </c>
      <c r="AA8" s="699"/>
      <c r="AB8" s="699"/>
      <c r="AC8" s="699"/>
      <c r="AD8" s="700">
        <v>3893</v>
      </c>
      <c r="AE8" s="700"/>
      <c r="AF8" s="700"/>
      <c r="AG8" s="700"/>
      <c r="AH8" s="700"/>
      <c r="AI8" s="700"/>
      <c r="AJ8" s="700"/>
      <c r="AK8" s="700"/>
      <c r="AL8" s="666">
        <v>0.1</v>
      </c>
      <c r="AM8" s="667"/>
      <c r="AN8" s="667"/>
      <c r="AO8" s="701"/>
      <c r="AP8" s="660" t="s">
        <v>243</v>
      </c>
      <c r="AQ8" s="661"/>
      <c r="AR8" s="661"/>
      <c r="AS8" s="661"/>
      <c r="AT8" s="661"/>
      <c r="AU8" s="661"/>
      <c r="AV8" s="661"/>
      <c r="AW8" s="661"/>
      <c r="AX8" s="661"/>
      <c r="AY8" s="661"/>
      <c r="AZ8" s="661"/>
      <c r="BA8" s="661"/>
      <c r="BB8" s="661"/>
      <c r="BC8" s="661"/>
      <c r="BD8" s="661"/>
      <c r="BE8" s="661"/>
      <c r="BF8" s="662"/>
      <c r="BG8" s="663">
        <v>15847</v>
      </c>
      <c r="BH8" s="664"/>
      <c r="BI8" s="664"/>
      <c r="BJ8" s="664"/>
      <c r="BK8" s="664"/>
      <c r="BL8" s="664"/>
      <c r="BM8" s="664"/>
      <c r="BN8" s="665"/>
      <c r="BO8" s="699">
        <v>1.4</v>
      </c>
      <c r="BP8" s="699"/>
      <c r="BQ8" s="699"/>
      <c r="BR8" s="699"/>
      <c r="BS8" s="700" t="s">
        <v>238</v>
      </c>
      <c r="BT8" s="700"/>
      <c r="BU8" s="700"/>
      <c r="BV8" s="700"/>
      <c r="BW8" s="700"/>
      <c r="BX8" s="700"/>
      <c r="BY8" s="700"/>
      <c r="BZ8" s="700"/>
      <c r="CA8" s="700"/>
      <c r="CB8" s="731"/>
      <c r="CD8" s="660" t="s">
        <v>244</v>
      </c>
      <c r="CE8" s="661"/>
      <c r="CF8" s="661"/>
      <c r="CG8" s="661"/>
      <c r="CH8" s="661"/>
      <c r="CI8" s="661"/>
      <c r="CJ8" s="661"/>
      <c r="CK8" s="661"/>
      <c r="CL8" s="661"/>
      <c r="CM8" s="661"/>
      <c r="CN8" s="661"/>
      <c r="CO8" s="661"/>
      <c r="CP8" s="661"/>
      <c r="CQ8" s="662"/>
      <c r="CR8" s="663">
        <v>1651776</v>
      </c>
      <c r="CS8" s="664"/>
      <c r="CT8" s="664"/>
      <c r="CU8" s="664"/>
      <c r="CV8" s="664"/>
      <c r="CW8" s="664"/>
      <c r="CX8" s="664"/>
      <c r="CY8" s="665"/>
      <c r="CZ8" s="699">
        <v>20.9</v>
      </c>
      <c r="DA8" s="699"/>
      <c r="DB8" s="699"/>
      <c r="DC8" s="699"/>
      <c r="DD8" s="669">
        <v>43320</v>
      </c>
      <c r="DE8" s="664"/>
      <c r="DF8" s="664"/>
      <c r="DG8" s="664"/>
      <c r="DH8" s="664"/>
      <c r="DI8" s="664"/>
      <c r="DJ8" s="664"/>
      <c r="DK8" s="664"/>
      <c r="DL8" s="664"/>
      <c r="DM8" s="664"/>
      <c r="DN8" s="664"/>
      <c r="DO8" s="664"/>
      <c r="DP8" s="665"/>
      <c r="DQ8" s="669">
        <v>977244</v>
      </c>
      <c r="DR8" s="664"/>
      <c r="DS8" s="664"/>
      <c r="DT8" s="664"/>
      <c r="DU8" s="664"/>
      <c r="DV8" s="664"/>
      <c r="DW8" s="664"/>
      <c r="DX8" s="664"/>
      <c r="DY8" s="664"/>
      <c r="DZ8" s="664"/>
      <c r="EA8" s="664"/>
      <c r="EB8" s="664"/>
      <c r="EC8" s="698"/>
    </row>
    <row r="9" spans="2:143" ht="11.25" customHeight="1" x14ac:dyDescent="0.25">
      <c r="B9" s="660" t="s">
        <v>245</v>
      </c>
      <c r="C9" s="661"/>
      <c r="D9" s="661"/>
      <c r="E9" s="661"/>
      <c r="F9" s="661"/>
      <c r="G9" s="661"/>
      <c r="H9" s="661"/>
      <c r="I9" s="661"/>
      <c r="J9" s="661"/>
      <c r="K9" s="661"/>
      <c r="L9" s="661"/>
      <c r="M9" s="661"/>
      <c r="N9" s="661"/>
      <c r="O9" s="661"/>
      <c r="P9" s="661"/>
      <c r="Q9" s="662"/>
      <c r="R9" s="663">
        <v>2709</v>
      </c>
      <c r="S9" s="664"/>
      <c r="T9" s="664"/>
      <c r="U9" s="664"/>
      <c r="V9" s="664"/>
      <c r="W9" s="664"/>
      <c r="X9" s="664"/>
      <c r="Y9" s="665"/>
      <c r="Z9" s="699">
        <v>0</v>
      </c>
      <c r="AA9" s="699"/>
      <c r="AB9" s="699"/>
      <c r="AC9" s="699"/>
      <c r="AD9" s="700">
        <v>2709</v>
      </c>
      <c r="AE9" s="700"/>
      <c r="AF9" s="700"/>
      <c r="AG9" s="700"/>
      <c r="AH9" s="700"/>
      <c r="AI9" s="700"/>
      <c r="AJ9" s="700"/>
      <c r="AK9" s="700"/>
      <c r="AL9" s="666">
        <v>0.1</v>
      </c>
      <c r="AM9" s="667"/>
      <c r="AN9" s="667"/>
      <c r="AO9" s="701"/>
      <c r="AP9" s="660" t="s">
        <v>246</v>
      </c>
      <c r="AQ9" s="661"/>
      <c r="AR9" s="661"/>
      <c r="AS9" s="661"/>
      <c r="AT9" s="661"/>
      <c r="AU9" s="661"/>
      <c r="AV9" s="661"/>
      <c r="AW9" s="661"/>
      <c r="AX9" s="661"/>
      <c r="AY9" s="661"/>
      <c r="AZ9" s="661"/>
      <c r="BA9" s="661"/>
      <c r="BB9" s="661"/>
      <c r="BC9" s="661"/>
      <c r="BD9" s="661"/>
      <c r="BE9" s="661"/>
      <c r="BF9" s="662"/>
      <c r="BG9" s="663">
        <v>286939</v>
      </c>
      <c r="BH9" s="664"/>
      <c r="BI9" s="664"/>
      <c r="BJ9" s="664"/>
      <c r="BK9" s="664"/>
      <c r="BL9" s="664"/>
      <c r="BM9" s="664"/>
      <c r="BN9" s="665"/>
      <c r="BO9" s="699">
        <v>25.7</v>
      </c>
      <c r="BP9" s="699"/>
      <c r="BQ9" s="699"/>
      <c r="BR9" s="699"/>
      <c r="BS9" s="700" t="s">
        <v>238</v>
      </c>
      <c r="BT9" s="700"/>
      <c r="BU9" s="700"/>
      <c r="BV9" s="700"/>
      <c r="BW9" s="700"/>
      <c r="BX9" s="700"/>
      <c r="BY9" s="700"/>
      <c r="BZ9" s="700"/>
      <c r="CA9" s="700"/>
      <c r="CB9" s="731"/>
      <c r="CD9" s="660" t="s">
        <v>247</v>
      </c>
      <c r="CE9" s="661"/>
      <c r="CF9" s="661"/>
      <c r="CG9" s="661"/>
      <c r="CH9" s="661"/>
      <c r="CI9" s="661"/>
      <c r="CJ9" s="661"/>
      <c r="CK9" s="661"/>
      <c r="CL9" s="661"/>
      <c r="CM9" s="661"/>
      <c r="CN9" s="661"/>
      <c r="CO9" s="661"/>
      <c r="CP9" s="661"/>
      <c r="CQ9" s="662"/>
      <c r="CR9" s="663">
        <v>812568</v>
      </c>
      <c r="CS9" s="664"/>
      <c r="CT9" s="664"/>
      <c r="CU9" s="664"/>
      <c r="CV9" s="664"/>
      <c r="CW9" s="664"/>
      <c r="CX9" s="664"/>
      <c r="CY9" s="665"/>
      <c r="CZ9" s="699">
        <v>10.3</v>
      </c>
      <c r="DA9" s="699"/>
      <c r="DB9" s="699"/>
      <c r="DC9" s="699"/>
      <c r="DD9" s="669">
        <v>1702</v>
      </c>
      <c r="DE9" s="664"/>
      <c r="DF9" s="664"/>
      <c r="DG9" s="664"/>
      <c r="DH9" s="664"/>
      <c r="DI9" s="664"/>
      <c r="DJ9" s="664"/>
      <c r="DK9" s="664"/>
      <c r="DL9" s="664"/>
      <c r="DM9" s="664"/>
      <c r="DN9" s="664"/>
      <c r="DO9" s="664"/>
      <c r="DP9" s="665"/>
      <c r="DQ9" s="669">
        <v>722972</v>
      </c>
      <c r="DR9" s="664"/>
      <c r="DS9" s="664"/>
      <c r="DT9" s="664"/>
      <c r="DU9" s="664"/>
      <c r="DV9" s="664"/>
      <c r="DW9" s="664"/>
      <c r="DX9" s="664"/>
      <c r="DY9" s="664"/>
      <c r="DZ9" s="664"/>
      <c r="EA9" s="664"/>
      <c r="EB9" s="664"/>
      <c r="EC9" s="698"/>
    </row>
    <row r="10" spans="2:143" ht="11.25" customHeight="1" x14ac:dyDescent="0.25">
      <c r="B10" s="660" t="s">
        <v>248</v>
      </c>
      <c r="C10" s="661"/>
      <c r="D10" s="661"/>
      <c r="E10" s="661"/>
      <c r="F10" s="661"/>
      <c r="G10" s="661"/>
      <c r="H10" s="661"/>
      <c r="I10" s="661"/>
      <c r="J10" s="661"/>
      <c r="K10" s="661"/>
      <c r="L10" s="661"/>
      <c r="M10" s="661"/>
      <c r="N10" s="661"/>
      <c r="O10" s="661"/>
      <c r="P10" s="661"/>
      <c r="Q10" s="662"/>
      <c r="R10" s="663" t="s">
        <v>238</v>
      </c>
      <c r="S10" s="664"/>
      <c r="T10" s="664"/>
      <c r="U10" s="664"/>
      <c r="V10" s="664"/>
      <c r="W10" s="664"/>
      <c r="X10" s="664"/>
      <c r="Y10" s="665"/>
      <c r="Z10" s="699" t="s">
        <v>238</v>
      </c>
      <c r="AA10" s="699"/>
      <c r="AB10" s="699"/>
      <c r="AC10" s="699"/>
      <c r="AD10" s="700" t="s">
        <v>238</v>
      </c>
      <c r="AE10" s="700"/>
      <c r="AF10" s="700"/>
      <c r="AG10" s="700"/>
      <c r="AH10" s="700"/>
      <c r="AI10" s="700"/>
      <c r="AJ10" s="700"/>
      <c r="AK10" s="700"/>
      <c r="AL10" s="666" t="s">
        <v>238</v>
      </c>
      <c r="AM10" s="667"/>
      <c r="AN10" s="667"/>
      <c r="AO10" s="701"/>
      <c r="AP10" s="660" t="s">
        <v>249</v>
      </c>
      <c r="AQ10" s="661"/>
      <c r="AR10" s="661"/>
      <c r="AS10" s="661"/>
      <c r="AT10" s="661"/>
      <c r="AU10" s="661"/>
      <c r="AV10" s="661"/>
      <c r="AW10" s="661"/>
      <c r="AX10" s="661"/>
      <c r="AY10" s="661"/>
      <c r="AZ10" s="661"/>
      <c r="BA10" s="661"/>
      <c r="BB10" s="661"/>
      <c r="BC10" s="661"/>
      <c r="BD10" s="661"/>
      <c r="BE10" s="661"/>
      <c r="BF10" s="662"/>
      <c r="BG10" s="663">
        <v>25017</v>
      </c>
      <c r="BH10" s="664"/>
      <c r="BI10" s="664"/>
      <c r="BJ10" s="664"/>
      <c r="BK10" s="664"/>
      <c r="BL10" s="664"/>
      <c r="BM10" s="664"/>
      <c r="BN10" s="665"/>
      <c r="BO10" s="699">
        <v>2.2000000000000002</v>
      </c>
      <c r="BP10" s="699"/>
      <c r="BQ10" s="699"/>
      <c r="BR10" s="699"/>
      <c r="BS10" s="700" t="s">
        <v>130</v>
      </c>
      <c r="BT10" s="700"/>
      <c r="BU10" s="700"/>
      <c r="BV10" s="700"/>
      <c r="BW10" s="700"/>
      <c r="BX10" s="700"/>
      <c r="BY10" s="700"/>
      <c r="BZ10" s="700"/>
      <c r="CA10" s="700"/>
      <c r="CB10" s="731"/>
      <c r="CD10" s="660" t="s">
        <v>250</v>
      </c>
      <c r="CE10" s="661"/>
      <c r="CF10" s="661"/>
      <c r="CG10" s="661"/>
      <c r="CH10" s="661"/>
      <c r="CI10" s="661"/>
      <c r="CJ10" s="661"/>
      <c r="CK10" s="661"/>
      <c r="CL10" s="661"/>
      <c r="CM10" s="661"/>
      <c r="CN10" s="661"/>
      <c r="CO10" s="661"/>
      <c r="CP10" s="661"/>
      <c r="CQ10" s="662"/>
      <c r="CR10" s="663">
        <v>17085</v>
      </c>
      <c r="CS10" s="664"/>
      <c r="CT10" s="664"/>
      <c r="CU10" s="664"/>
      <c r="CV10" s="664"/>
      <c r="CW10" s="664"/>
      <c r="CX10" s="664"/>
      <c r="CY10" s="665"/>
      <c r="CZ10" s="699">
        <v>0.2</v>
      </c>
      <c r="DA10" s="699"/>
      <c r="DB10" s="699"/>
      <c r="DC10" s="699"/>
      <c r="DD10" s="669" t="s">
        <v>130</v>
      </c>
      <c r="DE10" s="664"/>
      <c r="DF10" s="664"/>
      <c r="DG10" s="664"/>
      <c r="DH10" s="664"/>
      <c r="DI10" s="664"/>
      <c r="DJ10" s="664"/>
      <c r="DK10" s="664"/>
      <c r="DL10" s="664"/>
      <c r="DM10" s="664"/>
      <c r="DN10" s="664"/>
      <c r="DO10" s="664"/>
      <c r="DP10" s="665"/>
      <c r="DQ10" s="669">
        <v>17085</v>
      </c>
      <c r="DR10" s="664"/>
      <c r="DS10" s="664"/>
      <c r="DT10" s="664"/>
      <c r="DU10" s="664"/>
      <c r="DV10" s="664"/>
      <c r="DW10" s="664"/>
      <c r="DX10" s="664"/>
      <c r="DY10" s="664"/>
      <c r="DZ10" s="664"/>
      <c r="EA10" s="664"/>
      <c r="EB10" s="664"/>
      <c r="EC10" s="698"/>
    </row>
    <row r="11" spans="2:143" ht="11.25" customHeight="1" x14ac:dyDescent="0.25">
      <c r="B11" s="660" t="s">
        <v>251</v>
      </c>
      <c r="C11" s="661"/>
      <c r="D11" s="661"/>
      <c r="E11" s="661"/>
      <c r="F11" s="661"/>
      <c r="G11" s="661"/>
      <c r="H11" s="661"/>
      <c r="I11" s="661"/>
      <c r="J11" s="661"/>
      <c r="K11" s="661"/>
      <c r="L11" s="661"/>
      <c r="M11" s="661"/>
      <c r="N11" s="661"/>
      <c r="O11" s="661"/>
      <c r="P11" s="661"/>
      <c r="Q11" s="662"/>
      <c r="R11" s="663">
        <v>231200</v>
      </c>
      <c r="S11" s="664"/>
      <c r="T11" s="664"/>
      <c r="U11" s="664"/>
      <c r="V11" s="664"/>
      <c r="W11" s="664"/>
      <c r="X11" s="664"/>
      <c r="Y11" s="665"/>
      <c r="Z11" s="666">
        <v>2.8</v>
      </c>
      <c r="AA11" s="667"/>
      <c r="AB11" s="667"/>
      <c r="AC11" s="668"/>
      <c r="AD11" s="669">
        <v>231200</v>
      </c>
      <c r="AE11" s="664"/>
      <c r="AF11" s="664"/>
      <c r="AG11" s="664"/>
      <c r="AH11" s="664"/>
      <c r="AI11" s="664"/>
      <c r="AJ11" s="664"/>
      <c r="AK11" s="665"/>
      <c r="AL11" s="666">
        <v>4.8</v>
      </c>
      <c r="AM11" s="667"/>
      <c r="AN11" s="667"/>
      <c r="AO11" s="701"/>
      <c r="AP11" s="660" t="s">
        <v>252</v>
      </c>
      <c r="AQ11" s="661"/>
      <c r="AR11" s="661"/>
      <c r="AS11" s="661"/>
      <c r="AT11" s="661"/>
      <c r="AU11" s="661"/>
      <c r="AV11" s="661"/>
      <c r="AW11" s="661"/>
      <c r="AX11" s="661"/>
      <c r="AY11" s="661"/>
      <c r="AZ11" s="661"/>
      <c r="BA11" s="661"/>
      <c r="BB11" s="661"/>
      <c r="BC11" s="661"/>
      <c r="BD11" s="661"/>
      <c r="BE11" s="661"/>
      <c r="BF11" s="662"/>
      <c r="BG11" s="663">
        <v>66599</v>
      </c>
      <c r="BH11" s="664"/>
      <c r="BI11" s="664"/>
      <c r="BJ11" s="664"/>
      <c r="BK11" s="664"/>
      <c r="BL11" s="664"/>
      <c r="BM11" s="664"/>
      <c r="BN11" s="665"/>
      <c r="BO11" s="699">
        <v>6</v>
      </c>
      <c r="BP11" s="699"/>
      <c r="BQ11" s="699"/>
      <c r="BR11" s="699"/>
      <c r="BS11" s="700">
        <v>19001</v>
      </c>
      <c r="BT11" s="700"/>
      <c r="BU11" s="700"/>
      <c r="BV11" s="700"/>
      <c r="BW11" s="700"/>
      <c r="BX11" s="700"/>
      <c r="BY11" s="700"/>
      <c r="BZ11" s="700"/>
      <c r="CA11" s="700"/>
      <c r="CB11" s="731"/>
      <c r="CD11" s="660" t="s">
        <v>253</v>
      </c>
      <c r="CE11" s="661"/>
      <c r="CF11" s="661"/>
      <c r="CG11" s="661"/>
      <c r="CH11" s="661"/>
      <c r="CI11" s="661"/>
      <c r="CJ11" s="661"/>
      <c r="CK11" s="661"/>
      <c r="CL11" s="661"/>
      <c r="CM11" s="661"/>
      <c r="CN11" s="661"/>
      <c r="CO11" s="661"/>
      <c r="CP11" s="661"/>
      <c r="CQ11" s="662"/>
      <c r="CR11" s="663">
        <v>1031677</v>
      </c>
      <c r="CS11" s="664"/>
      <c r="CT11" s="664"/>
      <c r="CU11" s="664"/>
      <c r="CV11" s="664"/>
      <c r="CW11" s="664"/>
      <c r="CX11" s="664"/>
      <c r="CY11" s="665"/>
      <c r="CZ11" s="699">
        <v>13.1</v>
      </c>
      <c r="DA11" s="699"/>
      <c r="DB11" s="699"/>
      <c r="DC11" s="699"/>
      <c r="DD11" s="669">
        <v>122673</v>
      </c>
      <c r="DE11" s="664"/>
      <c r="DF11" s="664"/>
      <c r="DG11" s="664"/>
      <c r="DH11" s="664"/>
      <c r="DI11" s="664"/>
      <c r="DJ11" s="664"/>
      <c r="DK11" s="664"/>
      <c r="DL11" s="664"/>
      <c r="DM11" s="664"/>
      <c r="DN11" s="664"/>
      <c r="DO11" s="664"/>
      <c r="DP11" s="665"/>
      <c r="DQ11" s="669">
        <v>651754</v>
      </c>
      <c r="DR11" s="664"/>
      <c r="DS11" s="664"/>
      <c r="DT11" s="664"/>
      <c r="DU11" s="664"/>
      <c r="DV11" s="664"/>
      <c r="DW11" s="664"/>
      <c r="DX11" s="664"/>
      <c r="DY11" s="664"/>
      <c r="DZ11" s="664"/>
      <c r="EA11" s="664"/>
      <c r="EB11" s="664"/>
      <c r="EC11" s="698"/>
    </row>
    <row r="12" spans="2:143" ht="11.25" customHeight="1" x14ac:dyDescent="0.25">
      <c r="B12" s="660" t="s">
        <v>254</v>
      </c>
      <c r="C12" s="661"/>
      <c r="D12" s="661"/>
      <c r="E12" s="661"/>
      <c r="F12" s="661"/>
      <c r="G12" s="661"/>
      <c r="H12" s="661"/>
      <c r="I12" s="661"/>
      <c r="J12" s="661"/>
      <c r="K12" s="661"/>
      <c r="L12" s="661"/>
      <c r="M12" s="661"/>
      <c r="N12" s="661"/>
      <c r="O12" s="661"/>
      <c r="P12" s="661"/>
      <c r="Q12" s="662"/>
      <c r="R12" s="663" t="s">
        <v>238</v>
      </c>
      <c r="S12" s="664"/>
      <c r="T12" s="664"/>
      <c r="U12" s="664"/>
      <c r="V12" s="664"/>
      <c r="W12" s="664"/>
      <c r="X12" s="664"/>
      <c r="Y12" s="665"/>
      <c r="Z12" s="699" t="s">
        <v>130</v>
      </c>
      <c r="AA12" s="699"/>
      <c r="AB12" s="699"/>
      <c r="AC12" s="699"/>
      <c r="AD12" s="700" t="s">
        <v>238</v>
      </c>
      <c r="AE12" s="700"/>
      <c r="AF12" s="700"/>
      <c r="AG12" s="700"/>
      <c r="AH12" s="700"/>
      <c r="AI12" s="700"/>
      <c r="AJ12" s="700"/>
      <c r="AK12" s="700"/>
      <c r="AL12" s="666" t="s">
        <v>238</v>
      </c>
      <c r="AM12" s="667"/>
      <c r="AN12" s="667"/>
      <c r="AO12" s="701"/>
      <c r="AP12" s="660" t="s">
        <v>255</v>
      </c>
      <c r="AQ12" s="661"/>
      <c r="AR12" s="661"/>
      <c r="AS12" s="661"/>
      <c r="AT12" s="661"/>
      <c r="AU12" s="661"/>
      <c r="AV12" s="661"/>
      <c r="AW12" s="661"/>
      <c r="AX12" s="661"/>
      <c r="AY12" s="661"/>
      <c r="AZ12" s="661"/>
      <c r="BA12" s="661"/>
      <c r="BB12" s="661"/>
      <c r="BC12" s="661"/>
      <c r="BD12" s="661"/>
      <c r="BE12" s="661"/>
      <c r="BF12" s="662"/>
      <c r="BG12" s="663">
        <v>601074</v>
      </c>
      <c r="BH12" s="664"/>
      <c r="BI12" s="664"/>
      <c r="BJ12" s="664"/>
      <c r="BK12" s="664"/>
      <c r="BL12" s="664"/>
      <c r="BM12" s="664"/>
      <c r="BN12" s="665"/>
      <c r="BO12" s="699">
        <v>53.8</v>
      </c>
      <c r="BP12" s="699"/>
      <c r="BQ12" s="699"/>
      <c r="BR12" s="699"/>
      <c r="BS12" s="700" t="s">
        <v>238</v>
      </c>
      <c r="BT12" s="700"/>
      <c r="BU12" s="700"/>
      <c r="BV12" s="700"/>
      <c r="BW12" s="700"/>
      <c r="BX12" s="700"/>
      <c r="BY12" s="700"/>
      <c r="BZ12" s="700"/>
      <c r="CA12" s="700"/>
      <c r="CB12" s="731"/>
      <c r="CD12" s="660" t="s">
        <v>256</v>
      </c>
      <c r="CE12" s="661"/>
      <c r="CF12" s="661"/>
      <c r="CG12" s="661"/>
      <c r="CH12" s="661"/>
      <c r="CI12" s="661"/>
      <c r="CJ12" s="661"/>
      <c r="CK12" s="661"/>
      <c r="CL12" s="661"/>
      <c r="CM12" s="661"/>
      <c r="CN12" s="661"/>
      <c r="CO12" s="661"/>
      <c r="CP12" s="661"/>
      <c r="CQ12" s="662"/>
      <c r="CR12" s="663">
        <v>300492</v>
      </c>
      <c r="CS12" s="664"/>
      <c r="CT12" s="664"/>
      <c r="CU12" s="664"/>
      <c r="CV12" s="664"/>
      <c r="CW12" s="664"/>
      <c r="CX12" s="664"/>
      <c r="CY12" s="665"/>
      <c r="CZ12" s="699">
        <v>3.8</v>
      </c>
      <c r="DA12" s="699"/>
      <c r="DB12" s="699"/>
      <c r="DC12" s="699"/>
      <c r="DD12" s="669">
        <v>44426</v>
      </c>
      <c r="DE12" s="664"/>
      <c r="DF12" s="664"/>
      <c r="DG12" s="664"/>
      <c r="DH12" s="664"/>
      <c r="DI12" s="664"/>
      <c r="DJ12" s="664"/>
      <c r="DK12" s="664"/>
      <c r="DL12" s="664"/>
      <c r="DM12" s="664"/>
      <c r="DN12" s="664"/>
      <c r="DO12" s="664"/>
      <c r="DP12" s="665"/>
      <c r="DQ12" s="669">
        <v>153322</v>
      </c>
      <c r="DR12" s="664"/>
      <c r="DS12" s="664"/>
      <c r="DT12" s="664"/>
      <c r="DU12" s="664"/>
      <c r="DV12" s="664"/>
      <c r="DW12" s="664"/>
      <c r="DX12" s="664"/>
      <c r="DY12" s="664"/>
      <c r="DZ12" s="664"/>
      <c r="EA12" s="664"/>
      <c r="EB12" s="664"/>
      <c r="EC12" s="698"/>
    </row>
    <row r="13" spans="2:143" ht="11.25" customHeight="1" x14ac:dyDescent="0.25">
      <c r="B13" s="660" t="s">
        <v>257</v>
      </c>
      <c r="C13" s="661"/>
      <c r="D13" s="661"/>
      <c r="E13" s="661"/>
      <c r="F13" s="661"/>
      <c r="G13" s="661"/>
      <c r="H13" s="661"/>
      <c r="I13" s="661"/>
      <c r="J13" s="661"/>
      <c r="K13" s="661"/>
      <c r="L13" s="661"/>
      <c r="M13" s="661"/>
      <c r="N13" s="661"/>
      <c r="O13" s="661"/>
      <c r="P13" s="661"/>
      <c r="Q13" s="662"/>
      <c r="R13" s="663" t="s">
        <v>130</v>
      </c>
      <c r="S13" s="664"/>
      <c r="T13" s="664"/>
      <c r="U13" s="664"/>
      <c r="V13" s="664"/>
      <c r="W13" s="664"/>
      <c r="X13" s="664"/>
      <c r="Y13" s="665"/>
      <c r="Z13" s="699" t="s">
        <v>238</v>
      </c>
      <c r="AA13" s="699"/>
      <c r="AB13" s="699"/>
      <c r="AC13" s="699"/>
      <c r="AD13" s="700" t="s">
        <v>130</v>
      </c>
      <c r="AE13" s="700"/>
      <c r="AF13" s="700"/>
      <c r="AG13" s="700"/>
      <c r="AH13" s="700"/>
      <c r="AI13" s="700"/>
      <c r="AJ13" s="700"/>
      <c r="AK13" s="700"/>
      <c r="AL13" s="666" t="s">
        <v>238</v>
      </c>
      <c r="AM13" s="667"/>
      <c r="AN13" s="667"/>
      <c r="AO13" s="701"/>
      <c r="AP13" s="660" t="s">
        <v>258</v>
      </c>
      <c r="AQ13" s="661"/>
      <c r="AR13" s="661"/>
      <c r="AS13" s="661"/>
      <c r="AT13" s="661"/>
      <c r="AU13" s="661"/>
      <c r="AV13" s="661"/>
      <c r="AW13" s="661"/>
      <c r="AX13" s="661"/>
      <c r="AY13" s="661"/>
      <c r="AZ13" s="661"/>
      <c r="BA13" s="661"/>
      <c r="BB13" s="661"/>
      <c r="BC13" s="661"/>
      <c r="BD13" s="661"/>
      <c r="BE13" s="661"/>
      <c r="BF13" s="662"/>
      <c r="BG13" s="663">
        <v>600159</v>
      </c>
      <c r="BH13" s="664"/>
      <c r="BI13" s="664"/>
      <c r="BJ13" s="664"/>
      <c r="BK13" s="664"/>
      <c r="BL13" s="664"/>
      <c r="BM13" s="664"/>
      <c r="BN13" s="665"/>
      <c r="BO13" s="699">
        <v>53.7</v>
      </c>
      <c r="BP13" s="699"/>
      <c r="BQ13" s="699"/>
      <c r="BR13" s="699"/>
      <c r="BS13" s="700" t="s">
        <v>130</v>
      </c>
      <c r="BT13" s="700"/>
      <c r="BU13" s="700"/>
      <c r="BV13" s="700"/>
      <c r="BW13" s="700"/>
      <c r="BX13" s="700"/>
      <c r="BY13" s="700"/>
      <c r="BZ13" s="700"/>
      <c r="CA13" s="700"/>
      <c r="CB13" s="731"/>
      <c r="CD13" s="660" t="s">
        <v>259</v>
      </c>
      <c r="CE13" s="661"/>
      <c r="CF13" s="661"/>
      <c r="CG13" s="661"/>
      <c r="CH13" s="661"/>
      <c r="CI13" s="661"/>
      <c r="CJ13" s="661"/>
      <c r="CK13" s="661"/>
      <c r="CL13" s="661"/>
      <c r="CM13" s="661"/>
      <c r="CN13" s="661"/>
      <c r="CO13" s="661"/>
      <c r="CP13" s="661"/>
      <c r="CQ13" s="662"/>
      <c r="CR13" s="663">
        <v>748327</v>
      </c>
      <c r="CS13" s="664"/>
      <c r="CT13" s="664"/>
      <c r="CU13" s="664"/>
      <c r="CV13" s="664"/>
      <c r="CW13" s="664"/>
      <c r="CX13" s="664"/>
      <c r="CY13" s="665"/>
      <c r="CZ13" s="699">
        <v>9.5</v>
      </c>
      <c r="DA13" s="699"/>
      <c r="DB13" s="699"/>
      <c r="DC13" s="699"/>
      <c r="DD13" s="669">
        <v>212019</v>
      </c>
      <c r="DE13" s="664"/>
      <c r="DF13" s="664"/>
      <c r="DG13" s="664"/>
      <c r="DH13" s="664"/>
      <c r="DI13" s="664"/>
      <c r="DJ13" s="664"/>
      <c r="DK13" s="664"/>
      <c r="DL13" s="664"/>
      <c r="DM13" s="664"/>
      <c r="DN13" s="664"/>
      <c r="DO13" s="664"/>
      <c r="DP13" s="665"/>
      <c r="DQ13" s="669">
        <v>462336</v>
      </c>
      <c r="DR13" s="664"/>
      <c r="DS13" s="664"/>
      <c r="DT13" s="664"/>
      <c r="DU13" s="664"/>
      <c r="DV13" s="664"/>
      <c r="DW13" s="664"/>
      <c r="DX13" s="664"/>
      <c r="DY13" s="664"/>
      <c r="DZ13" s="664"/>
      <c r="EA13" s="664"/>
      <c r="EB13" s="664"/>
      <c r="EC13" s="698"/>
    </row>
    <row r="14" spans="2:143" ht="11.25" customHeight="1" x14ac:dyDescent="0.25">
      <c r="B14" s="660" t="s">
        <v>260</v>
      </c>
      <c r="C14" s="661"/>
      <c r="D14" s="661"/>
      <c r="E14" s="661"/>
      <c r="F14" s="661"/>
      <c r="G14" s="661"/>
      <c r="H14" s="661"/>
      <c r="I14" s="661"/>
      <c r="J14" s="661"/>
      <c r="K14" s="661"/>
      <c r="L14" s="661"/>
      <c r="M14" s="661"/>
      <c r="N14" s="661"/>
      <c r="O14" s="661"/>
      <c r="P14" s="661"/>
      <c r="Q14" s="662"/>
      <c r="R14" s="663">
        <v>43</v>
      </c>
      <c r="S14" s="664"/>
      <c r="T14" s="664"/>
      <c r="U14" s="664"/>
      <c r="V14" s="664"/>
      <c r="W14" s="664"/>
      <c r="X14" s="664"/>
      <c r="Y14" s="665"/>
      <c r="Z14" s="699">
        <v>0</v>
      </c>
      <c r="AA14" s="699"/>
      <c r="AB14" s="699"/>
      <c r="AC14" s="699"/>
      <c r="AD14" s="700">
        <v>43</v>
      </c>
      <c r="AE14" s="700"/>
      <c r="AF14" s="700"/>
      <c r="AG14" s="700"/>
      <c r="AH14" s="700"/>
      <c r="AI14" s="700"/>
      <c r="AJ14" s="700"/>
      <c r="AK14" s="700"/>
      <c r="AL14" s="666">
        <v>0</v>
      </c>
      <c r="AM14" s="667"/>
      <c r="AN14" s="667"/>
      <c r="AO14" s="701"/>
      <c r="AP14" s="660" t="s">
        <v>261</v>
      </c>
      <c r="AQ14" s="661"/>
      <c r="AR14" s="661"/>
      <c r="AS14" s="661"/>
      <c r="AT14" s="661"/>
      <c r="AU14" s="661"/>
      <c r="AV14" s="661"/>
      <c r="AW14" s="661"/>
      <c r="AX14" s="661"/>
      <c r="AY14" s="661"/>
      <c r="AZ14" s="661"/>
      <c r="BA14" s="661"/>
      <c r="BB14" s="661"/>
      <c r="BC14" s="661"/>
      <c r="BD14" s="661"/>
      <c r="BE14" s="661"/>
      <c r="BF14" s="662"/>
      <c r="BG14" s="663">
        <v>44328</v>
      </c>
      <c r="BH14" s="664"/>
      <c r="BI14" s="664"/>
      <c r="BJ14" s="664"/>
      <c r="BK14" s="664"/>
      <c r="BL14" s="664"/>
      <c r="BM14" s="664"/>
      <c r="BN14" s="665"/>
      <c r="BO14" s="699">
        <v>4</v>
      </c>
      <c r="BP14" s="699"/>
      <c r="BQ14" s="699"/>
      <c r="BR14" s="699"/>
      <c r="BS14" s="700" t="s">
        <v>130</v>
      </c>
      <c r="BT14" s="700"/>
      <c r="BU14" s="700"/>
      <c r="BV14" s="700"/>
      <c r="BW14" s="700"/>
      <c r="BX14" s="700"/>
      <c r="BY14" s="700"/>
      <c r="BZ14" s="700"/>
      <c r="CA14" s="700"/>
      <c r="CB14" s="731"/>
      <c r="CD14" s="660" t="s">
        <v>262</v>
      </c>
      <c r="CE14" s="661"/>
      <c r="CF14" s="661"/>
      <c r="CG14" s="661"/>
      <c r="CH14" s="661"/>
      <c r="CI14" s="661"/>
      <c r="CJ14" s="661"/>
      <c r="CK14" s="661"/>
      <c r="CL14" s="661"/>
      <c r="CM14" s="661"/>
      <c r="CN14" s="661"/>
      <c r="CO14" s="661"/>
      <c r="CP14" s="661"/>
      <c r="CQ14" s="662"/>
      <c r="CR14" s="663">
        <v>342879</v>
      </c>
      <c r="CS14" s="664"/>
      <c r="CT14" s="664"/>
      <c r="CU14" s="664"/>
      <c r="CV14" s="664"/>
      <c r="CW14" s="664"/>
      <c r="CX14" s="664"/>
      <c r="CY14" s="665"/>
      <c r="CZ14" s="699">
        <v>4.3</v>
      </c>
      <c r="DA14" s="699"/>
      <c r="DB14" s="699"/>
      <c r="DC14" s="699"/>
      <c r="DD14" s="669">
        <v>3960</v>
      </c>
      <c r="DE14" s="664"/>
      <c r="DF14" s="664"/>
      <c r="DG14" s="664"/>
      <c r="DH14" s="664"/>
      <c r="DI14" s="664"/>
      <c r="DJ14" s="664"/>
      <c r="DK14" s="664"/>
      <c r="DL14" s="664"/>
      <c r="DM14" s="664"/>
      <c r="DN14" s="664"/>
      <c r="DO14" s="664"/>
      <c r="DP14" s="665"/>
      <c r="DQ14" s="669">
        <v>325368</v>
      </c>
      <c r="DR14" s="664"/>
      <c r="DS14" s="664"/>
      <c r="DT14" s="664"/>
      <c r="DU14" s="664"/>
      <c r="DV14" s="664"/>
      <c r="DW14" s="664"/>
      <c r="DX14" s="664"/>
      <c r="DY14" s="664"/>
      <c r="DZ14" s="664"/>
      <c r="EA14" s="664"/>
      <c r="EB14" s="664"/>
      <c r="EC14" s="698"/>
    </row>
    <row r="15" spans="2:143" ht="11.25" customHeight="1" x14ac:dyDescent="0.25">
      <c r="B15" s="660" t="s">
        <v>263</v>
      </c>
      <c r="C15" s="661"/>
      <c r="D15" s="661"/>
      <c r="E15" s="661"/>
      <c r="F15" s="661"/>
      <c r="G15" s="661"/>
      <c r="H15" s="661"/>
      <c r="I15" s="661"/>
      <c r="J15" s="661"/>
      <c r="K15" s="661"/>
      <c r="L15" s="661"/>
      <c r="M15" s="661"/>
      <c r="N15" s="661"/>
      <c r="O15" s="661"/>
      <c r="P15" s="661"/>
      <c r="Q15" s="662"/>
      <c r="R15" s="663" t="s">
        <v>238</v>
      </c>
      <c r="S15" s="664"/>
      <c r="T15" s="664"/>
      <c r="U15" s="664"/>
      <c r="V15" s="664"/>
      <c r="W15" s="664"/>
      <c r="X15" s="664"/>
      <c r="Y15" s="665"/>
      <c r="Z15" s="699" t="s">
        <v>130</v>
      </c>
      <c r="AA15" s="699"/>
      <c r="AB15" s="699"/>
      <c r="AC15" s="699"/>
      <c r="AD15" s="700" t="s">
        <v>130</v>
      </c>
      <c r="AE15" s="700"/>
      <c r="AF15" s="700"/>
      <c r="AG15" s="700"/>
      <c r="AH15" s="700"/>
      <c r="AI15" s="700"/>
      <c r="AJ15" s="700"/>
      <c r="AK15" s="700"/>
      <c r="AL15" s="666" t="s">
        <v>130</v>
      </c>
      <c r="AM15" s="667"/>
      <c r="AN15" s="667"/>
      <c r="AO15" s="701"/>
      <c r="AP15" s="660" t="s">
        <v>264</v>
      </c>
      <c r="AQ15" s="661"/>
      <c r="AR15" s="661"/>
      <c r="AS15" s="661"/>
      <c r="AT15" s="661"/>
      <c r="AU15" s="661"/>
      <c r="AV15" s="661"/>
      <c r="AW15" s="661"/>
      <c r="AX15" s="661"/>
      <c r="AY15" s="661"/>
      <c r="AZ15" s="661"/>
      <c r="BA15" s="661"/>
      <c r="BB15" s="661"/>
      <c r="BC15" s="661"/>
      <c r="BD15" s="661"/>
      <c r="BE15" s="661"/>
      <c r="BF15" s="662"/>
      <c r="BG15" s="663">
        <v>71925</v>
      </c>
      <c r="BH15" s="664"/>
      <c r="BI15" s="664"/>
      <c r="BJ15" s="664"/>
      <c r="BK15" s="664"/>
      <c r="BL15" s="664"/>
      <c r="BM15" s="664"/>
      <c r="BN15" s="665"/>
      <c r="BO15" s="699">
        <v>6.4</v>
      </c>
      <c r="BP15" s="699"/>
      <c r="BQ15" s="699"/>
      <c r="BR15" s="699"/>
      <c r="BS15" s="700" t="s">
        <v>238</v>
      </c>
      <c r="BT15" s="700"/>
      <c r="BU15" s="700"/>
      <c r="BV15" s="700"/>
      <c r="BW15" s="700"/>
      <c r="BX15" s="700"/>
      <c r="BY15" s="700"/>
      <c r="BZ15" s="700"/>
      <c r="CA15" s="700"/>
      <c r="CB15" s="731"/>
      <c r="CD15" s="660" t="s">
        <v>265</v>
      </c>
      <c r="CE15" s="661"/>
      <c r="CF15" s="661"/>
      <c r="CG15" s="661"/>
      <c r="CH15" s="661"/>
      <c r="CI15" s="661"/>
      <c r="CJ15" s="661"/>
      <c r="CK15" s="661"/>
      <c r="CL15" s="661"/>
      <c r="CM15" s="661"/>
      <c r="CN15" s="661"/>
      <c r="CO15" s="661"/>
      <c r="CP15" s="661"/>
      <c r="CQ15" s="662"/>
      <c r="CR15" s="663">
        <v>806219</v>
      </c>
      <c r="CS15" s="664"/>
      <c r="CT15" s="664"/>
      <c r="CU15" s="664"/>
      <c r="CV15" s="664"/>
      <c r="CW15" s="664"/>
      <c r="CX15" s="664"/>
      <c r="CY15" s="665"/>
      <c r="CZ15" s="699">
        <v>10.199999999999999</v>
      </c>
      <c r="DA15" s="699"/>
      <c r="DB15" s="699"/>
      <c r="DC15" s="699"/>
      <c r="DD15" s="669">
        <v>220467</v>
      </c>
      <c r="DE15" s="664"/>
      <c r="DF15" s="664"/>
      <c r="DG15" s="664"/>
      <c r="DH15" s="664"/>
      <c r="DI15" s="664"/>
      <c r="DJ15" s="664"/>
      <c r="DK15" s="664"/>
      <c r="DL15" s="664"/>
      <c r="DM15" s="664"/>
      <c r="DN15" s="664"/>
      <c r="DO15" s="664"/>
      <c r="DP15" s="665"/>
      <c r="DQ15" s="669">
        <v>623342</v>
      </c>
      <c r="DR15" s="664"/>
      <c r="DS15" s="664"/>
      <c r="DT15" s="664"/>
      <c r="DU15" s="664"/>
      <c r="DV15" s="664"/>
      <c r="DW15" s="664"/>
      <c r="DX15" s="664"/>
      <c r="DY15" s="664"/>
      <c r="DZ15" s="664"/>
      <c r="EA15" s="664"/>
      <c r="EB15" s="664"/>
      <c r="EC15" s="698"/>
    </row>
    <row r="16" spans="2:143" ht="11.25" customHeight="1" x14ac:dyDescent="0.25">
      <c r="B16" s="660" t="s">
        <v>266</v>
      </c>
      <c r="C16" s="661"/>
      <c r="D16" s="661"/>
      <c r="E16" s="661"/>
      <c r="F16" s="661"/>
      <c r="G16" s="661"/>
      <c r="H16" s="661"/>
      <c r="I16" s="661"/>
      <c r="J16" s="661"/>
      <c r="K16" s="661"/>
      <c r="L16" s="661"/>
      <c r="M16" s="661"/>
      <c r="N16" s="661"/>
      <c r="O16" s="661"/>
      <c r="P16" s="661"/>
      <c r="Q16" s="662"/>
      <c r="R16" s="663">
        <v>5233</v>
      </c>
      <c r="S16" s="664"/>
      <c r="T16" s="664"/>
      <c r="U16" s="664"/>
      <c r="V16" s="664"/>
      <c r="W16" s="664"/>
      <c r="X16" s="664"/>
      <c r="Y16" s="665"/>
      <c r="Z16" s="699">
        <v>0.1</v>
      </c>
      <c r="AA16" s="699"/>
      <c r="AB16" s="699"/>
      <c r="AC16" s="699"/>
      <c r="AD16" s="700">
        <v>5233</v>
      </c>
      <c r="AE16" s="700"/>
      <c r="AF16" s="700"/>
      <c r="AG16" s="700"/>
      <c r="AH16" s="700"/>
      <c r="AI16" s="700"/>
      <c r="AJ16" s="700"/>
      <c r="AK16" s="700"/>
      <c r="AL16" s="666">
        <v>0.1</v>
      </c>
      <c r="AM16" s="667"/>
      <c r="AN16" s="667"/>
      <c r="AO16" s="701"/>
      <c r="AP16" s="660" t="s">
        <v>267</v>
      </c>
      <c r="AQ16" s="661"/>
      <c r="AR16" s="661"/>
      <c r="AS16" s="661"/>
      <c r="AT16" s="661"/>
      <c r="AU16" s="661"/>
      <c r="AV16" s="661"/>
      <c r="AW16" s="661"/>
      <c r="AX16" s="661"/>
      <c r="AY16" s="661"/>
      <c r="AZ16" s="661"/>
      <c r="BA16" s="661"/>
      <c r="BB16" s="661"/>
      <c r="BC16" s="661"/>
      <c r="BD16" s="661"/>
      <c r="BE16" s="661"/>
      <c r="BF16" s="662"/>
      <c r="BG16" s="663" t="s">
        <v>238</v>
      </c>
      <c r="BH16" s="664"/>
      <c r="BI16" s="664"/>
      <c r="BJ16" s="664"/>
      <c r="BK16" s="664"/>
      <c r="BL16" s="664"/>
      <c r="BM16" s="664"/>
      <c r="BN16" s="665"/>
      <c r="BO16" s="699" t="s">
        <v>238</v>
      </c>
      <c r="BP16" s="699"/>
      <c r="BQ16" s="699"/>
      <c r="BR16" s="699"/>
      <c r="BS16" s="700" t="s">
        <v>130</v>
      </c>
      <c r="BT16" s="700"/>
      <c r="BU16" s="700"/>
      <c r="BV16" s="700"/>
      <c r="BW16" s="700"/>
      <c r="BX16" s="700"/>
      <c r="BY16" s="700"/>
      <c r="BZ16" s="700"/>
      <c r="CA16" s="700"/>
      <c r="CB16" s="731"/>
      <c r="CD16" s="660" t="s">
        <v>268</v>
      </c>
      <c r="CE16" s="661"/>
      <c r="CF16" s="661"/>
      <c r="CG16" s="661"/>
      <c r="CH16" s="661"/>
      <c r="CI16" s="661"/>
      <c r="CJ16" s="661"/>
      <c r="CK16" s="661"/>
      <c r="CL16" s="661"/>
      <c r="CM16" s="661"/>
      <c r="CN16" s="661"/>
      <c r="CO16" s="661"/>
      <c r="CP16" s="661"/>
      <c r="CQ16" s="662"/>
      <c r="CR16" s="663">
        <v>13895</v>
      </c>
      <c r="CS16" s="664"/>
      <c r="CT16" s="664"/>
      <c r="CU16" s="664"/>
      <c r="CV16" s="664"/>
      <c r="CW16" s="664"/>
      <c r="CX16" s="664"/>
      <c r="CY16" s="665"/>
      <c r="CZ16" s="699">
        <v>0.2</v>
      </c>
      <c r="DA16" s="699"/>
      <c r="DB16" s="699"/>
      <c r="DC16" s="699"/>
      <c r="DD16" s="669" t="s">
        <v>238</v>
      </c>
      <c r="DE16" s="664"/>
      <c r="DF16" s="664"/>
      <c r="DG16" s="664"/>
      <c r="DH16" s="664"/>
      <c r="DI16" s="664"/>
      <c r="DJ16" s="664"/>
      <c r="DK16" s="664"/>
      <c r="DL16" s="664"/>
      <c r="DM16" s="664"/>
      <c r="DN16" s="664"/>
      <c r="DO16" s="664"/>
      <c r="DP16" s="665"/>
      <c r="DQ16" s="669">
        <v>6226</v>
      </c>
      <c r="DR16" s="664"/>
      <c r="DS16" s="664"/>
      <c r="DT16" s="664"/>
      <c r="DU16" s="664"/>
      <c r="DV16" s="664"/>
      <c r="DW16" s="664"/>
      <c r="DX16" s="664"/>
      <c r="DY16" s="664"/>
      <c r="DZ16" s="664"/>
      <c r="EA16" s="664"/>
      <c r="EB16" s="664"/>
      <c r="EC16" s="698"/>
    </row>
    <row r="17" spans="2:133" ht="11.25" customHeight="1" x14ac:dyDescent="0.25">
      <c r="B17" s="660" t="s">
        <v>269</v>
      </c>
      <c r="C17" s="661"/>
      <c r="D17" s="661"/>
      <c r="E17" s="661"/>
      <c r="F17" s="661"/>
      <c r="G17" s="661"/>
      <c r="H17" s="661"/>
      <c r="I17" s="661"/>
      <c r="J17" s="661"/>
      <c r="K17" s="661"/>
      <c r="L17" s="661"/>
      <c r="M17" s="661"/>
      <c r="N17" s="661"/>
      <c r="O17" s="661"/>
      <c r="P17" s="661"/>
      <c r="Q17" s="662"/>
      <c r="R17" s="663">
        <v>17789</v>
      </c>
      <c r="S17" s="664"/>
      <c r="T17" s="664"/>
      <c r="U17" s="664"/>
      <c r="V17" s="664"/>
      <c r="W17" s="664"/>
      <c r="X17" s="664"/>
      <c r="Y17" s="665"/>
      <c r="Z17" s="699">
        <v>0.2</v>
      </c>
      <c r="AA17" s="699"/>
      <c r="AB17" s="699"/>
      <c r="AC17" s="699"/>
      <c r="AD17" s="700">
        <v>17789</v>
      </c>
      <c r="AE17" s="700"/>
      <c r="AF17" s="700"/>
      <c r="AG17" s="700"/>
      <c r="AH17" s="700"/>
      <c r="AI17" s="700"/>
      <c r="AJ17" s="700"/>
      <c r="AK17" s="700"/>
      <c r="AL17" s="666">
        <v>0.4</v>
      </c>
      <c r="AM17" s="667"/>
      <c r="AN17" s="667"/>
      <c r="AO17" s="701"/>
      <c r="AP17" s="660" t="s">
        <v>270</v>
      </c>
      <c r="AQ17" s="661"/>
      <c r="AR17" s="661"/>
      <c r="AS17" s="661"/>
      <c r="AT17" s="661"/>
      <c r="AU17" s="661"/>
      <c r="AV17" s="661"/>
      <c r="AW17" s="661"/>
      <c r="AX17" s="661"/>
      <c r="AY17" s="661"/>
      <c r="AZ17" s="661"/>
      <c r="BA17" s="661"/>
      <c r="BB17" s="661"/>
      <c r="BC17" s="661"/>
      <c r="BD17" s="661"/>
      <c r="BE17" s="661"/>
      <c r="BF17" s="662"/>
      <c r="BG17" s="663" t="s">
        <v>130</v>
      </c>
      <c r="BH17" s="664"/>
      <c r="BI17" s="664"/>
      <c r="BJ17" s="664"/>
      <c r="BK17" s="664"/>
      <c r="BL17" s="664"/>
      <c r="BM17" s="664"/>
      <c r="BN17" s="665"/>
      <c r="BO17" s="699" t="s">
        <v>130</v>
      </c>
      <c r="BP17" s="699"/>
      <c r="BQ17" s="699"/>
      <c r="BR17" s="699"/>
      <c r="BS17" s="700" t="s">
        <v>130</v>
      </c>
      <c r="BT17" s="700"/>
      <c r="BU17" s="700"/>
      <c r="BV17" s="700"/>
      <c r="BW17" s="700"/>
      <c r="BX17" s="700"/>
      <c r="BY17" s="700"/>
      <c r="BZ17" s="700"/>
      <c r="CA17" s="700"/>
      <c r="CB17" s="731"/>
      <c r="CD17" s="660" t="s">
        <v>271</v>
      </c>
      <c r="CE17" s="661"/>
      <c r="CF17" s="661"/>
      <c r="CG17" s="661"/>
      <c r="CH17" s="661"/>
      <c r="CI17" s="661"/>
      <c r="CJ17" s="661"/>
      <c r="CK17" s="661"/>
      <c r="CL17" s="661"/>
      <c r="CM17" s="661"/>
      <c r="CN17" s="661"/>
      <c r="CO17" s="661"/>
      <c r="CP17" s="661"/>
      <c r="CQ17" s="662"/>
      <c r="CR17" s="663">
        <v>715880</v>
      </c>
      <c r="CS17" s="664"/>
      <c r="CT17" s="664"/>
      <c r="CU17" s="664"/>
      <c r="CV17" s="664"/>
      <c r="CW17" s="664"/>
      <c r="CX17" s="664"/>
      <c r="CY17" s="665"/>
      <c r="CZ17" s="699">
        <v>9.1</v>
      </c>
      <c r="DA17" s="699"/>
      <c r="DB17" s="699"/>
      <c r="DC17" s="699"/>
      <c r="DD17" s="669" t="s">
        <v>130</v>
      </c>
      <c r="DE17" s="664"/>
      <c r="DF17" s="664"/>
      <c r="DG17" s="664"/>
      <c r="DH17" s="664"/>
      <c r="DI17" s="664"/>
      <c r="DJ17" s="664"/>
      <c r="DK17" s="664"/>
      <c r="DL17" s="664"/>
      <c r="DM17" s="664"/>
      <c r="DN17" s="664"/>
      <c r="DO17" s="664"/>
      <c r="DP17" s="665"/>
      <c r="DQ17" s="669">
        <v>666893</v>
      </c>
      <c r="DR17" s="664"/>
      <c r="DS17" s="664"/>
      <c r="DT17" s="664"/>
      <c r="DU17" s="664"/>
      <c r="DV17" s="664"/>
      <c r="DW17" s="664"/>
      <c r="DX17" s="664"/>
      <c r="DY17" s="664"/>
      <c r="DZ17" s="664"/>
      <c r="EA17" s="664"/>
      <c r="EB17" s="664"/>
      <c r="EC17" s="698"/>
    </row>
    <row r="18" spans="2:133" ht="11.25" customHeight="1" x14ac:dyDescent="0.25">
      <c r="B18" s="660" t="s">
        <v>272</v>
      </c>
      <c r="C18" s="661"/>
      <c r="D18" s="661"/>
      <c r="E18" s="661"/>
      <c r="F18" s="661"/>
      <c r="G18" s="661"/>
      <c r="H18" s="661"/>
      <c r="I18" s="661"/>
      <c r="J18" s="661"/>
      <c r="K18" s="661"/>
      <c r="L18" s="661"/>
      <c r="M18" s="661"/>
      <c r="N18" s="661"/>
      <c r="O18" s="661"/>
      <c r="P18" s="661"/>
      <c r="Q18" s="662"/>
      <c r="R18" s="663">
        <v>4524</v>
      </c>
      <c r="S18" s="664"/>
      <c r="T18" s="664"/>
      <c r="U18" s="664"/>
      <c r="V18" s="664"/>
      <c r="W18" s="664"/>
      <c r="X18" s="664"/>
      <c r="Y18" s="665"/>
      <c r="Z18" s="699">
        <v>0.1</v>
      </c>
      <c r="AA18" s="699"/>
      <c r="AB18" s="699"/>
      <c r="AC18" s="699"/>
      <c r="AD18" s="700">
        <v>4524</v>
      </c>
      <c r="AE18" s="700"/>
      <c r="AF18" s="700"/>
      <c r="AG18" s="700"/>
      <c r="AH18" s="700"/>
      <c r="AI18" s="700"/>
      <c r="AJ18" s="700"/>
      <c r="AK18" s="700"/>
      <c r="AL18" s="666">
        <v>0.1</v>
      </c>
      <c r="AM18" s="667"/>
      <c r="AN18" s="667"/>
      <c r="AO18" s="701"/>
      <c r="AP18" s="660" t="s">
        <v>273</v>
      </c>
      <c r="AQ18" s="661"/>
      <c r="AR18" s="661"/>
      <c r="AS18" s="661"/>
      <c r="AT18" s="661"/>
      <c r="AU18" s="661"/>
      <c r="AV18" s="661"/>
      <c r="AW18" s="661"/>
      <c r="AX18" s="661"/>
      <c r="AY18" s="661"/>
      <c r="AZ18" s="661"/>
      <c r="BA18" s="661"/>
      <c r="BB18" s="661"/>
      <c r="BC18" s="661"/>
      <c r="BD18" s="661"/>
      <c r="BE18" s="661"/>
      <c r="BF18" s="662"/>
      <c r="BG18" s="663" t="s">
        <v>130</v>
      </c>
      <c r="BH18" s="664"/>
      <c r="BI18" s="664"/>
      <c r="BJ18" s="664"/>
      <c r="BK18" s="664"/>
      <c r="BL18" s="664"/>
      <c r="BM18" s="664"/>
      <c r="BN18" s="665"/>
      <c r="BO18" s="699" t="s">
        <v>130</v>
      </c>
      <c r="BP18" s="699"/>
      <c r="BQ18" s="699"/>
      <c r="BR18" s="699"/>
      <c r="BS18" s="700" t="s">
        <v>238</v>
      </c>
      <c r="BT18" s="700"/>
      <c r="BU18" s="700"/>
      <c r="BV18" s="700"/>
      <c r="BW18" s="700"/>
      <c r="BX18" s="700"/>
      <c r="BY18" s="700"/>
      <c r="BZ18" s="700"/>
      <c r="CA18" s="700"/>
      <c r="CB18" s="731"/>
      <c r="CD18" s="660" t="s">
        <v>274</v>
      </c>
      <c r="CE18" s="661"/>
      <c r="CF18" s="661"/>
      <c r="CG18" s="661"/>
      <c r="CH18" s="661"/>
      <c r="CI18" s="661"/>
      <c r="CJ18" s="661"/>
      <c r="CK18" s="661"/>
      <c r="CL18" s="661"/>
      <c r="CM18" s="661"/>
      <c r="CN18" s="661"/>
      <c r="CO18" s="661"/>
      <c r="CP18" s="661"/>
      <c r="CQ18" s="662"/>
      <c r="CR18" s="663" t="s">
        <v>130</v>
      </c>
      <c r="CS18" s="664"/>
      <c r="CT18" s="664"/>
      <c r="CU18" s="664"/>
      <c r="CV18" s="664"/>
      <c r="CW18" s="664"/>
      <c r="CX18" s="664"/>
      <c r="CY18" s="665"/>
      <c r="CZ18" s="699" t="s">
        <v>238</v>
      </c>
      <c r="DA18" s="699"/>
      <c r="DB18" s="699"/>
      <c r="DC18" s="699"/>
      <c r="DD18" s="669" t="s">
        <v>130</v>
      </c>
      <c r="DE18" s="664"/>
      <c r="DF18" s="664"/>
      <c r="DG18" s="664"/>
      <c r="DH18" s="664"/>
      <c r="DI18" s="664"/>
      <c r="DJ18" s="664"/>
      <c r="DK18" s="664"/>
      <c r="DL18" s="664"/>
      <c r="DM18" s="664"/>
      <c r="DN18" s="664"/>
      <c r="DO18" s="664"/>
      <c r="DP18" s="665"/>
      <c r="DQ18" s="669" t="s">
        <v>130</v>
      </c>
      <c r="DR18" s="664"/>
      <c r="DS18" s="664"/>
      <c r="DT18" s="664"/>
      <c r="DU18" s="664"/>
      <c r="DV18" s="664"/>
      <c r="DW18" s="664"/>
      <c r="DX18" s="664"/>
      <c r="DY18" s="664"/>
      <c r="DZ18" s="664"/>
      <c r="EA18" s="664"/>
      <c r="EB18" s="664"/>
      <c r="EC18" s="698"/>
    </row>
    <row r="19" spans="2:133" ht="11.25" customHeight="1" x14ac:dyDescent="0.25">
      <c r="B19" s="660" t="s">
        <v>275</v>
      </c>
      <c r="C19" s="661"/>
      <c r="D19" s="661"/>
      <c r="E19" s="661"/>
      <c r="F19" s="661"/>
      <c r="G19" s="661"/>
      <c r="H19" s="661"/>
      <c r="I19" s="661"/>
      <c r="J19" s="661"/>
      <c r="K19" s="661"/>
      <c r="L19" s="661"/>
      <c r="M19" s="661"/>
      <c r="N19" s="661"/>
      <c r="O19" s="661"/>
      <c r="P19" s="661"/>
      <c r="Q19" s="662"/>
      <c r="R19" s="663">
        <v>4524</v>
      </c>
      <c r="S19" s="664"/>
      <c r="T19" s="664"/>
      <c r="U19" s="664"/>
      <c r="V19" s="664"/>
      <c r="W19" s="664"/>
      <c r="X19" s="664"/>
      <c r="Y19" s="665"/>
      <c r="Z19" s="699">
        <v>0.1</v>
      </c>
      <c r="AA19" s="699"/>
      <c r="AB19" s="699"/>
      <c r="AC19" s="699"/>
      <c r="AD19" s="700">
        <v>4524</v>
      </c>
      <c r="AE19" s="700"/>
      <c r="AF19" s="700"/>
      <c r="AG19" s="700"/>
      <c r="AH19" s="700"/>
      <c r="AI19" s="700"/>
      <c r="AJ19" s="700"/>
      <c r="AK19" s="700"/>
      <c r="AL19" s="666">
        <v>0.1</v>
      </c>
      <c r="AM19" s="667"/>
      <c r="AN19" s="667"/>
      <c r="AO19" s="701"/>
      <c r="AP19" s="660" t="s">
        <v>276</v>
      </c>
      <c r="AQ19" s="661"/>
      <c r="AR19" s="661"/>
      <c r="AS19" s="661"/>
      <c r="AT19" s="661"/>
      <c r="AU19" s="661"/>
      <c r="AV19" s="661"/>
      <c r="AW19" s="661"/>
      <c r="AX19" s="661"/>
      <c r="AY19" s="661"/>
      <c r="AZ19" s="661"/>
      <c r="BA19" s="661"/>
      <c r="BB19" s="661"/>
      <c r="BC19" s="661"/>
      <c r="BD19" s="661"/>
      <c r="BE19" s="661"/>
      <c r="BF19" s="662"/>
      <c r="BG19" s="663">
        <v>5470</v>
      </c>
      <c r="BH19" s="664"/>
      <c r="BI19" s="664"/>
      <c r="BJ19" s="664"/>
      <c r="BK19" s="664"/>
      <c r="BL19" s="664"/>
      <c r="BM19" s="664"/>
      <c r="BN19" s="665"/>
      <c r="BO19" s="699">
        <v>0.5</v>
      </c>
      <c r="BP19" s="699"/>
      <c r="BQ19" s="699"/>
      <c r="BR19" s="699"/>
      <c r="BS19" s="700" t="s">
        <v>238</v>
      </c>
      <c r="BT19" s="700"/>
      <c r="BU19" s="700"/>
      <c r="BV19" s="700"/>
      <c r="BW19" s="700"/>
      <c r="BX19" s="700"/>
      <c r="BY19" s="700"/>
      <c r="BZ19" s="700"/>
      <c r="CA19" s="700"/>
      <c r="CB19" s="731"/>
      <c r="CD19" s="660" t="s">
        <v>277</v>
      </c>
      <c r="CE19" s="661"/>
      <c r="CF19" s="661"/>
      <c r="CG19" s="661"/>
      <c r="CH19" s="661"/>
      <c r="CI19" s="661"/>
      <c r="CJ19" s="661"/>
      <c r="CK19" s="661"/>
      <c r="CL19" s="661"/>
      <c r="CM19" s="661"/>
      <c r="CN19" s="661"/>
      <c r="CO19" s="661"/>
      <c r="CP19" s="661"/>
      <c r="CQ19" s="662"/>
      <c r="CR19" s="663" t="s">
        <v>130</v>
      </c>
      <c r="CS19" s="664"/>
      <c r="CT19" s="664"/>
      <c r="CU19" s="664"/>
      <c r="CV19" s="664"/>
      <c r="CW19" s="664"/>
      <c r="CX19" s="664"/>
      <c r="CY19" s="665"/>
      <c r="CZ19" s="699" t="s">
        <v>238</v>
      </c>
      <c r="DA19" s="699"/>
      <c r="DB19" s="699"/>
      <c r="DC19" s="699"/>
      <c r="DD19" s="669" t="s">
        <v>238</v>
      </c>
      <c r="DE19" s="664"/>
      <c r="DF19" s="664"/>
      <c r="DG19" s="664"/>
      <c r="DH19" s="664"/>
      <c r="DI19" s="664"/>
      <c r="DJ19" s="664"/>
      <c r="DK19" s="664"/>
      <c r="DL19" s="664"/>
      <c r="DM19" s="664"/>
      <c r="DN19" s="664"/>
      <c r="DO19" s="664"/>
      <c r="DP19" s="665"/>
      <c r="DQ19" s="669" t="s">
        <v>130</v>
      </c>
      <c r="DR19" s="664"/>
      <c r="DS19" s="664"/>
      <c r="DT19" s="664"/>
      <c r="DU19" s="664"/>
      <c r="DV19" s="664"/>
      <c r="DW19" s="664"/>
      <c r="DX19" s="664"/>
      <c r="DY19" s="664"/>
      <c r="DZ19" s="664"/>
      <c r="EA19" s="664"/>
      <c r="EB19" s="664"/>
      <c r="EC19" s="698"/>
    </row>
    <row r="20" spans="2:133" ht="11.25" customHeight="1" x14ac:dyDescent="0.25">
      <c r="B20" s="732" t="s">
        <v>278</v>
      </c>
      <c r="C20" s="733"/>
      <c r="D20" s="733"/>
      <c r="E20" s="733"/>
      <c r="F20" s="733"/>
      <c r="G20" s="733"/>
      <c r="H20" s="733"/>
      <c r="I20" s="733"/>
      <c r="J20" s="733"/>
      <c r="K20" s="733"/>
      <c r="L20" s="733"/>
      <c r="M20" s="733"/>
      <c r="N20" s="733"/>
      <c r="O20" s="733"/>
      <c r="P20" s="733"/>
      <c r="Q20" s="734"/>
      <c r="R20" s="663" t="s">
        <v>130</v>
      </c>
      <c r="S20" s="664"/>
      <c r="T20" s="664"/>
      <c r="U20" s="664"/>
      <c r="V20" s="664"/>
      <c r="W20" s="664"/>
      <c r="X20" s="664"/>
      <c r="Y20" s="665"/>
      <c r="Z20" s="699" t="s">
        <v>130</v>
      </c>
      <c r="AA20" s="699"/>
      <c r="AB20" s="699"/>
      <c r="AC20" s="699"/>
      <c r="AD20" s="700" t="s">
        <v>130</v>
      </c>
      <c r="AE20" s="700"/>
      <c r="AF20" s="700"/>
      <c r="AG20" s="700"/>
      <c r="AH20" s="700"/>
      <c r="AI20" s="700"/>
      <c r="AJ20" s="700"/>
      <c r="AK20" s="700"/>
      <c r="AL20" s="666" t="s">
        <v>130</v>
      </c>
      <c r="AM20" s="667"/>
      <c r="AN20" s="667"/>
      <c r="AO20" s="701"/>
      <c r="AP20" s="660" t="s">
        <v>279</v>
      </c>
      <c r="AQ20" s="661"/>
      <c r="AR20" s="661"/>
      <c r="AS20" s="661"/>
      <c r="AT20" s="661"/>
      <c r="AU20" s="661"/>
      <c r="AV20" s="661"/>
      <c r="AW20" s="661"/>
      <c r="AX20" s="661"/>
      <c r="AY20" s="661"/>
      <c r="AZ20" s="661"/>
      <c r="BA20" s="661"/>
      <c r="BB20" s="661"/>
      <c r="BC20" s="661"/>
      <c r="BD20" s="661"/>
      <c r="BE20" s="661"/>
      <c r="BF20" s="662"/>
      <c r="BG20" s="663">
        <v>5470</v>
      </c>
      <c r="BH20" s="664"/>
      <c r="BI20" s="664"/>
      <c r="BJ20" s="664"/>
      <c r="BK20" s="664"/>
      <c r="BL20" s="664"/>
      <c r="BM20" s="664"/>
      <c r="BN20" s="665"/>
      <c r="BO20" s="699">
        <v>0.5</v>
      </c>
      <c r="BP20" s="699"/>
      <c r="BQ20" s="699"/>
      <c r="BR20" s="699"/>
      <c r="BS20" s="700" t="s">
        <v>238</v>
      </c>
      <c r="BT20" s="700"/>
      <c r="BU20" s="700"/>
      <c r="BV20" s="700"/>
      <c r="BW20" s="700"/>
      <c r="BX20" s="700"/>
      <c r="BY20" s="700"/>
      <c r="BZ20" s="700"/>
      <c r="CA20" s="700"/>
      <c r="CB20" s="731"/>
      <c r="CD20" s="660" t="s">
        <v>280</v>
      </c>
      <c r="CE20" s="661"/>
      <c r="CF20" s="661"/>
      <c r="CG20" s="661"/>
      <c r="CH20" s="661"/>
      <c r="CI20" s="661"/>
      <c r="CJ20" s="661"/>
      <c r="CK20" s="661"/>
      <c r="CL20" s="661"/>
      <c r="CM20" s="661"/>
      <c r="CN20" s="661"/>
      <c r="CO20" s="661"/>
      <c r="CP20" s="661"/>
      <c r="CQ20" s="662"/>
      <c r="CR20" s="663">
        <v>7897538</v>
      </c>
      <c r="CS20" s="664"/>
      <c r="CT20" s="664"/>
      <c r="CU20" s="664"/>
      <c r="CV20" s="664"/>
      <c r="CW20" s="664"/>
      <c r="CX20" s="664"/>
      <c r="CY20" s="665"/>
      <c r="CZ20" s="699">
        <v>100</v>
      </c>
      <c r="DA20" s="699"/>
      <c r="DB20" s="699"/>
      <c r="DC20" s="699"/>
      <c r="DD20" s="669">
        <v>751613</v>
      </c>
      <c r="DE20" s="664"/>
      <c r="DF20" s="664"/>
      <c r="DG20" s="664"/>
      <c r="DH20" s="664"/>
      <c r="DI20" s="664"/>
      <c r="DJ20" s="664"/>
      <c r="DK20" s="664"/>
      <c r="DL20" s="664"/>
      <c r="DM20" s="664"/>
      <c r="DN20" s="664"/>
      <c r="DO20" s="664"/>
      <c r="DP20" s="665"/>
      <c r="DQ20" s="669">
        <v>5600726</v>
      </c>
      <c r="DR20" s="664"/>
      <c r="DS20" s="664"/>
      <c r="DT20" s="664"/>
      <c r="DU20" s="664"/>
      <c r="DV20" s="664"/>
      <c r="DW20" s="664"/>
      <c r="DX20" s="664"/>
      <c r="DY20" s="664"/>
      <c r="DZ20" s="664"/>
      <c r="EA20" s="664"/>
      <c r="EB20" s="664"/>
      <c r="EC20" s="698"/>
    </row>
    <row r="21" spans="2:133" ht="11.25" customHeight="1" x14ac:dyDescent="0.25">
      <c r="B21" s="660" t="s">
        <v>281</v>
      </c>
      <c r="C21" s="661"/>
      <c r="D21" s="661"/>
      <c r="E21" s="661"/>
      <c r="F21" s="661"/>
      <c r="G21" s="661"/>
      <c r="H21" s="661"/>
      <c r="I21" s="661"/>
      <c r="J21" s="661"/>
      <c r="K21" s="661"/>
      <c r="L21" s="661"/>
      <c r="M21" s="661"/>
      <c r="N21" s="661"/>
      <c r="O21" s="661"/>
      <c r="P21" s="661"/>
      <c r="Q21" s="662"/>
      <c r="R21" s="663">
        <v>3689452</v>
      </c>
      <c r="S21" s="664"/>
      <c r="T21" s="664"/>
      <c r="U21" s="664"/>
      <c r="V21" s="664"/>
      <c r="W21" s="664"/>
      <c r="X21" s="664"/>
      <c r="Y21" s="665"/>
      <c r="Z21" s="699">
        <v>43.9</v>
      </c>
      <c r="AA21" s="699"/>
      <c r="AB21" s="699"/>
      <c r="AC21" s="699"/>
      <c r="AD21" s="700">
        <v>3321721</v>
      </c>
      <c r="AE21" s="700"/>
      <c r="AF21" s="700"/>
      <c r="AG21" s="700"/>
      <c r="AH21" s="700"/>
      <c r="AI21" s="700"/>
      <c r="AJ21" s="700"/>
      <c r="AK21" s="700"/>
      <c r="AL21" s="666">
        <v>69.2</v>
      </c>
      <c r="AM21" s="667"/>
      <c r="AN21" s="667"/>
      <c r="AO21" s="701"/>
      <c r="AP21" s="660" t="s">
        <v>282</v>
      </c>
      <c r="AQ21" s="735"/>
      <c r="AR21" s="735"/>
      <c r="AS21" s="735"/>
      <c r="AT21" s="735"/>
      <c r="AU21" s="735"/>
      <c r="AV21" s="735"/>
      <c r="AW21" s="735"/>
      <c r="AX21" s="735"/>
      <c r="AY21" s="735"/>
      <c r="AZ21" s="735"/>
      <c r="BA21" s="735"/>
      <c r="BB21" s="735"/>
      <c r="BC21" s="735"/>
      <c r="BD21" s="735"/>
      <c r="BE21" s="735"/>
      <c r="BF21" s="736"/>
      <c r="BG21" s="663">
        <v>5470</v>
      </c>
      <c r="BH21" s="664"/>
      <c r="BI21" s="664"/>
      <c r="BJ21" s="664"/>
      <c r="BK21" s="664"/>
      <c r="BL21" s="664"/>
      <c r="BM21" s="664"/>
      <c r="BN21" s="665"/>
      <c r="BO21" s="699">
        <v>0.5</v>
      </c>
      <c r="BP21" s="699"/>
      <c r="BQ21" s="699"/>
      <c r="BR21" s="699"/>
      <c r="BS21" s="700" t="s">
        <v>130</v>
      </c>
      <c r="BT21" s="700"/>
      <c r="BU21" s="700"/>
      <c r="BV21" s="700"/>
      <c r="BW21" s="700"/>
      <c r="BX21" s="700"/>
      <c r="BY21" s="700"/>
      <c r="BZ21" s="700"/>
      <c r="CA21" s="700"/>
      <c r="CB21" s="731"/>
      <c r="CD21" s="644"/>
      <c r="CE21" s="645"/>
      <c r="CF21" s="645"/>
      <c r="CG21" s="645"/>
      <c r="CH21" s="645"/>
      <c r="CI21" s="645"/>
      <c r="CJ21" s="645"/>
      <c r="CK21" s="645"/>
      <c r="CL21" s="645"/>
      <c r="CM21" s="645"/>
      <c r="CN21" s="645"/>
      <c r="CO21" s="645"/>
      <c r="CP21" s="645"/>
      <c r="CQ21" s="646"/>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5">
      <c r="B22" s="660" t="s">
        <v>283</v>
      </c>
      <c r="C22" s="661"/>
      <c r="D22" s="661"/>
      <c r="E22" s="661"/>
      <c r="F22" s="661"/>
      <c r="G22" s="661"/>
      <c r="H22" s="661"/>
      <c r="I22" s="661"/>
      <c r="J22" s="661"/>
      <c r="K22" s="661"/>
      <c r="L22" s="661"/>
      <c r="M22" s="661"/>
      <c r="N22" s="661"/>
      <c r="O22" s="661"/>
      <c r="P22" s="661"/>
      <c r="Q22" s="662"/>
      <c r="R22" s="663">
        <v>3321721</v>
      </c>
      <c r="S22" s="664"/>
      <c r="T22" s="664"/>
      <c r="U22" s="664"/>
      <c r="V22" s="664"/>
      <c r="W22" s="664"/>
      <c r="X22" s="664"/>
      <c r="Y22" s="665"/>
      <c r="Z22" s="699">
        <v>39.6</v>
      </c>
      <c r="AA22" s="699"/>
      <c r="AB22" s="699"/>
      <c r="AC22" s="699"/>
      <c r="AD22" s="700">
        <v>3321721</v>
      </c>
      <c r="AE22" s="700"/>
      <c r="AF22" s="700"/>
      <c r="AG22" s="700"/>
      <c r="AH22" s="700"/>
      <c r="AI22" s="700"/>
      <c r="AJ22" s="700"/>
      <c r="AK22" s="700"/>
      <c r="AL22" s="666">
        <v>69.2</v>
      </c>
      <c r="AM22" s="667"/>
      <c r="AN22" s="667"/>
      <c r="AO22" s="701"/>
      <c r="AP22" s="660" t="s">
        <v>284</v>
      </c>
      <c r="AQ22" s="735"/>
      <c r="AR22" s="735"/>
      <c r="AS22" s="735"/>
      <c r="AT22" s="735"/>
      <c r="AU22" s="735"/>
      <c r="AV22" s="735"/>
      <c r="AW22" s="735"/>
      <c r="AX22" s="735"/>
      <c r="AY22" s="735"/>
      <c r="AZ22" s="735"/>
      <c r="BA22" s="735"/>
      <c r="BB22" s="735"/>
      <c r="BC22" s="735"/>
      <c r="BD22" s="735"/>
      <c r="BE22" s="735"/>
      <c r="BF22" s="736"/>
      <c r="BG22" s="663" t="s">
        <v>238</v>
      </c>
      <c r="BH22" s="664"/>
      <c r="BI22" s="664"/>
      <c r="BJ22" s="664"/>
      <c r="BK22" s="664"/>
      <c r="BL22" s="664"/>
      <c r="BM22" s="664"/>
      <c r="BN22" s="665"/>
      <c r="BO22" s="699" t="s">
        <v>130</v>
      </c>
      <c r="BP22" s="699"/>
      <c r="BQ22" s="699"/>
      <c r="BR22" s="699"/>
      <c r="BS22" s="700" t="s">
        <v>130</v>
      </c>
      <c r="BT22" s="700"/>
      <c r="BU22" s="700"/>
      <c r="BV22" s="700"/>
      <c r="BW22" s="700"/>
      <c r="BX22" s="700"/>
      <c r="BY22" s="700"/>
      <c r="BZ22" s="700"/>
      <c r="CA22" s="700"/>
      <c r="CB22" s="731"/>
      <c r="CD22" s="715" t="s">
        <v>285</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25">
      <c r="B23" s="660" t="s">
        <v>286</v>
      </c>
      <c r="C23" s="661"/>
      <c r="D23" s="661"/>
      <c r="E23" s="661"/>
      <c r="F23" s="661"/>
      <c r="G23" s="661"/>
      <c r="H23" s="661"/>
      <c r="I23" s="661"/>
      <c r="J23" s="661"/>
      <c r="K23" s="661"/>
      <c r="L23" s="661"/>
      <c r="M23" s="661"/>
      <c r="N23" s="661"/>
      <c r="O23" s="661"/>
      <c r="P23" s="661"/>
      <c r="Q23" s="662"/>
      <c r="R23" s="663">
        <v>367622</v>
      </c>
      <c r="S23" s="664"/>
      <c r="T23" s="664"/>
      <c r="U23" s="664"/>
      <c r="V23" s="664"/>
      <c r="W23" s="664"/>
      <c r="X23" s="664"/>
      <c r="Y23" s="665"/>
      <c r="Z23" s="699">
        <v>4.4000000000000004</v>
      </c>
      <c r="AA23" s="699"/>
      <c r="AB23" s="699"/>
      <c r="AC23" s="699"/>
      <c r="AD23" s="700" t="s">
        <v>130</v>
      </c>
      <c r="AE23" s="700"/>
      <c r="AF23" s="700"/>
      <c r="AG23" s="700"/>
      <c r="AH23" s="700"/>
      <c r="AI23" s="700"/>
      <c r="AJ23" s="700"/>
      <c r="AK23" s="700"/>
      <c r="AL23" s="666" t="s">
        <v>130</v>
      </c>
      <c r="AM23" s="667"/>
      <c r="AN23" s="667"/>
      <c r="AO23" s="701"/>
      <c r="AP23" s="660" t="s">
        <v>287</v>
      </c>
      <c r="AQ23" s="735"/>
      <c r="AR23" s="735"/>
      <c r="AS23" s="735"/>
      <c r="AT23" s="735"/>
      <c r="AU23" s="735"/>
      <c r="AV23" s="735"/>
      <c r="AW23" s="735"/>
      <c r="AX23" s="735"/>
      <c r="AY23" s="735"/>
      <c r="AZ23" s="735"/>
      <c r="BA23" s="735"/>
      <c r="BB23" s="735"/>
      <c r="BC23" s="735"/>
      <c r="BD23" s="735"/>
      <c r="BE23" s="735"/>
      <c r="BF23" s="736"/>
      <c r="BG23" s="663" t="s">
        <v>130</v>
      </c>
      <c r="BH23" s="664"/>
      <c r="BI23" s="664"/>
      <c r="BJ23" s="664"/>
      <c r="BK23" s="664"/>
      <c r="BL23" s="664"/>
      <c r="BM23" s="664"/>
      <c r="BN23" s="665"/>
      <c r="BO23" s="699" t="s">
        <v>238</v>
      </c>
      <c r="BP23" s="699"/>
      <c r="BQ23" s="699"/>
      <c r="BR23" s="699"/>
      <c r="BS23" s="700" t="s">
        <v>238</v>
      </c>
      <c r="BT23" s="700"/>
      <c r="BU23" s="700"/>
      <c r="BV23" s="700"/>
      <c r="BW23" s="700"/>
      <c r="BX23" s="700"/>
      <c r="BY23" s="700"/>
      <c r="BZ23" s="700"/>
      <c r="CA23" s="700"/>
      <c r="CB23" s="731"/>
      <c r="CD23" s="715" t="s">
        <v>226</v>
      </c>
      <c r="CE23" s="716"/>
      <c r="CF23" s="716"/>
      <c r="CG23" s="716"/>
      <c r="CH23" s="716"/>
      <c r="CI23" s="716"/>
      <c r="CJ23" s="716"/>
      <c r="CK23" s="716"/>
      <c r="CL23" s="716"/>
      <c r="CM23" s="716"/>
      <c r="CN23" s="716"/>
      <c r="CO23" s="716"/>
      <c r="CP23" s="716"/>
      <c r="CQ23" s="717"/>
      <c r="CR23" s="715" t="s">
        <v>288</v>
      </c>
      <c r="CS23" s="716"/>
      <c r="CT23" s="716"/>
      <c r="CU23" s="716"/>
      <c r="CV23" s="716"/>
      <c r="CW23" s="716"/>
      <c r="CX23" s="716"/>
      <c r="CY23" s="717"/>
      <c r="CZ23" s="715" t="s">
        <v>289</v>
      </c>
      <c r="DA23" s="716"/>
      <c r="DB23" s="716"/>
      <c r="DC23" s="717"/>
      <c r="DD23" s="715" t="s">
        <v>290</v>
      </c>
      <c r="DE23" s="716"/>
      <c r="DF23" s="716"/>
      <c r="DG23" s="716"/>
      <c r="DH23" s="716"/>
      <c r="DI23" s="716"/>
      <c r="DJ23" s="716"/>
      <c r="DK23" s="717"/>
      <c r="DL23" s="747" t="s">
        <v>291</v>
      </c>
      <c r="DM23" s="748"/>
      <c r="DN23" s="748"/>
      <c r="DO23" s="748"/>
      <c r="DP23" s="748"/>
      <c r="DQ23" s="748"/>
      <c r="DR23" s="748"/>
      <c r="DS23" s="748"/>
      <c r="DT23" s="748"/>
      <c r="DU23" s="748"/>
      <c r="DV23" s="749"/>
      <c r="DW23" s="715" t="s">
        <v>292</v>
      </c>
      <c r="DX23" s="716"/>
      <c r="DY23" s="716"/>
      <c r="DZ23" s="716"/>
      <c r="EA23" s="716"/>
      <c r="EB23" s="716"/>
      <c r="EC23" s="717"/>
    </row>
    <row r="24" spans="2:133" ht="11.25" customHeight="1" x14ac:dyDescent="0.25">
      <c r="B24" s="660" t="s">
        <v>293</v>
      </c>
      <c r="C24" s="661"/>
      <c r="D24" s="661"/>
      <c r="E24" s="661"/>
      <c r="F24" s="661"/>
      <c r="G24" s="661"/>
      <c r="H24" s="661"/>
      <c r="I24" s="661"/>
      <c r="J24" s="661"/>
      <c r="K24" s="661"/>
      <c r="L24" s="661"/>
      <c r="M24" s="661"/>
      <c r="N24" s="661"/>
      <c r="O24" s="661"/>
      <c r="P24" s="661"/>
      <c r="Q24" s="662"/>
      <c r="R24" s="663">
        <v>109</v>
      </c>
      <c r="S24" s="664"/>
      <c r="T24" s="664"/>
      <c r="U24" s="664"/>
      <c r="V24" s="664"/>
      <c r="W24" s="664"/>
      <c r="X24" s="664"/>
      <c r="Y24" s="665"/>
      <c r="Z24" s="699">
        <v>0</v>
      </c>
      <c r="AA24" s="699"/>
      <c r="AB24" s="699"/>
      <c r="AC24" s="699"/>
      <c r="AD24" s="700" t="s">
        <v>130</v>
      </c>
      <c r="AE24" s="700"/>
      <c r="AF24" s="700"/>
      <c r="AG24" s="700"/>
      <c r="AH24" s="700"/>
      <c r="AI24" s="700"/>
      <c r="AJ24" s="700"/>
      <c r="AK24" s="700"/>
      <c r="AL24" s="666" t="s">
        <v>130</v>
      </c>
      <c r="AM24" s="667"/>
      <c r="AN24" s="667"/>
      <c r="AO24" s="701"/>
      <c r="AP24" s="660" t="s">
        <v>294</v>
      </c>
      <c r="AQ24" s="735"/>
      <c r="AR24" s="735"/>
      <c r="AS24" s="735"/>
      <c r="AT24" s="735"/>
      <c r="AU24" s="735"/>
      <c r="AV24" s="735"/>
      <c r="AW24" s="735"/>
      <c r="AX24" s="735"/>
      <c r="AY24" s="735"/>
      <c r="AZ24" s="735"/>
      <c r="BA24" s="735"/>
      <c r="BB24" s="735"/>
      <c r="BC24" s="735"/>
      <c r="BD24" s="735"/>
      <c r="BE24" s="735"/>
      <c r="BF24" s="736"/>
      <c r="BG24" s="663" t="s">
        <v>238</v>
      </c>
      <c r="BH24" s="664"/>
      <c r="BI24" s="664"/>
      <c r="BJ24" s="664"/>
      <c r="BK24" s="664"/>
      <c r="BL24" s="664"/>
      <c r="BM24" s="664"/>
      <c r="BN24" s="665"/>
      <c r="BO24" s="699" t="s">
        <v>238</v>
      </c>
      <c r="BP24" s="699"/>
      <c r="BQ24" s="699"/>
      <c r="BR24" s="699"/>
      <c r="BS24" s="700" t="s">
        <v>130</v>
      </c>
      <c r="BT24" s="700"/>
      <c r="BU24" s="700"/>
      <c r="BV24" s="700"/>
      <c r="BW24" s="700"/>
      <c r="BX24" s="700"/>
      <c r="BY24" s="700"/>
      <c r="BZ24" s="700"/>
      <c r="CA24" s="700"/>
      <c r="CB24" s="731"/>
      <c r="CD24" s="712" t="s">
        <v>295</v>
      </c>
      <c r="CE24" s="713"/>
      <c r="CF24" s="713"/>
      <c r="CG24" s="713"/>
      <c r="CH24" s="713"/>
      <c r="CI24" s="713"/>
      <c r="CJ24" s="713"/>
      <c r="CK24" s="713"/>
      <c r="CL24" s="713"/>
      <c r="CM24" s="713"/>
      <c r="CN24" s="713"/>
      <c r="CO24" s="713"/>
      <c r="CP24" s="713"/>
      <c r="CQ24" s="714"/>
      <c r="CR24" s="709">
        <v>2586904</v>
      </c>
      <c r="CS24" s="710"/>
      <c r="CT24" s="710"/>
      <c r="CU24" s="710"/>
      <c r="CV24" s="710"/>
      <c r="CW24" s="710"/>
      <c r="CX24" s="710"/>
      <c r="CY24" s="738"/>
      <c r="CZ24" s="739">
        <v>32.799999999999997</v>
      </c>
      <c r="DA24" s="722"/>
      <c r="DB24" s="722"/>
      <c r="DC24" s="741"/>
      <c r="DD24" s="737">
        <v>1930644</v>
      </c>
      <c r="DE24" s="710"/>
      <c r="DF24" s="710"/>
      <c r="DG24" s="710"/>
      <c r="DH24" s="710"/>
      <c r="DI24" s="710"/>
      <c r="DJ24" s="710"/>
      <c r="DK24" s="738"/>
      <c r="DL24" s="737">
        <v>1816054</v>
      </c>
      <c r="DM24" s="710"/>
      <c r="DN24" s="710"/>
      <c r="DO24" s="710"/>
      <c r="DP24" s="710"/>
      <c r="DQ24" s="710"/>
      <c r="DR24" s="710"/>
      <c r="DS24" s="710"/>
      <c r="DT24" s="710"/>
      <c r="DU24" s="710"/>
      <c r="DV24" s="738"/>
      <c r="DW24" s="739">
        <v>37.4</v>
      </c>
      <c r="DX24" s="722"/>
      <c r="DY24" s="722"/>
      <c r="DZ24" s="722"/>
      <c r="EA24" s="722"/>
      <c r="EB24" s="722"/>
      <c r="EC24" s="740"/>
    </row>
    <row r="25" spans="2:133" ht="11.25" customHeight="1" x14ac:dyDescent="0.25">
      <c r="B25" s="660" t="s">
        <v>296</v>
      </c>
      <c r="C25" s="661"/>
      <c r="D25" s="661"/>
      <c r="E25" s="661"/>
      <c r="F25" s="661"/>
      <c r="G25" s="661"/>
      <c r="H25" s="661"/>
      <c r="I25" s="661"/>
      <c r="J25" s="661"/>
      <c r="K25" s="661"/>
      <c r="L25" s="661"/>
      <c r="M25" s="661"/>
      <c r="N25" s="661"/>
      <c r="O25" s="661"/>
      <c r="P25" s="661"/>
      <c r="Q25" s="662"/>
      <c r="R25" s="663">
        <v>5159320</v>
      </c>
      <c r="S25" s="664"/>
      <c r="T25" s="664"/>
      <c r="U25" s="664"/>
      <c r="V25" s="664"/>
      <c r="W25" s="664"/>
      <c r="X25" s="664"/>
      <c r="Y25" s="665"/>
      <c r="Z25" s="699">
        <v>61.5</v>
      </c>
      <c r="AA25" s="699"/>
      <c r="AB25" s="699"/>
      <c r="AC25" s="699"/>
      <c r="AD25" s="700">
        <v>4791589</v>
      </c>
      <c r="AE25" s="700"/>
      <c r="AF25" s="700"/>
      <c r="AG25" s="700"/>
      <c r="AH25" s="700"/>
      <c r="AI25" s="700"/>
      <c r="AJ25" s="700"/>
      <c r="AK25" s="700"/>
      <c r="AL25" s="666">
        <v>99.8</v>
      </c>
      <c r="AM25" s="667"/>
      <c r="AN25" s="667"/>
      <c r="AO25" s="701"/>
      <c r="AP25" s="660" t="s">
        <v>297</v>
      </c>
      <c r="AQ25" s="735"/>
      <c r="AR25" s="735"/>
      <c r="AS25" s="735"/>
      <c r="AT25" s="735"/>
      <c r="AU25" s="735"/>
      <c r="AV25" s="735"/>
      <c r="AW25" s="735"/>
      <c r="AX25" s="735"/>
      <c r="AY25" s="735"/>
      <c r="AZ25" s="735"/>
      <c r="BA25" s="735"/>
      <c r="BB25" s="735"/>
      <c r="BC25" s="735"/>
      <c r="BD25" s="735"/>
      <c r="BE25" s="735"/>
      <c r="BF25" s="736"/>
      <c r="BG25" s="663" t="s">
        <v>130</v>
      </c>
      <c r="BH25" s="664"/>
      <c r="BI25" s="664"/>
      <c r="BJ25" s="664"/>
      <c r="BK25" s="664"/>
      <c r="BL25" s="664"/>
      <c r="BM25" s="664"/>
      <c r="BN25" s="665"/>
      <c r="BO25" s="699" t="s">
        <v>238</v>
      </c>
      <c r="BP25" s="699"/>
      <c r="BQ25" s="699"/>
      <c r="BR25" s="699"/>
      <c r="BS25" s="700" t="s">
        <v>130</v>
      </c>
      <c r="BT25" s="700"/>
      <c r="BU25" s="700"/>
      <c r="BV25" s="700"/>
      <c r="BW25" s="700"/>
      <c r="BX25" s="700"/>
      <c r="BY25" s="700"/>
      <c r="BZ25" s="700"/>
      <c r="CA25" s="700"/>
      <c r="CB25" s="731"/>
      <c r="CD25" s="660" t="s">
        <v>298</v>
      </c>
      <c r="CE25" s="661"/>
      <c r="CF25" s="661"/>
      <c r="CG25" s="661"/>
      <c r="CH25" s="661"/>
      <c r="CI25" s="661"/>
      <c r="CJ25" s="661"/>
      <c r="CK25" s="661"/>
      <c r="CL25" s="661"/>
      <c r="CM25" s="661"/>
      <c r="CN25" s="661"/>
      <c r="CO25" s="661"/>
      <c r="CP25" s="661"/>
      <c r="CQ25" s="662"/>
      <c r="CR25" s="663">
        <v>1273351</v>
      </c>
      <c r="CS25" s="672"/>
      <c r="CT25" s="672"/>
      <c r="CU25" s="672"/>
      <c r="CV25" s="672"/>
      <c r="CW25" s="672"/>
      <c r="CX25" s="672"/>
      <c r="CY25" s="673"/>
      <c r="CZ25" s="666">
        <v>16.100000000000001</v>
      </c>
      <c r="DA25" s="674"/>
      <c r="DB25" s="674"/>
      <c r="DC25" s="675"/>
      <c r="DD25" s="669">
        <v>1049784</v>
      </c>
      <c r="DE25" s="672"/>
      <c r="DF25" s="672"/>
      <c r="DG25" s="672"/>
      <c r="DH25" s="672"/>
      <c r="DI25" s="672"/>
      <c r="DJ25" s="672"/>
      <c r="DK25" s="673"/>
      <c r="DL25" s="669">
        <v>967167</v>
      </c>
      <c r="DM25" s="672"/>
      <c r="DN25" s="672"/>
      <c r="DO25" s="672"/>
      <c r="DP25" s="672"/>
      <c r="DQ25" s="672"/>
      <c r="DR25" s="672"/>
      <c r="DS25" s="672"/>
      <c r="DT25" s="672"/>
      <c r="DU25" s="672"/>
      <c r="DV25" s="673"/>
      <c r="DW25" s="666">
        <v>19.899999999999999</v>
      </c>
      <c r="DX25" s="674"/>
      <c r="DY25" s="674"/>
      <c r="DZ25" s="674"/>
      <c r="EA25" s="674"/>
      <c r="EB25" s="674"/>
      <c r="EC25" s="688"/>
    </row>
    <row r="26" spans="2:133" ht="11.25" customHeight="1" x14ac:dyDescent="0.25">
      <c r="B26" s="660" t="s">
        <v>299</v>
      </c>
      <c r="C26" s="661"/>
      <c r="D26" s="661"/>
      <c r="E26" s="661"/>
      <c r="F26" s="661"/>
      <c r="G26" s="661"/>
      <c r="H26" s="661"/>
      <c r="I26" s="661"/>
      <c r="J26" s="661"/>
      <c r="K26" s="661"/>
      <c r="L26" s="661"/>
      <c r="M26" s="661"/>
      <c r="N26" s="661"/>
      <c r="O26" s="661"/>
      <c r="P26" s="661"/>
      <c r="Q26" s="662"/>
      <c r="R26" s="663">
        <v>606</v>
      </c>
      <c r="S26" s="664"/>
      <c r="T26" s="664"/>
      <c r="U26" s="664"/>
      <c r="V26" s="664"/>
      <c r="W26" s="664"/>
      <c r="X26" s="664"/>
      <c r="Y26" s="665"/>
      <c r="Z26" s="699">
        <v>0</v>
      </c>
      <c r="AA26" s="699"/>
      <c r="AB26" s="699"/>
      <c r="AC26" s="699"/>
      <c r="AD26" s="700">
        <v>606</v>
      </c>
      <c r="AE26" s="700"/>
      <c r="AF26" s="700"/>
      <c r="AG26" s="700"/>
      <c r="AH26" s="700"/>
      <c r="AI26" s="700"/>
      <c r="AJ26" s="700"/>
      <c r="AK26" s="700"/>
      <c r="AL26" s="666">
        <v>0</v>
      </c>
      <c r="AM26" s="667"/>
      <c r="AN26" s="667"/>
      <c r="AO26" s="701"/>
      <c r="AP26" s="660" t="s">
        <v>300</v>
      </c>
      <c r="AQ26" s="735"/>
      <c r="AR26" s="735"/>
      <c r="AS26" s="735"/>
      <c r="AT26" s="735"/>
      <c r="AU26" s="735"/>
      <c r="AV26" s="735"/>
      <c r="AW26" s="735"/>
      <c r="AX26" s="735"/>
      <c r="AY26" s="735"/>
      <c r="AZ26" s="735"/>
      <c r="BA26" s="735"/>
      <c r="BB26" s="735"/>
      <c r="BC26" s="735"/>
      <c r="BD26" s="735"/>
      <c r="BE26" s="735"/>
      <c r="BF26" s="736"/>
      <c r="BG26" s="663" t="s">
        <v>238</v>
      </c>
      <c r="BH26" s="664"/>
      <c r="BI26" s="664"/>
      <c r="BJ26" s="664"/>
      <c r="BK26" s="664"/>
      <c r="BL26" s="664"/>
      <c r="BM26" s="664"/>
      <c r="BN26" s="665"/>
      <c r="BO26" s="699" t="s">
        <v>130</v>
      </c>
      <c r="BP26" s="699"/>
      <c r="BQ26" s="699"/>
      <c r="BR26" s="699"/>
      <c r="BS26" s="700" t="s">
        <v>238</v>
      </c>
      <c r="BT26" s="700"/>
      <c r="BU26" s="700"/>
      <c r="BV26" s="700"/>
      <c r="BW26" s="700"/>
      <c r="BX26" s="700"/>
      <c r="BY26" s="700"/>
      <c r="BZ26" s="700"/>
      <c r="CA26" s="700"/>
      <c r="CB26" s="731"/>
      <c r="CD26" s="660" t="s">
        <v>301</v>
      </c>
      <c r="CE26" s="661"/>
      <c r="CF26" s="661"/>
      <c r="CG26" s="661"/>
      <c r="CH26" s="661"/>
      <c r="CI26" s="661"/>
      <c r="CJ26" s="661"/>
      <c r="CK26" s="661"/>
      <c r="CL26" s="661"/>
      <c r="CM26" s="661"/>
      <c r="CN26" s="661"/>
      <c r="CO26" s="661"/>
      <c r="CP26" s="661"/>
      <c r="CQ26" s="662"/>
      <c r="CR26" s="663">
        <v>600557</v>
      </c>
      <c r="CS26" s="664"/>
      <c r="CT26" s="664"/>
      <c r="CU26" s="664"/>
      <c r="CV26" s="664"/>
      <c r="CW26" s="664"/>
      <c r="CX26" s="664"/>
      <c r="CY26" s="665"/>
      <c r="CZ26" s="666">
        <v>7.6</v>
      </c>
      <c r="DA26" s="674"/>
      <c r="DB26" s="674"/>
      <c r="DC26" s="675"/>
      <c r="DD26" s="669">
        <v>376990</v>
      </c>
      <c r="DE26" s="664"/>
      <c r="DF26" s="664"/>
      <c r="DG26" s="664"/>
      <c r="DH26" s="664"/>
      <c r="DI26" s="664"/>
      <c r="DJ26" s="664"/>
      <c r="DK26" s="665"/>
      <c r="DL26" s="669" t="s">
        <v>130</v>
      </c>
      <c r="DM26" s="664"/>
      <c r="DN26" s="664"/>
      <c r="DO26" s="664"/>
      <c r="DP26" s="664"/>
      <c r="DQ26" s="664"/>
      <c r="DR26" s="664"/>
      <c r="DS26" s="664"/>
      <c r="DT26" s="664"/>
      <c r="DU26" s="664"/>
      <c r="DV26" s="665"/>
      <c r="DW26" s="666" t="s">
        <v>238</v>
      </c>
      <c r="DX26" s="674"/>
      <c r="DY26" s="674"/>
      <c r="DZ26" s="674"/>
      <c r="EA26" s="674"/>
      <c r="EB26" s="674"/>
      <c r="EC26" s="688"/>
    </row>
    <row r="27" spans="2:133" ht="11.25" customHeight="1" x14ac:dyDescent="0.25">
      <c r="B27" s="660" t="s">
        <v>302</v>
      </c>
      <c r="C27" s="661"/>
      <c r="D27" s="661"/>
      <c r="E27" s="661"/>
      <c r="F27" s="661"/>
      <c r="G27" s="661"/>
      <c r="H27" s="661"/>
      <c r="I27" s="661"/>
      <c r="J27" s="661"/>
      <c r="K27" s="661"/>
      <c r="L27" s="661"/>
      <c r="M27" s="661"/>
      <c r="N27" s="661"/>
      <c r="O27" s="661"/>
      <c r="P27" s="661"/>
      <c r="Q27" s="662"/>
      <c r="R27" s="663">
        <v>31278</v>
      </c>
      <c r="S27" s="664"/>
      <c r="T27" s="664"/>
      <c r="U27" s="664"/>
      <c r="V27" s="664"/>
      <c r="W27" s="664"/>
      <c r="X27" s="664"/>
      <c r="Y27" s="665"/>
      <c r="Z27" s="699">
        <v>0.4</v>
      </c>
      <c r="AA27" s="699"/>
      <c r="AB27" s="699"/>
      <c r="AC27" s="699"/>
      <c r="AD27" s="700" t="s">
        <v>238</v>
      </c>
      <c r="AE27" s="700"/>
      <c r="AF27" s="700"/>
      <c r="AG27" s="700"/>
      <c r="AH27" s="700"/>
      <c r="AI27" s="700"/>
      <c r="AJ27" s="700"/>
      <c r="AK27" s="700"/>
      <c r="AL27" s="666" t="s">
        <v>238</v>
      </c>
      <c r="AM27" s="667"/>
      <c r="AN27" s="667"/>
      <c r="AO27" s="701"/>
      <c r="AP27" s="660" t="s">
        <v>303</v>
      </c>
      <c r="AQ27" s="661"/>
      <c r="AR27" s="661"/>
      <c r="AS27" s="661"/>
      <c r="AT27" s="661"/>
      <c r="AU27" s="661"/>
      <c r="AV27" s="661"/>
      <c r="AW27" s="661"/>
      <c r="AX27" s="661"/>
      <c r="AY27" s="661"/>
      <c r="AZ27" s="661"/>
      <c r="BA27" s="661"/>
      <c r="BB27" s="661"/>
      <c r="BC27" s="661"/>
      <c r="BD27" s="661"/>
      <c r="BE27" s="661"/>
      <c r="BF27" s="662"/>
      <c r="BG27" s="663">
        <v>1117199</v>
      </c>
      <c r="BH27" s="664"/>
      <c r="BI27" s="664"/>
      <c r="BJ27" s="664"/>
      <c r="BK27" s="664"/>
      <c r="BL27" s="664"/>
      <c r="BM27" s="664"/>
      <c r="BN27" s="665"/>
      <c r="BO27" s="699">
        <v>100</v>
      </c>
      <c r="BP27" s="699"/>
      <c r="BQ27" s="699"/>
      <c r="BR27" s="699"/>
      <c r="BS27" s="700">
        <v>19001</v>
      </c>
      <c r="BT27" s="700"/>
      <c r="BU27" s="700"/>
      <c r="BV27" s="700"/>
      <c r="BW27" s="700"/>
      <c r="BX27" s="700"/>
      <c r="BY27" s="700"/>
      <c r="BZ27" s="700"/>
      <c r="CA27" s="700"/>
      <c r="CB27" s="731"/>
      <c r="CD27" s="660" t="s">
        <v>304</v>
      </c>
      <c r="CE27" s="661"/>
      <c r="CF27" s="661"/>
      <c r="CG27" s="661"/>
      <c r="CH27" s="661"/>
      <c r="CI27" s="661"/>
      <c r="CJ27" s="661"/>
      <c r="CK27" s="661"/>
      <c r="CL27" s="661"/>
      <c r="CM27" s="661"/>
      <c r="CN27" s="661"/>
      <c r="CO27" s="661"/>
      <c r="CP27" s="661"/>
      <c r="CQ27" s="662"/>
      <c r="CR27" s="663">
        <v>597673</v>
      </c>
      <c r="CS27" s="672"/>
      <c r="CT27" s="672"/>
      <c r="CU27" s="672"/>
      <c r="CV27" s="672"/>
      <c r="CW27" s="672"/>
      <c r="CX27" s="672"/>
      <c r="CY27" s="673"/>
      <c r="CZ27" s="666">
        <v>7.6</v>
      </c>
      <c r="DA27" s="674"/>
      <c r="DB27" s="674"/>
      <c r="DC27" s="675"/>
      <c r="DD27" s="669">
        <v>213967</v>
      </c>
      <c r="DE27" s="672"/>
      <c r="DF27" s="672"/>
      <c r="DG27" s="672"/>
      <c r="DH27" s="672"/>
      <c r="DI27" s="672"/>
      <c r="DJ27" s="672"/>
      <c r="DK27" s="673"/>
      <c r="DL27" s="669">
        <v>181994</v>
      </c>
      <c r="DM27" s="672"/>
      <c r="DN27" s="672"/>
      <c r="DO27" s="672"/>
      <c r="DP27" s="672"/>
      <c r="DQ27" s="672"/>
      <c r="DR27" s="672"/>
      <c r="DS27" s="672"/>
      <c r="DT27" s="672"/>
      <c r="DU27" s="672"/>
      <c r="DV27" s="673"/>
      <c r="DW27" s="666">
        <v>3.8</v>
      </c>
      <c r="DX27" s="674"/>
      <c r="DY27" s="674"/>
      <c r="DZ27" s="674"/>
      <c r="EA27" s="674"/>
      <c r="EB27" s="674"/>
      <c r="EC27" s="688"/>
    </row>
    <row r="28" spans="2:133" ht="11.25" customHeight="1" x14ac:dyDescent="0.25">
      <c r="B28" s="660" t="s">
        <v>305</v>
      </c>
      <c r="C28" s="661"/>
      <c r="D28" s="661"/>
      <c r="E28" s="661"/>
      <c r="F28" s="661"/>
      <c r="G28" s="661"/>
      <c r="H28" s="661"/>
      <c r="I28" s="661"/>
      <c r="J28" s="661"/>
      <c r="K28" s="661"/>
      <c r="L28" s="661"/>
      <c r="M28" s="661"/>
      <c r="N28" s="661"/>
      <c r="O28" s="661"/>
      <c r="P28" s="661"/>
      <c r="Q28" s="662"/>
      <c r="R28" s="663">
        <v>50178</v>
      </c>
      <c r="S28" s="664"/>
      <c r="T28" s="664"/>
      <c r="U28" s="664"/>
      <c r="V28" s="664"/>
      <c r="W28" s="664"/>
      <c r="X28" s="664"/>
      <c r="Y28" s="665"/>
      <c r="Z28" s="699">
        <v>0.6</v>
      </c>
      <c r="AA28" s="699"/>
      <c r="AB28" s="699"/>
      <c r="AC28" s="699"/>
      <c r="AD28" s="700">
        <v>1711</v>
      </c>
      <c r="AE28" s="700"/>
      <c r="AF28" s="700"/>
      <c r="AG28" s="700"/>
      <c r="AH28" s="700"/>
      <c r="AI28" s="700"/>
      <c r="AJ28" s="700"/>
      <c r="AK28" s="700"/>
      <c r="AL28" s="666">
        <v>0</v>
      </c>
      <c r="AM28" s="667"/>
      <c r="AN28" s="667"/>
      <c r="AO28" s="701"/>
      <c r="AP28" s="660"/>
      <c r="AQ28" s="661"/>
      <c r="AR28" s="661"/>
      <c r="AS28" s="661"/>
      <c r="AT28" s="661"/>
      <c r="AU28" s="661"/>
      <c r="AV28" s="661"/>
      <c r="AW28" s="661"/>
      <c r="AX28" s="661"/>
      <c r="AY28" s="661"/>
      <c r="AZ28" s="661"/>
      <c r="BA28" s="661"/>
      <c r="BB28" s="661"/>
      <c r="BC28" s="661"/>
      <c r="BD28" s="661"/>
      <c r="BE28" s="661"/>
      <c r="BF28" s="662"/>
      <c r="BG28" s="663"/>
      <c r="BH28" s="664"/>
      <c r="BI28" s="664"/>
      <c r="BJ28" s="664"/>
      <c r="BK28" s="664"/>
      <c r="BL28" s="664"/>
      <c r="BM28" s="664"/>
      <c r="BN28" s="665"/>
      <c r="BO28" s="699"/>
      <c r="BP28" s="699"/>
      <c r="BQ28" s="699"/>
      <c r="BR28" s="699"/>
      <c r="BS28" s="669"/>
      <c r="BT28" s="664"/>
      <c r="BU28" s="664"/>
      <c r="BV28" s="664"/>
      <c r="BW28" s="664"/>
      <c r="BX28" s="664"/>
      <c r="BY28" s="664"/>
      <c r="BZ28" s="664"/>
      <c r="CA28" s="664"/>
      <c r="CB28" s="698"/>
      <c r="CD28" s="660" t="s">
        <v>306</v>
      </c>
      <c r="CE28" s="661"/>
      <c r="CF28" s="661"/>
      <c r="CG28" s="661"/>
      <c r="CH28" s="661"/>
      <c r="CI28" s="661"/>
      <c r="CJ28" s="661"/>
      <c r="CK28" s="661"/>
      <c r="CL28" s="661"/>
      <c r="CM28" s="661"/>
      <c r="CN28" s="661"/>
      <c r="CO28" s="661"/>
      <c r="CP28" s="661"/>
      <c r="CQ28" s="662"/>
      <c r="CR28" s="663">
        <v>715880</v>
      </c>
      <c r="CS28" s="664"/>
      <c r="CT28" s="664"/>
      <c r="CU28" s="664"/>
      <c r="CV28" s="664"/>
      <c r="CW28" s="664"/>
      <c r="CX28" s="664"/>
      <c r="CY28" s="665"/>
      <c r="CZ28" s="666">
        <v>9.1</v>
      </c>
      <c r="DA28" s="674"/>
      <c r="DB28" s="674"/>
      <c r="DC28" s="675"/>
      <c r="DD28" s="669">
        <v>666893</v>
      </c>
      <c r="DE28" s="664"/>
      <c r="DF28" s="664"/>
      <c r="DG28" s="664"/>
      <c r="DH28" s="664"/>
      <c r="DI28" s="664"/>
      <c r="DJ28" s="664"/>
      <c r="DK28" s="665"/>
      <c r="DL28" s="669">
        <v>666893</v>
      </c>
      <c r="DM28" s="664"/>
      <c r="DN28" s="664"/>
      <c r="DO28" s="664"/>
      <c r="DP28" s="664"/>
      <c r="DQ28" s="664"/>
      <c r="DR28" s="664"/>
      <c r="DS28" s="664"/>
      <c r="DT28" s="664"/>
      <c r="DU28" s="664"/>
      <c r="DV28" s="665"/>
      <c r="DW28" s="666">
        <v>13.7</v>
      </c>
      <c r="DX28" s="674"/>
      <c r="DY28" s="674"/>
      <c r="DZ28" s="674"/>
      <c r="EA28" s="674"/>
      <c r="EB28" s="674"/>
      <c r="EC28" s="688"/>
    </row>
    <row r="29" spans="2:133" ht="11.25" customHeight="1" x14ac:dyDescent="0.25">
      <c r="B29" s="660" t="s">
        <v>307</v>
      </c>
      <c r="C29" s="661"/>
      <c r="D29" s="661"/>
      <c r="E29" s="661"/>
      <c r="F29" s="661"/>
      <c r="G29" s="661"/>
      <c r="H29" s="661"/>
      <c r="I29" s="661"/>
      <c r="J29" s="661"/>
      <c r="K29" s="661"/>
      <c r="L29" s="661"/>
      <c r="M29" s="661"/>
      <c r="N29" s="661"/>
      <c r="O29" s="661"/>
      <c r="P29" s="661"/>
      <c r="Q29" s="662"/>
      <c r="R29" s="663">
        <v>5609</v>
      </c>
      <c r="S29" s="664"/>
      <c r="T29" s="664"/>
      <c r="U29" s="664"/>
      <c r="V29" s="664"/>
      <c r="W29" s="664"/>
      <c r="X29" s="664"/>
      <c r="Y29" s="665"/>
      <c r="Z29" s="699">
        <v>0.1</v>
      </c>
      <c r="AA29" s="699"/>
      <c r="AB29" s="699"/>
      <c r="AC29" s="699"/>
      <c r="AD29" s="700">
        <v>103</v>
      </c>
      <c r="AE29" s="700"/>
      <c r="AF29" s="700"/>
      <c r="AG29" s="700"/>
      <c r="AH29" s="700"/>
      <c r="AI29" s="700"/>
      <c r="AJ29" s="700"/>
      <c r="AK29" s="700"/>
      <c r="AL29" s="666">
        <v>0</v>
      </c>
      <c r="AM29" s="667"/>
      <c r="AN29" s="667"/>
      <c r="AO29" s="701"/>
      <c r="AP29" s="644"/>
      <c r="AQ29" s="645"/>
      <c r="AR29" s="645"/>
      <c r="AS29" s="645"/>
      <c r="AT29" s="645"/>
      <c r="AU29" s="645"/>
      <c r="AV29" s="645"/>
      <c r="AW29" s="645"/>
      <c r="AX29" s="645"/>
      <c r="AY29" s="645"/>
      <c r="AZ29" s="645"/>
      <c r="BA29" s="645"/>
      <c r="BB29" s="645"/>
      <c r="BC29" s="645"/>
      <c r="BD29" s="645"/>
      <c r="BE29" s="645"/>
      <c r="BF29" s="646"/>
      <c r="BG29" s="663"/>
      <c r="BH29" s="664"/>
      <c r="BI29" s="664"/>
      <c r="BJ29" s="664"/>
      <c r="BK29" s="664"/>
      <c r="BL29" s="664"/>
      <c r="BM29" s="664"/>
      <c r="BN29" s="665"/>
      <c r="BO29" s="699"/>
      <c r="BP29" s="699"/>
      <c r="BQ29" s="699"/>
      <c r="BR29" s="699"/>
      <c r="BS29" s="700"/>
      <c r="BT29" s="700"/>
      <c r="BU29" s="700"/>
      <c r="BV29" s="700"/>
      <c r="BW29" s="700"/>
      <c r="BX29" s="700"/>
      <c r="BY29" s="700"/>
      <c r="BZ29" s="700"/>
      <c r="CA29" s="700"/>
      <c r="CB29" s="731"/>
      <c r="CD29" s="676" t="s">
        <v>308</v>
      </c>
      <c r="CE29" s="677"/>
      <c r="CF29" s="660" t="s">
        <v>309</v>
      </c>
      <c r="CG29" s="661"/>
      <c r="CH29" s="661"/>
      <c r="CI29" s="661"/>
      <c r="CJ29" s="661"/>
      <c r="CK29" s="661"/>
      <c r="CL29" s="661"/>
      <c r="CM29" s="661"/>
      <c r="CN29" s="661"/>
      <c r="CO29" s="661"/>
      <c r="CP29" s="661"/>
      <c r="CQ29" s="662"/>
      <c r="CR29" s="663">
        <v>715880</v>
      </c>
      <c r="CS29" s="672"/>
      <c r="CT29" s="672"/>
      <c r="CU29" s="672"/>
      <c r="CV29" s="672"/>
      <c r="CW29" s="672"/>
      <c r="CX29" s="672"/>
      <c r="CY29" s="673"/>
      <c r="CZ29" s="666">
        <v>9.1</v>
      </c>
      <c r="DA29" s="674"/>
      <c r="DB29" s="674"/>
      <c r="DC29" s="675"/>
      <c r="DD29" s="669">
        <v>666893</v>
      </c>
      <c r="DE29" s="672"/>
      <c r="DF29" s="672"/>
      <c r="DG29" s="672"/>
      <c r="DH29" s="672"/>
      <c r="DI29" s="672"/>
      <c r="DJ29" s="672"/>
      <c r="DK29" s="673"/>
      <c r="DL29" s="669">
        <v>666893</v>
      </c>
      <c r="DM29" s="672"/>
      <c r="DN29" s="672"/>
      <c r="DO29" s="672"/>
      <c r="DP29" s="672"/>
      <c r="DQ29" s="672"/>
      <c r="DR29" s="672"/>
      <c r="DS29" s="672"/>
      <c r="DT29" s="672"/>
      <c r="DU29" s="672"/>
      <c r="DV29" s="673"/>
      <c r="DW29" s="666">
        <v>13.7</v>
      </c>
      <c r="DX29" s="674"/>
      <c r="DY29" s="674"/>
      <c r="DZ29" s="674"/>
      <c r="EA29" s="674"/>
      <c r="EB29" s="674"/>
      <c r="EC29" s="688"/>
    </row>
    <row r="30" spans="2:133" ht="11.25" customHeight="1" x14ac:dyDescent="0.25">
      <c r="B30" s="660" t="s">
        <v>310</v>
      </c>
      <c r="C30" s="661"/>
      <c r="D30" s="661"/>
      <c r="E30" s="661"/>
      <c r="F30" s="661"/>
      <c r="G30" s="661"/>
      <c r="H30" s="661"/>
      <c r="I30" s="661"/>
      <c r="J30" s="661"/>
      <c r="K30" s="661"/>
      <c r="L30" s="661"/>
      <c r="M30" s="661"/>
      <c r="N30" s="661"/>
      <c r="O30" s="661"/>
      <c r="P30" s="661"/>
      <c r="Q30" s="662"/>
      <c r="R30" s="663">
        <v>899315</v>
      </c>
      <c r="S30" s="664"/>
      <c r="T30" s="664"/>
      <c r="U30" s="664"/>
      <c r="V30" s="664"/>
      <c r="W30" s="664"/>
      <c r="X30" s="664"/>
      <c r="Y30" s="665"/>
      <c r="Z30" s="699">
        <v>10.7</v>
      </c>
      <c r="AA30" s="699"/>
      <c r="AB30" s="699"/>
      <c r="AC30" s="699"/>
      <c r="AD30" s="700" t="s">
        <v>238</v>
      </c>
      <c r="AE30" s="700"/>
      <c r="AF30" s="700"/>
      <c r="AG30" s="700"/>
      <c r="AH30" s="700"/>
      <c r="AI30" s="700"/>
      <c r="AJ30" s="700"/>
      <c r="AK30" s="700"/>
      <c r="AL30" s="666" t="s">
        <v>238</v>
      </c>
      <c r="AM30" s="667"/>
      <c r="AN30" s="667"/>
      <c r="AO30" s="701"/>
      <c r="AP30" s="715" t="s">
        <v>226</v>
      </c>
      <c r="AQ30" s="716"/>
      <c r="AR30" s="716"/>
      <c r="AS30" s="716"/>
      <c r="AT30" s="716"/>
      <c r="AU30" s="716"/>
      <c r="AV30" s="716"/>
      <c r="AW30" s="716"/>
      <c r="AX30" s="716"/>
      <c r="AY30" s="716"/>
      <c r="AZ30" s="716"/>
      <c r="BA30" s="716"/>
      <c r="BB30" s="716"/>
      <c r="BC30" s="716"/>
      <c r="BD30" s="716"/>
      <c r="BE30" s="716"/>
      <c r="BF30" s="717"/>
      <c r="BG30" s="715" t="s">
        <v>311</v>
      </c>
      <c r="BH30" s="729"/>
      <c r="BI30" s="729"/>
      <c r="BJ30" s="729"/>
      <c r="BK30" s="729"/>
      <c r="BL30" s="729"/>
      <c r="BM30" s="729"/>
      <c r="BN30" s="729"/>
      <c r="BO30" s="729"/>
      <c r="BP30" s="729"/>
      <c r="BQ30" s="730"/>
      <c r="BR30" s="715" t="s">
        <v>312</v>
      </c>
      <c r="BS30" s="729"/>
      <c r="BT30" s="729"/>
      <c r="BU30" s="729"/>
      <c r="BV30" s="729"/>
      <c r="BW30" s="729"/>
      <c r="BX30" s="729"/>
      <c r="BY30" s="729"/>
      <c r="BZ30" s="729"/>
      <c r="CA30" s="729"/>
      <c r="CB30" s="730"/>
      <c r="CD30" s="678"/>
      <c r="CE30" s="679"/>
      <c r="CF30" s="660" t="s">
        <v>313</v>
      </c>
      <c r="CG30" s="661"/>
      <c r="CH30" s="661"/>
      <c r="CI30" s="661"/>
      <c r="CJ30" s="661"/>
      <c r="CK30" s="661"/>
      <c r="CL30" s="661"/>
      <c r="CM30" s="661"/>
      <c r="CN30" s="661"/>
      <c r="CO30" s="661"/>
      <c r="CP30" s="661"/>
      <c r="CQ30" s="662"/>
      <c r="CR30" s="663">
        <v>698483</v>
      </c>
      <c r="CS30" s="664"/>
      <c r="CT30" s="664"/>
      <c r="CU30" s="664"/>
      <c r="CV30" s="664"/>
      <c r="CW30" s="664"/>
      <c r="CX30" s="664"/>
      <c r="CY30" s="665"/>
      <c r="CZ30" s="666">
        <v>8.8000000000000007</v>
      </c>
      <c r="DA30" s="674"/>
      <c r="DB30" s="674"/>
      <c r="DC30" s="675"/>
      <c r="DD30" s="669">
        <v>654120</v>
      </c>
      <c r="DE30" s="664"/>
      <c r="DF30" s="664"/>
      <c r="DG30" s="664"/>
      <c r="DH30" s="664"/>
      <c r="DI30" s="664"/>
      <c r="DJ30" s="664"/>
      <c r="DK30" s="665"/>
      <c r="DL30" s="669">
        <v>654120</v>
      </c>
      <c r="DM30" s="664"/>
      <c r="DN30" s="664"/>
      <c r="DO30" s="664"/>
      <c r="DP30" s="664"/>
      <c r="DQ30" s="664"/>
      <c r="DR30" s="664"/>
      <c r="DS30" s="664"/>
      <c r="DT30" s="664"/>
      <c r="DU30" s="664"/>
      <c r="DV30" s="665"/>
      <c r="DW30" s="666">
        <v>13.5</v>
      </c>
      <c r="DX30" s="674"/>
      <c r="DY30" s="674"/>
      <c r="DZ30" s="674"/>
      <c r="EA30" s="674"/>
      <c r="EB30" s="674"/>
      <c r="EC30" s="688"/>
    </row>
    <row r="31" spans="2:133" ht="11.25" customHeight="1" x14ac:dyDescent="0.25">
      <c r="B31" s="732" t="s">
        <v>314</v>
      </c>
      <c r="C31" s="733"/>
      <c r="D31" s="733"/>
      <c r="E31" s="733"/>
      <c r="F31" s="733"/>
      <c r="G31" s="733"/>
      <c r="H31" s="733"/>
      <c r="I31" s="733"/>
      <c r="J31" s="733"/>
      <c r="K31" s="733"/>
      <c r="L31" s="733"/>
      <c r="M31" s="733"/>
      <c r="N31" s="733"/>
      <c r="O31" s="733"/>
      <c r="P31" s="733"/>
      <c r="Q31" s="734"/>
      <c r="R31" s="663" t="s">
        <v>238</v>
      </c>
      <c r="S31" s="664"/>
      <c r="T31" s="664"/>
      <c r="U31" s="664"/>
      <c r="V31" s="664"/>
      <c r="W31" s="664"/>
      <c r="X31" s="664"/>
      <c r="Y31" s="665"/>
      <c r="Z31" s="699" t="s">
        <v>238</v>
      </c>
      <c r="AA31" s="699"/>
      <c r="AB31" s="699"/>
      <c r="AC31" s="699"/>
      <c r="AD31" s="700" t="s">
        <v>238</v>
      </c>
      <c r="AE31" s="700"/>
      <c r="AF31" s="700"/>
      <c r="AG31" s="700"/>
      <c r="AH31" s="700"/>
      <c r="AI31" s="700"/>
      <c r="AJ31" s="700"/>
      <c r="AK31" s="700"/>
      <c r="AL31" s="666" t="s">
        <v>130</v>
      </c>
      <c r="AM31" s="667"/>
      <c r="AN31" s="667"/>
      <c r="AO31" s="701"/>
      <c r="AP31" s="724" t="s">
        <v>315</v>
      </c>
      <c r="AQ31" s="725"/>
      <c r="AR31" s="725"/>
      <c r="AS31" s="725"/>
      <c r="AT31" s="726" t="s">
        <v>316</v>
      </c>
      <c r="AU31" s="218"/>
      <c r="AV31" s="218"/>
      <c r="AW31" s="218"/>
      <c r="AX31" s="712" t="s">
        <v>190</v>
      </c>
      <c r="AY31" s="713"/>
      <c r="AZ31" s="713"/>
      <c r="BA31" s="713"/>
      <c r="BB31" s="713"/>
      <c r="BC31" s="713"/>
      <c r="BD31" s="713"/>
      <c r="BE31" s="713"/>
      <c r="BF31" s="714"/>
      <c r="BG31" s="720">
        <v>99.3</v>
      </c>
      <c r="BH31" s="721"/>
      <c r="BI31" s="721"/>
      <c r="BJ31" s="721"/>
      <c r="BK31" s="721"/>
      <c r="BL31" s="721"/>
      <c r="BM31" s="722">
        <v>94.7</v>
      </c>
      <c r="BN31" s="721"/>
      <c r="BO31" s="721"/>
      <c r="BP31" s="721"/>
      <c r="BQ31" s="723"/>
      <c r="BR31" s="720">
        <v>99.6</v>
      </c>
      <c r="BS31" s="721"/>
      <c r="BT31" s="721"/>
      <c r="BU31" s="721"/>
      <c r="BV31" s="721"/>
      <c r="BW31" s="721"/>
      <c r="BX31" s="722">
        <v>94.7</v>
      </c>
      <c r="BY31" s="721"/>
      <c r="BZ31" s="721"/>
      <c r="CA31" s="721"/>
      <c r="CB31" s="723"/>
      <c r="CD31" s="678"/>
      <c r="CE31" s="679"/>
      <c r="CF31" s="660" t="s">
        <v>317</v>
      </c>
      <c r="CG31" s="661"/>
      <c r="CH31" s="661"/>
      <c r="CI31" s="661"/>
      <c r="CJ31" s="661"/>
      <c r="CK31" s="661"/>
      <c r="CL31" s="661"/>
      <c r="CM31" s="661"/>
      <c r="CN31" s="661"/>
      <c r="CO31" s="661"/>
      <c r="CP31" s="661"/>
      <c r="CQ31" s="662"/>
      <c r="CR31" s="663">
        <v>17397</v>
      </c>
      <c r="CS31" s="672"/>
      <c r="CT31" s="672"/>
      <c r="CU31" s="672"/>
      <c r="CV31" s="672"/>
      <c r="CW31" s="672"/>
      <c r="CX31" s="672"/>
      <c r="CY31" s="673"/>
      <c r="CZ31" s="666">
        <v>0.2</v>
      </c>
      <c r="DA31" s="674"/>
      <c r="DB31" s="674"/>
      <c r="DC31" s="675"/>
      <c r="DD31" s="669">
        <v>12773</v>
      </c>
      <c r="DE31" s="672"/>
      <c r="DF31" s="672"/>
      <c r="DG31" s="672"/>
      <c r="DH31" s="672"/>
      <c r="DI31" s="672"/>
      <c r="DJ31" s="672"/>
      <c r="DK31" s="673"/>
      <c r="DL31" s="669">
        <v>12773</v>
      </c>
      <c r="DM31" s="672"/>
      <c r="DN31" s="672"/>
      <c r="DO31" s="672"/>
      <c r="DP31" s="672"/>
      <c r="DQ31" s="672"/>
      <c r="DR31" s="672"/>
      <c r="DS31" s="672"/>
      <c r="DT31" s="672"/>
      <c r="DU31" s="672"/>
      <c r="DV31" s="673"/>
      <c r="DW31" s="666">
        <v>0.3</v>
      </c>
      <c r="DX31" s="674"/>
      <c r="DY31" s="674"/>
      <c r="DZ31" s="674"/>
      <c r="EA31" s="674"/>
      <c r="EB31" s="674"/>
      <c r="EC31" s="688"/>
    </row>
    <row r="32" spans="2:133" ht="11.25" customHeight="1" x14ac:dyDescent="0.25">
      <c r="B32" s="660" t="s">
        <v>318</v>
      </c>
      <c r="C32" s="661"/>
      <c r="D32" s="661"/>
      <c r="E32" s="661"/>
      <c r="F32" s="661"/>
      <c r="G32" s="661"/>
      <c r="H32" s="661"/>
      <c r="I32" s="661"/>
      <c r="J32" s="661"/>
      <c r="K32" s="661"/>
      <c r="L32" s="661"/>
      <c r="M32" s="661"/>
      <c r="N32" s="661"/>
      <c r="O32" s="661"/>
      <c r="P32" s="661"/>
      <c r="Q32" s="662"/>
      <c r="R32" s="663">
        <v>617221</v>
      </c>
      <c r="S32" s="664"/>
      <c r="T32" s="664"/>
      <c r="U32" s="664"/>
      <c r="V32" s="664"/>
      <c r="W32" s="664"/>
      <c r="X32" s="664"/>
      <c r="Y32" s="665"/>
      <c r="Z32" s="699">
        <v>7.4</v>
      </c>
      <c r="AA32" s="699"/>
      <c r="AB32" s="699"/>
      <c r="AC32" s="699"/>
      <c r="AD32" s="700" t="s">
        <v>130</v>
      </c>
      <c r="AE32" s="700"/>
      <c r="AF32" s="700"/>
      <c r="AG32" s="700"/>
      <c r="AH32" s="700"/>
      <c r="AI32" s="700"/>
      <c r="AJ32" s="700"/>
      <c r="AK32" s="700"/>
      <c r="AL32" s="666" t="s">
        <v>130</v>
      </c>
      <c r="AM32" s="667"/>
      <c r="AN32" s="667"/>
      <c r="AO32" s="701"/>
      <c r="AP32" s="702"/>
      <c r="AQ32" s="703"/>
      <c r="AR32" s="703"/>
      <c r="AS32" s="703"/>
      <c r="AT32" s="727"/>
      <c r="AU32" s="214" t="s">
        <v>319</v>
      </c>
      <c r="AX32" s="660" t="s">
        <v>320</v>
      </c>
      <c r="AY32" s="661"/>
      <c r="AZ32" s="661"/>
      <c r="BA32" s="661"/>
      <c r="BB32" s="661"/>
      <c r="BC32" s="661"/>
      <c r="BD32" s="661"/>
      <c r="BE32" s="661"/>
      <c r="BF32" s="662"/>
      <c r="BG32" s="719">
        <v>99.7</v>
      </c>
      <c r="BH32" s="672"/>
      <c r="BI32" s="672"/>
      <c r="BJ32" s="672"/>
      <c r="BK32" s="672"/>
      <c r="BL32" s="672"/>
      <c r="BM32" s="667">
        <v>99.5</v>
      </c>
      <c r="BN32" s="672"/>
      <c r="BO32" s="672"/>
      <c r="BP32" s="672"/>
      <c r="BQ32" s="697"/>
      <c r="BR32" s="719">
        <v>99.6</v>
      </c>
      <c r="BS32" s="672"/>
      <c r="BT32" s="672"/>
      <c r="BU32" s="672"/>
      <c r="BV32" s="672"/>
      <c r="BW32" s="672"/>
      <c r="BX32" s="667">
        <v>99.3</v>
      </c>
      <c r="BY32" s="672"/>
      <c r="BZ32" s="672"/>
      <c r="CA32" s="672"/>
      <c r="CB32" s="697"/>
      <c r="CD32" s="680"/>
      <c r="CE32" s="681"/>
      <c r="CF32" s="660" t="s">
        <v>321</v>
      </c>
      <c r="CG32" s="661"/>
      <c r="CH32" s="661"/>
      <c r="CI32" s="661"/>
      <c r="CJ32" s="661"/>
      <c r="CK32" s="661"/>
      <c r="CL32" s="661"/>
      <c r="CM32" s="661"/>
      <c r="CN32" s="661"/>
      <c r="CO32" s="661"/>
      <c r="CP32" s="661"/>
      <c r="CQ32" s="662"/>
      <c r="CR32" s="663" t="s">
        <v>130</v>
      </c>
      <c r="CS32" s="664"/>
      <c r="CT32" s="664"/>
      <c r="CU32" s="664"/>
      <c r="CV32" s="664"/>
      <c r="CW32" s="664"/>
      <c r="CX32" s="664"/>
      <c r="CY32" s="665"/>
      <c r="CZ32" s="666" t="s">
        <v>238</v>
      </c>
      <c r="DA32" s="674"/>
      <c r="DB32" s="674"/>
      <c r="DC32" s="675"/>
      <c r="DD32" s="669" t="s">
        <v>130</v>
      </c>
      <c r="DE32" s="664"/>
      <c r="DF32" s="664"/>
      <c r="DG32" s="664"/>
      <c r="DH32" s="664"/>
      <c r="DI32" s="664"/>
      <c r="DJ32" s="664"/>
      <c r="DK32" s="665"/>
      <c r="DL32" s="669" t="s">
        <v>130</v>
      </c>
      <c r="DM32" s="664"/>
      <c r="DN32" s="664"/>
      <c r="DO32" s="664"/>
      <c r="DP32" s="664"/>
      <c r="DQ32" s="664"/>
      <c r="DR32" s="664"/>
      <c r="DS32" s="664"/>
      <c r="DT32" s="664"/>
      <c r="DU32" s="664"/>
      <c r="DV32" s="665"/>
      <c r="DW32" s="666" t="s">
        <v>238</v>
      </c>
      <c r="DX32" s="674"/>
      <c r="DY32" s="674"/>
      <c r="DZ32" s="674"/>
      <c r="EA32" s="674"/>
      <c r="EB32" s="674"/>
      <c r="EC32" s="688"/>
    </row>
    <row r="33" spans="2:133" ht="11.25" customHeight="1" x14ac:dyDescent="0.25">
      <c r="B33" s="660" t="s">
        <v>322</v>
      </c>
      <c r="C33" s="661"/>
      <c r="D33" s="661"/>
      <c r="E33" s="661"/>
      <c r="F33" s="661"/>
      <c r="G33" s="661"/>
      <c r="H33" s="661"/>
      <c r="I33" s="661"/>
      <c r="J33" s="661"/>
      <c r="K33" s="661"/>
      <c r="L33" s="661"/>
      <c r="M33" s="661"/>
      <c r="N33" s="661"/>
      <c r="O33" s="661"/>
      <c r="P33" s="661"/>
      <c r="Q33" s="662"/>
      <c r="R33" s="663">
        <v>13092</v>
      </c>
      <c r="S33" s="664"/>
      <c r="T33" s="664"/>
      <c r="U33" s="664"/>
      <c r="V33" s="664"/>
      <c r="W33" s="664"/>
      <c r="X33" s="664"/>
      <c r="Y33" s="665"/>
      <c r="Z33" s="699">
        <v>0.2</v>
      </c>
      <c r="AA33" s="699"/>
      <c r="AB33" s="699"/>
      <c r="AC33" s="699"/>
      <c r="AD33" s="700">
        <v>2262</v>
      </c>
      <c r="AE33" s="700"/>
      <c r="AF33" s="700"/>
      <c r="AG33" s="700"/>
      <c r="AH33" s="700"/>
      <c r="AI33" s="700"/>
      <c r="AJ33" s="700"/>
      <c r="AK33" s="700"/>
      <c r="AL33" s="666">
        <v>0</v>
      </c>
      <c r="AM33" s="667"/>
      <c r="AN33" s="667"/>
      <c r="AO33" s="701"/>
      <c r="AP33" s="704"/>
      <c r="AQ33" s="705"/>
      <c r="AR33" s="705"/>
      <c r="AS33" s="705"/>
      <c r="AT33" s="728"/>
      <c r="AU33" s="219"/>
      <c r="AV33" s="219"/>
      <c r="AW33" s="219"/>
      <c r="AX33" s="644" t="s">
        <v>323</v>
      </c>
      <c r="AY33" s="645"/>
      <c r="AZ33" s="645"/>
      <c r="BA33" s="645"/>
      <c r="BB33" s="645"/>
      <c r="BC33" s="645"/>
      <c r="BD33" s="645"/>
      <c r="BE33" s="645"/>
      <c r="BF33" s="646"/>
      <c r="BG33" s="718">
        <v>99</v>
      </c>
      <c r="BH33" s="648"/>
      <c r="BI33" s="648"/>
      <c r="BJ33" s="648"/>
      <c r="BK33" s="648"/>
      <c r="BL33" s="648"/>
      <c r="BM33" s="692">
        <v>90.9</v>
      </c>
      <c r="BN33" s="648"/>
      <c r="BO33" s="648"/>
      <c r="BP33" s="648"/>
      <c r="BQ33" s="686"/>
      <c r="BR33" s="718">
        <v>99.6</v>
      </c>
      <c r="BS33" s="648"/>
      <c r="BT33" s="648"/>
      <c r="BU33" s="648"/>
      <c r="BV33" s="648"/>
      <c r="BW33" s="648"/>
      <c r="BX33" s="692">
        <v>90.9</v>
      </c>
      <c r="BY33" s="648"/>
      <c r="BZ33" s="648"/>
      <c r="CA33" s="648"/>
      <c r="CB33" s="686"/>
      <c r="CD33" s="660" t="s">
        <v>324</v>
      </c>
      <c r="CE33" s="661"/>
      <c r="CF33" s="661"/>
      <c r="CG33" s="661"/>
      <c r="CH33" s="661"/>
      <c r="CI33" s="661"/>
      <c r="CJ33" s="661"/>
      <c r="CK33" s="661"/>
      <c r="CL33" s="661"/>
      <c r="CM33" s="661"/>
      <c r="CN33" s="661"/>
      <c r="CO33" s="661"/>
      <c r="CP33" s="661"/>
      <c r="CQ33" s="662"/>
      <c r="CR33" s="663">
        <v>4545126</v>
      </c>
      <c r="CS33" s="672"/>
      <c r="CT33" s="672"/>
      <c r="CU33" s="672"/>
      <c r="CV33" s="672"/>
      <c r="CW33" s="672"/>
      <c r="CX33" s="672"/>
      <c r="CY33" s="673"/>
      <c r="CZ33" s="666">
        <v>57.6</v>
      </c>
      <c r="DA33" s="674"/>
      <c r="DB33" s="674"/>
      <c r="DC33" s="675"/>
      <c r="DD33" s="669">
        <v>3428468</v>
      </c>
      <c r="DE33" s="672"/>
      <c r="DF33" s="672"/>
      <c r="DG33" s="672"/>
      <c r="DH33" s="672"/>
      <c r="DI33" s="672"/>
      <c r="DJ33" s="672"/>
      <c r="DK33" s="673"/>
      <c r="DL33" s="669">
        <v>2209218</v>
      </c>
      <c r="DM33" s="672"/>
      <c r="DN33" s="672"/>
      <c r="DO33" s="672"/>
      <c r="DP33" s="672"/>
      <c r="DQ33" s="672"/>
      <c r="DR33" s="672"/>
      <c r="DS33" s="672"/>
      <c r="DT33" s="672"/>
      <c r="DU33" s="672"/>
      <c r="DV33" s="673"/>
      <c r="DW33" s="666">
        <v>45.5</v>
      </c>
      <c r="DX33" s="674"/>
      <c r="DY33" s="674"/>
      <c r="DZ33" s="674"/>
      <c r="EA33" s="674"/>
      <c r="EB33" s="674"/>
      <c r="EC33" s="688"/>
    </row>
    <row r="34" spans="2:133" ht="11.25" customHeight="1" x14ac:dyDescent="0.25">
      <c r="B34" s="660" t="s">
        <v>325</v>
      </c>
      <c r="C34" s="661"/>
      <c r="D34" s="661"/>
      <c r="E34" s="661"/>
      <c r="F34" s="661"/>
      <c r="G34" s="661"/>
      <c r="H34" s="661"/>
      <c r="I34" s="661"/>
      <c r="J34" s="661"/>
      <c r="K34" s="661"/>
      <c r="L34" s="661"/>
      <c r="M34" s="661"/>
      <c r="N34" s="661"/>
      <c r="O34" s="661"/>
      <c r="P34" s="661"/>
      <c r="Q34" s="662"/>
      <c r="R34" s="663">
        <v>204967</v>
      </c>
      <c r="S34" s="664"/>
      <c r="T34" s="664"/>
      <c r="U34" s="664"/>
      <c r="V34" s="664"/>
      <c r="W34" s="664"/>
      <c r="X34" s="664"/>
      <c r="Y34" s="665"/>
      <c r="Z34" s="699">
        <v>2.4</v>
      </c>
      <c r="AA34" s="699"/>
      <c r="AB34" s="699"/>
      <c r="AC34" s="699"/>
      <c r="AD34" s="700" t="s">
        <v>238</v>
      </c>
      <c r="AE34" s="700"/>
      <c r="AF34" s="700"/>
      <c r="AG34" s="700"/>
      <c r="AH34" s="700"/>
      <c r="AI34" s="700"/>
      <c r="AJ34" s="700"/>
      <c r="AK34" s="700"/>
      <c r="AL34" s="666" t="s">
        <v>130</v>
      </c>
      <c r="AM34" s="667"/>
      <c r="AN34" s="667"/>
      <c r="AO34" s="70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60" t="s">
        <v>326</v>
      </c>
      <c r="CE34" s="661"/>
      <c r="CF34" s="661"/>
      <c r="CG34" s="661"/>
      <c r="CH34" s="661"/>
      <c r="CI34" s="661"/>
      <c r="CJ34" s="661"/>
      <c r="CK34" s="661"/>
      <c r="CL34" s="661"/>
      <c r="CM34" s="661"/>
      <c r="CN34" s="661"/>
      <c r="CO34" s="661"/>
      <c r="CP34" s="661"/>
      <c r="CQ34" s="662"/>
      <c r="CR34" s="663">
        <v>1019536</v>
      </c>
      <c r="CS34" s="664"/>
      <c r="CT34" s="664"/>
      <c r="CU34" s="664"/>
      <c r="CV34" s="664"/>
      <c r="CW34" s="664"/>
      <c r="CX34" s="664"/>
      <c r="CY34" s="665"/>
      <c r="CZ34" s="666">
        <v>12.9</v>
      </c>
      <c r="DA34" s="674"/>
      <c r="DB34" s="674"/>
      <c r="DC34" s="675"/>
      <c r="DD34" s="669">
        <v>669365</v>
      </c>
      <c r="DE34" s="664"/>
      <c r="DF34" s="664"/>
      <c r="DG34" s="664"/>
      <c r="DH34" s="664"/>
      <c r="DI34" s="664"/>
      <c r="DJ34" s="664"/>
      <c r="DK34" s="665"/>
      <c r="DL34" s="669">
        <v>453108</v>
      </c>
      <c r="DM34" s="664"/>
      <c r="DN34" s="664"/>
      <c r="DO34" s="664"/>
      <c r="DP34" s="664"/>
      <c r="DQ34" s="664"/>
      <c r="DR34" s="664"/>
      <c r="DS34" s="664"/>
      <c r="DT34" s="664"/>
      <c r="DU34" s="664"/>
      <c r="DV34" s="665"/>
      <c r="DW34" s="666">
        <v>9.3000000000000007</v>
      </c>
      <c r="DX34" s="674"/>
      <c r="DY34" s="674"/>
      <c r="DZ34" s="674"/>
      <c r="EA34" s="674"/>
      <c r="EB34" s="674"/>
      <c r="EC34" s="688"/>
    </row>
    <row r="35" spans="2:133" ht="11.25" customHeight="1" x14ac:dyDescent="0.25">
      <c r="B35" s="660" t="s">
        <v>327</v>
      </c>
      <c r="C35" s="661"/>
      <c r="D35" s="661"/>
      <c r="E35" s="661"/>
      <c r="F35" s="661"/>
      <c r="G35" s="661"/>
      <c r="H35" s="661"/>
      <c r="I35" s="661"/>
      <c r="J35" s="661"/>
      <c r="K35" s="661"/>
      <c r="L35" s="661"/>
      <c r="M35" s="661"/>
      <c r="N35" s="661"/>
      <c r="O35" s="661"/>
      <c r="P35" s="661"/>
      <c r="Q35" s="662"/>
      <c r="R35" s="663">
        <v>238664</v>
      </c>
      <c r="S35" s="664"/>
      <c r="T35" s="664"/>
      <c r="U35" s="664"/>
      <c r="V35" s="664"/>
      <c r="W35" s="664"/>
      <c r="X35" s="664"/>
      <c r="Y35" s="665"/>
      <c r="Z35" s="699">
        <v>2.8</v>
      </c>
      <c r="AA35" s="699"/>
      <c r="AB35" s="699"/>
      <c r="AC35" s="699"/>
      <c r="AD35" s="700" t="s">
        <v>130</v>
      </c>
      <c r="AE35" s="700"/>
      <c r="AF35" s="700"/>
      <c r="AG35" s="700"/>
      <c r="AH35" s="700"/>
      <c r="AI35" s="700"/>
      <c r="AJ35" s="700"/>
      <c r="AK35" s="700"/>
      <c r="AL35" s="666" t="s">
        <v>238</v>
      </c>
      <c r="AM35" s="667"/>
      <c r="AN35" s="667"/>
      <c r="AO35" s="701"/>
      <c r="AP35" s="222"/>
      <c r="AQ35" s="715" t="s">
        <v>328</v>
      </c>
      <c r="AR35" s="716"/>
      <c r="AS35" s="716"/>
      <c r="AT35" s="716"/>
      <c r="AU35" s="716"/>
      <c r="AV35" s="716"/>
      <c r="AW35" s="716"/>
      <c r="AX35" s="716"/>
      <c r="AY35" s="716"/>
      <c r="AZ35" s="716"/>
      <c r="BA35" s="716"/>
      <c r="BB35" s="716"/>
      <c r="BC35" s="716"/>
      <c r="BD35" s="716"/>
      <c r="BE35" s="716"/>
      <c r="BF35" s="717"/>
      <c r="BG35" s="715" t="s">
        <v>329</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60" t="s">
        <v>330</v>
      </c>
      <c r="CE35" s="661"/>
      <c r="CF35" s="661"/>
      <c r="CG35" s="661"/>
      <c r="CH35" s="661"/>
      <c r="CI35" s="661"/>
      <c r="CJ35" s="661"/>
      <c r="CK35" s="661"/>
      <c r="CL35" s="661"/>
      <c r="CM35" s="661"/>
      <c r="CN35" s="661"/>
      <c r="CO35" s="661"/>
      <c r="CP35" s="661"/>
      <c r="CQ35" s="662"/>
      <c r="CR35" s="663">
        <v>286515</v>
      </c>
      <c r="CS35" s="672"/>
      <c r="CT35" s="672"/>
      <c r="CU35" s="672"/>
      <c r="CV35" s="672"/>
      <c r="CW35" s="672"/>
      <c r="CX35" s="672"/>
      <c r="CY35" s="673"/>
      <c r="CZ35" s="666">
        <v>3.6</v>
      </c>
      <c r="DA35" s="674"/>
      <c r="DB35" s="674"/>
      <c r="DC35" s="675"/>
      <c r="DD35" s="669">
        <v>176685</v>
      </c>
      <c r="DE35" s="672"/>
      <c r="DF35" s="672"/>
      <c r="DG35" s="672"/>
      <c r="DH35" s="672"/>
      <c r="DI35" s="672"/>
      <c r="DJ35" s="672"/>
      <c r="DK35" s="673"/>
      <c r="DL35" s="669">
        <v>161069</v>
      </c>
      <c r="DM35" s="672"/>
      <c r="DN35" s="672"/>
      <c r="DO35" s="672"/>
      <c r="DP35" s="672"/>
      <c r="DQ35" s="672"/>
      <c r="DR35" s="672"/>
      <c r="DS35" s="672"/>
      <c r="DT35" s="672"/>
      <c r="DU35" s="672"/>
      <c r="DV35" s="673"/>
      <c r="DW35" s="666">
        <v>3.3</v>
      </c>
      <c r="DX35" s="674"/>
      <c r="DY35" s="674"/>
      <c r="DZ35" s="674"/>
      <c r="EA35" s="674"/>
      <c r="EB35" s="674"/>
      <c r="EC35" s="688"/>
    </row>
    <row r="36" spans="2:133" ht="11.25" customHeight="1" x14ac:dyDescent="0.25">
      <c r="B36" s="660" t="s">
        <v>331</v>
      </c>
      <c r="C36" s="661"/>
      <c r="D36" s="661"/>
      <c r="E36" s="661"/>
      <c r="F36" s="661"/>
      <c r="G36" s="661"/>
      <c r="H36" s="661"/>
      <c r="I36" s="661"/>
      <c r="J36" s="661"/>
      <c r="K36" s="661"/>
      <c r="L36" s="661"/>
      <c r="M36" s="661"/>
      <c r="N36" s="661"/>
      <c r="O36" s="661"/>
      <c r="P36" s="661"/>
      <c r="Q36" s="662"/>
      <c r="R36" s="663">
        <v>582520</v>
      </c>
      <c r="S36" s="664"/>
      <c r="T36" s="664"/>
      <c r="U36" s="664"/>
      <c r="V36" s="664"/>
      <c r="W36" s="664"/>
      <c r="X36" s="664"/>
      <c r="Y36" s="665"/>
      <c r="Z36" s="699">
        <v>6.9</v>
      </c>
      <c r="AA36" s="699"/>
      <c r="AB36" s="699"/>
      <c r="AC36" s="699"/>
      <c r="AD36" s="700" t="s">
        <v>130</v>
      </c>
      <c r="AE36" s="700"/>
      <c r="AF36" s="700"/>
      <c r="AG36" s="700"/>
      <c r="AH36" s="700"/>
      <c r="AI36" s="700"/>
      <c r="AJ36" s="700"/>
      <c r="AK36" s="700"/>
      <c r="AL36" s="666" t="s">
        <v>238</v>
      </c>
      <c r="AM36" s="667"/>
      <c r="AN36" s="667"/>
      <c r="AO36" s="701"/>
      <c r="AP36" s="222"/>
      <c r="AQ36" s="706" t="s">
        <v>332</v>
      </c>
      <c r="AR36" s="707"/>
      <c r="AS36" s="707"/>
      <c r="AT36" s="707"/>
      <c r="AU36" s="707"/>
      <c r="AV36" s="707"/>
      <c r="AW36" s="707"/>
      <c r="AX36" s="707"/>
      <c r="AY36" s="708"/>
      <c r="AZ36" s="709">
        <v>1449757</v>
      </c>
      <c r="BA36" s="710"/>
      <c r="BB36" s="710"/>
      <c r="BC36" s="710"/>
      <c r="BD36" s="710"/>
      <c r="BE36" s="710"/>
      <c r="BF36" s="711"/>
      <c r="BG36" s="712" t="s">
        <v>333</v>
      </c>
      <c r="BH36" s="713"/>
      <c r="BI36" s="713"/>
      <c r="BJ36" s="713"/>
      <c r="BK36" s="713"/>
      <c r="BL36" s="713"/>
      <c r="BM36" s="713"/>
      <c r="BN36" s="713"/>
      <c r="BO36" s="713"/>
      <c r="BP36" s="713"/>
      <c r="BQ36" s="713"/>
      <c r="BR36" s="713"/>
      <c r="BS36" s="713"/>
      <c r="BT36" s="713"/>
      <c r="BU36" s="714"/>
      <c r="BV36" s="709">
        <v>22990</v>
      </c>
      <c r="BW36" s="710"/>
      <c r="BX36" s="710"/>
      <c r="BY36" s="710"/>
      <c r="BZ36" s="710"/>
      <c r="CA36" s="710"/>
      <c r="CB36" s="711"/>
      <c r="CD36" s="660" t="s">
        <v>334</v>
      </c>
      <c r="CE36" s="661"/>
      <c r="CF36" s="661"/>
      <c r="CG36" s="661"/>
      <c r="CH36" s="661"/>
      <c r="CI36" s="661"/>
      <c r="CJ36" s="661"/>
      <c r="CK36" s="661"/>
      <c r="CL36" s="661"/>
      <c r="CM36" s="661"/>
      <c r="CN36" s="661"/>
      <c r="CO36" s="661"/>
      <c r="CP36" s="661"/>
      <c r="CQ36" s="662"/>
      <c r="CR36" s="663">
        <v>1668447</v>
      </c>
      <c r="CS36" s="664"/>
      <c r="CT36" s="664"/>
      <c r="CU36" s="664"/>
      <c r="CV36" s="664"/>
      <c r="CW36" s="664"/>
      <c r="CX36" s="664"/>
      <c r="CY36" s="665"/>
      <c r="CZ36" s="666">
        <v>21.1</v>
      </c>
      <c r="DA36" s="674"/>
      <c r="DB36" s="674"/>
      <c r="DC36" s="675"/>
      <c r="DD36" s="669">
        <v>1364139</v>
      </c>
      <c r="DE36" s="664"/>
      <c r="DF36" s="664"/>
      <c r="DG36" s="664"/>
      <c r="DH36" s="664"/>
      <c r="DI36" s="664"/>
      <c r="DJ36" s="664"/>
      <c r="DK36" s="665"/>
      <c r="DL36" s="669">
        <v>685605</v>
      </c>
      <c r="DM36" s="664"/>
      <c r="DN36" s="664"/>
      <c r="DO36" s="664"/>
      <c r="DP36" s="664"/>
      <c r="DQ36" s="664"/>
      <c r="DR36" s="664"/>
      <c r="DS36" s="664"/>
      <c r="DT36" s="664"/>
      <c r="DU36" s="664"/>
      <c r="DV36" s="665"/>
      <c r="DW36" s="666">
        <v>14.1</v>
      </c>
      <c r="DX36" s="674"/>
      <c r="DY36" s="674"/>
      <c r="DZ36" s="674"/>
      <c r="EA36" s="674"/>
      <c r="EB36" s="674"/>
      <c r="EC36" s="688"/>
    </row>
    <row r="37" spans="2:133" ht="11.25" customHeight="1" x14ac:dyDescent="0.25">
      <c r="B37" s="660" t="s">
        <v>335</v>
      </c>
      <c r="C37" s="661"/>
      <c r="D37" s="661"/>
      <c r="E37" s="661"/>
      <c r="F37" s="661"/>
      <c r="G37" s="661"/>
      <c r="H37" s="661"/>
      <c r="I37" s="661"/>
      <c r="J37" s="661"/>
      <c r="K37" s="661"/>
      <c r="L37" s="661"/>
      <c r="M37" s="661"/>
      <c r="N37" s="661"/>
      <c r="O37" s="661"/>
      <c r="P37" s="661"/>
      <c r="Q37" s="662"/>
      <c r="R37" s="663">
        <v>151752</v>
      </c>
      <c r="S37" s="664"/>
      <c r="T37" s="664"/>
      <c r="U37" s="664"/>
      <c r="V37" s="664"/>
      <c r="W37" s="664"/>
      <c r="X37" s="664"/>
      <c r="Y37" s="665"/>
      <c r="Z37" s="699">
        <v>1.8</v>
      </c>
      <c r="AA37" s="699"/>
      <c r="AB37" s="699"/>
      <c r="AC37" s="699"/>
      <c r="AD37" s="700">
        <v>5933</v>
      </c>
      <c r="AE37" s="700"/>
      <c r="AF37" s="700"/>
      <c r="AG37" s="700"/>
      <c r="AH37" s="700"/>
      <c r="AI37" s="700"/>
      <c r="AJ37" s="700"/>
      <c r="AK37" s="700"/>
      <c r="AL37" s="666">
        <v>0.1</v>
      </c>
      <c r="AM37" s="667"/>
      <c r="AN37" s="667"/>
      <c r="AO37" s="701"/>
      <c r="AQ37" s="694" t="s">
        <v>336</v>
      </c>
      <c r="AR37" s="695"/>
      <c r="AS37" s="695"/>
      <c r="AT37" s="695"/>
      <c r="AU37" s="695"/>
      <c r="AV37" s="695"/>
      <c r="AW37" s="695"/>
      <c r="AX37" s="695"/>
      <c r="AY37" s="696"/>
      <c r="AZ37" s="663">
        <v>509686</v>
      </c>
      <c r="BA37" s="664"/>
      <c r="BB37" s="664"/>
      <c r="BC37" s="664"/>
      <c r="BD37" s="672"/>
      <c r="BE37" s="672"/>
      <c r="BF37" s="697"/>
      <c r="BG37" s="660" t="s">
        <v>337</v>
      </c>
      <c r="BH37" s="661"/>
      <c r="BI37" s="661"/>
      <c r="BJ37" s="661"/>
      <c r="BK37" s="661"/>
      <c r="BL37" s="661"/>
      <c r="BM37" s="661"/>
      <c r="BN37" s="661"/>
      <c r="BO37" s="661"/>
      <c r="BP37" s="661"/>
      <c r="BQ37" s="661"/>
      <c r="BR37" s="661"/>
      <c r="BS37" s="661"/>
      <c r="BT37" s="661"/>
      <c r="BU37" s="662"/>
      <c r="BV37" s="663">
        <v>16459</v>
      </c>
      <c r="BW37" s="664"/>
      <c r="BX37" s="664"/>
      <c r="BY37" s="664"/>
      <c r="BZ37" s="664"/>
      <c r="CA37" s="664"/>
      <c r="CB37" s="698"/>
      <c r="CD37" s="660" t="s">
        <v>338</v>
      </c>
      <c r="CE37" s="661"/>
      <c r="CF37" s="661"/>
      <c r="CG37" s="661"/>
      <c r="CH37" s="661"/>
      <c r="CI37" s="661"/>
      <c r="CJ37" s="661"/>
      <c r="CK37" s="661"/>
      <c r="CL37" s="661"/>
      <c r="CM37" s="661"/>
      <c r="CN37" s="661"/>
      <c r="CO37" s="661"/>
      <c r="CP37" s="661"/>
      <c r="CQ37" s="662"/>
      <c r="CR37" s="663">
        <v>500150</v>
      </c>
      <c r="CS37" s="672"/>
      <c r="CT37" s="672"/>
      <c r="CU37" s="672"/>
      <c r="CV37" s="672"/>
      <c r="CW37" s="672"/>
      <c r="CX37" s="672"/>
      <c r="CY37" s="673"/>
      <c r="CZ37" s="666">
        <v>6.3</v>
      </c>
      <c r="DA37" s="674"/>
      <c r="DB37" s="674"/>
      <c r="DC37" s="675"/>
      <c r="DD37" s="669">
        <v>487750</v>
      </c>
      <c r="DE37" s="672"/>
      <c r="DF37" s="672"/>
      <c r="DG37" s="672"/>
      <c r="DH37" s="672"/>
      <c r="DI37" s="672"/>
      <c r="DJ37" s="672"/>
      <c r="DK37" s="673"/>
      <c r="DL37" s="669">
        <v>444572</v>
      </c>
      <c r="DM37" s="672"/>
      <c r="DN37" s="672"/>
      <c r="DO37" s="672"/>
      <c r="DP37" s="672"/>
      <c r="DQ37" s="672"/>
      <c r="DR37" s="672"/>
      <c r="DS37" s="672"/>
      <c r="DT37" s="672"/>
      <c r="DU37" s="672"/>
      <c r="DV37" s="673"/>
      <c r="DW37" s="666">
        <v>9.1999999999999993</v>
      </c>
      <c r="DX37" s="674"/>
      <c r="DY37" s="674"/>
      <c r="DZ37" s="674"/>
      <c r="EA37" s="674"/>
      <c r="EB37" s="674"/>
      <c r="EC37" s="688"/>
    </row>
    <row r="38" spans="2:133" ht="11.25" customHeight="1" x14ac:dyDescent="0.25">
      <c r="B38" s="660" t="s">
        <v>339</v>
      </c>
      <c r="C38" s="661"/>
      <c r="D38" s="661"/>
      <c r="E38" s="661"/>
      <c r="F38" s="661"/>
      <c r="G38" s="661"/>
      <c r="H38" s="661"/>
      <c r="I38" s="661"/>
      <c r="J38" s="661"/>
      <c r="K38" s="661"/>
      <c r="L38" s="661"/>
      <c r="M38" s="661"/>
      <c r="N38" s="661"/>
      <c r="O38" s="661"/>
      <c r="P38" s="661"/>
      <c r="Q38" s="662"/>
      <c r="R38" s="663">
        <v>441330</v>
      </c>
      <c r="S38" s="664"/>
      <c r="T38" s="664"/>
      <c r="U38" s="664"/>
      <c r="V38" s="664"/>
      <c r="W38" s="664"/>
      <c r="X38" s="664"/>
      <c r="Y38" s="665"/>
      <c r="Z38" s="699">
        <v>5.3</v>
      </c>
      <c r="AA38" s="699"/>
      <c r="AB38" s="699"/>
      <c r="AC38" s="699"/>
      <c r="AD38" s="700" t="s">
        <v>238</v>
      </c>
      <c r="AE38" s="700"/>
      <c r="AF38" s="700"/>
      <c r="AG38" s="700"/>
      <c r="AH38" s="700"/>
      <c r="AI38" s="700"/>
      <c r="AJ38" s="700"/>
      <c r="AK38" s="700"/>
      <c r="AL38" s="666" t="s">
        <v>130</v>
      </c>
      <c r="AM38" s="667"/>
      <c r="AN38" s="667"/>
      <c r="AO38" s="701"/>
      <c r="AQ38" s="694" t="s">
        <v>340</v>
      </c>
      <c r="AR38" s="695"/>
      <c r="AS38" s="695"/>
      <c r="AT38" s="695"/>
      <c r="AU38" s="695"/>
      <c r="AV38" s="695"/>
      <c r="AW38" s="695"/>
      <c r="AX38" s="695"/>
      <c r="AY38" s="696"/>
      <c r="AZ38" s="663">
        <v>391326</v>
      </c>
      <c r="BA38" s="664"/>
      <c r="BB38" s="664"/>
      <c r="BC38" s="664"/>
      <c r="BD38" s="672"/>
      <c r="BE38" s="672"/>
      <c r="BF38" s="697"/>
      <c r="BG38" s="660" t="s">
        <v>341</v>
      </c>
      <c r="BH38" s="661"/>
      <c r="BI38" s="661"/>
      <c r="BJ38" s="661"/>
      <c r="BK38" s="661"/>
      <c r="BL38" s="661"/>
      <c r="BM38" s="661"/>
      <c r="BN38" s="661"/>
      <c r="BO38" s="661"/>
      <c r="BP38" s="661"/>
      <c r="BQ38" s="661"/>
      <c r="BR38" s="661"/>
      <c r="BS38" s="661"/>
      <c r="BT38" s="661"/>
      <c r="BU38" s="662"/>
      <c r="BV38" s="663">
        <v>1324</v>
      </c>
      <c r="BW38" s="664"/>
      <c r="BX38" s="664"/>
      <c r="BY38" s="664"/>
      <c r="BZ38" s="664"/>
      <c r="CA38" s="664"/>
      <c r="CB38" s="698"/>
      <c r="CD38" s="660" t="s">
        <v>342</v>
      </c>
      <c r="CE38" s="661"/>
      <c r="CF38" s="661"/>
      <c r="CG38" s="661"/>
      <c r="CH38" s="661"/>
      <c r="CI38" s="661"/>
      <c r="CJ38" s="661"/>
      <c r="CK38" s="661"/>
      <c r="CL38" s="661"/>
      <c r="CM38" s="661"/>
      <c r="CN38" s="661"/>
      <c r="CO38" s="661"/>
      <c r="CP38" s="661"/>
      <c r="CQ38" s="662"/>
      <c r="CR38" s="663">
        <v>1058431</v>
      </c>
      <c r="CS38" s="664"/>
      <c r="CT38" s="664"/>
      <c r="CU38" s="664"/>
      <c r="CV38" s="664"/>
      <c r="CW38" s="664"/>
      <c r="CX38" s="664"/>
      <c r="CY38" s="665"/>
      <c r="CZ38" s="666">
        <v>13.4</v>
      </c>
      <c r="DA38" s="674"/>
      <c r="DB38" s="674"/>
      <c r="DC38" s="675"/>
      <c r="DD38" s="669">
        <v>981883</v>
      </c>
      <c r="DE38" s="664"/>
      <c r="DF38" s="664"/>
      <c r="DG38" s="664"/>
      <c r="DH38" s="664"/>
      <c r="DI38" s="664"/>
      <c r="DJ38" s="664"/>
      <c r="DK38" s="665"/>
      <c r="DL38" s="669">
        <v>909436</v>
      </c>
      <c r="DM38" s="664"/>
      <c r="DN38" s="664"/>
      <c r="DO38" s="664"/>
      <c r="DP38" s="664"/>
      <c r="DQ38" s="664"/>
      <c r="DR38" s="664"/>
      <c r="DS38" s="664"/>
      <c r="DT38" s="664"/>
      <c r="DU38" s="664"/>
      <c r="DV38" s="665"/>
      <c r="DW38" s="666">
        <v>18.7</v>
      </c>
      <c r="DX38" s="674"/>
      <c r="DY38" s="674"/>
      <c r="DZ38" s="674"/>
      <c r="EA38" s="674"/>
      <c r="EB38" s="674"/>
      <c r="EC38" s="688"/>
    </row>
    <row r="39" spans="2:133" ht="11.25" customHeight="1" x14ac:dyDescent="0.25">
      <c r="B39" s="660" t="s">
        <v>343</v>
      </c>
      <c r="C39" s="661"/>
      <c r="D39" s="661"/>
      <c r="E39" s="661"/>
      <c r="F39" s="661"/>
      <c r="G39" s="661"/>
      <c r="H39" s="661"/>
      <c r="I39" s="661"/>
      <c r="J39" s="661"/>
      <c r="K39" s="661"/>
      <c r="L39" s="661"/>
      <c r="M39" s="661"/>
      <c r="N39" s="661"/>
      <c r="O39" s="661"/>
      <c r="P39" s="661"/>
      <c r="Q39" s="662"/>
      <c r="R39" s="663" t="s">
        <v>238</v>
      </c>
      <c r="S39" s="664"/>
      <c r="T39" s="664"/>
      <c r="U39" s="664"/>
      <c r="V39" s="664"/>
      <c r="W39" s="664"/>
      <c r="X39" s="664"/>
      <c r="Y39" s="665"/>
      <c r="Z39" s="699" t="s">
        <v>130</v>
      </c>
      <c r="AA39" s="699"/>
      <c r="AB39" s="699"/>
      <c r="AC39" s="699"/>
      <c r="AD39" s="700" t="s">
        <v>130</v>
      </c>
      <c r="AE39" s="700"/>
      <c r="AF39" s="700"/>
      <c r="AG39" s="700"/>
      <c r="AH39" s="700"/>
      <c r="AI39" s="700"/>
      <c r="AJ39" s="700"/>
      <c r="AK39" s="700"/>
      <c r="AL39" s="666" t="s">
        <v>130</v>
      </c>
      <c r="AM39" s="667"/>
      <c r="AN39" s="667"/>
      <c r="AO39" s="701"/>
      <c r="AQ39" s="694" t="s">
        <v>344</v>
      </c>
      <c r="AR39" s="695"/>
      <c r="AS39" s="695"/>
      <c r="AT39" s="695"/>
      <c r="AU39" s="695"/>
      <c r="AV39" s="695"/>
      <c r="AW39" s="695"/>
      <c r="AX39" s="695"/>
      <c r="AY39" s="696"/>
      <c r="AZ39" s="663">
        <v>24887</v>
      </c>
      <c r="BA39" s="664"/>
      <c r="BB39" s="664"/>
      <c r="BC39" s="664"/>
      <c r="BD39" s="672"/>
      <c r="BE39" s="672"/>
      <c r="BF39" s="697"/>
      <c r="BG39" s="660" t="s">
        <v>345</v>
      </c>
      <c r="BH39" s="661"/>
      <c r="BI39" s="661"/>
      <c r="BJ39" s="661"/>
      <c r="BK39" s="661"/>
      <c r="BL39" s="661"/>
      <c r="BM39" s="661"/>
      <c r="BN39" s="661"/>
      <c r="BO39" s="661"/>
      <c r="BP39" s="661"/>
      <c r="BQ39" s="661"/>
      <c r="BR39" s="661"/>
      <c r="BS39" s="661"/>
      <c r="BT39" s="661"/>
      <c r="BU39" s="662"/>
      <c r="BV39" s="663">
        <v>2091</v>
      </c>
      <c r="BW39" s="664"/>
      <c r="BX39" s="664"/>
      <c r="BY39" s="664"/>
      <c r="BZ39" s="664"/>
      <c r="CA39" s="664"/>
      <c r="CB39" s="698"/>
      <c r="CD39" s="660" t="s">
        <v>346</v>
      </c>
      <c r="CE39" s="661"/>
      <c r="CF39" s="661"/>
      <c r="CG39" s="661"/>
      <c r="CH39" s="661"/>
      <c r="CI39" s="661"/>
      <c r="CJ39" s="661"/>
      <c r="CK39" s="661"/>
      <c r="CL39" s="661"/>
      <c r="CM39" s="661"/>
      <c r="CN39" s="661"/>
      <c r="CO39" s="661"/>
      <c r="CP39" s="661"/>
      <c r="CQ39" s="662"/>
      <c r="CR39" s="663">
        <v>420225</v>
      </c>
      <c r="CS39" s="672"/>
      <c r="CT39" s="672"/>
      <c r="CU39" s="672"/>
      <c r="CV39" s="672"/>
      <c r="CW39" s="672"/>
      <c r="CX39" s="672"/>
      <c r="CY39" s="673"/>
      <c r="CZ39" s="666">
        <v>5.3</v>
      </c>
      <c r="DA39" s="674"/>
      <c r="DB39" s="674"/>
      <c r="DC39" s="675"/>
      <c r="DD39" s="669">
        <v>212254</v>
      </c>
      <c r="DE39" s="672"/>
      <c r="DF39" s="672"/>
      <c r="DG39" s="672"/>
      <c r="DH39" s="672"/>
      <c r="DI39" s="672"/>
      <c r="DJ39" s="672"/>
      <c r="DK39" s="673"/>
      <c r="DL39" s="669" t="s">
        <v>238</v>
      </c>
      <c r="DM39" s="672"/>
      <c r="DN39" s="672"/>
      <c r="DO39" s="672"/>
      <c r="DP39" s="672"/>
      <c r="DQ39" s="672"/>
      <c r="DR39" s="672"/>
      <c r="DS39" s="672"/>
      <c r="DT39" s="672"/>
      <c r="DU39" s="672"/>
      <c r="DV39" s="673"/>
      <c r="DW39" s="666" t="s">
        <v>238</v>
      </c>
      <c r="DX39" s="674"/>
      <c r="DY39" s="674"/>
      <c r="DZ39" s="674"/>
      <c r="EA39" s="674"/>
      <c r="EB39" s="674"/>
      <c r="EC39" s="688"/>
    </row>
    <row r="40" spans="2:133" ht="11.25" customHeight="1" x14ac:dyDescent="0.25">
      <c r="B40" s="660" t="s">
        <v>347</v>
      </c>
      <c r="C40" s="661"/>
      <c r="D40" s="661"/>
      <c r="E40" s="661"/>
      <c r="F40" s="661"/>
      <c r="G40" s="661"/>
      <c r="H40" s="661"/>
      <c r="I40" s="661"/>
      <c r="J40" s="661"/>
      <c r="K40" s="661"/>
      <c r="L40" s="661"/>
      <c r="M40" s="661"/>
      <c r="N40" s="661"/>
      <c r="O40" s="661"/>
      <c r="P40" s="661"/>
      <c r="Q40" s="662"/>
      <c r="R40" s="663">
        <v>48430</v>
      </c>
      <c r="S40" s="664"/>
      <c r="T40" s="664"/>
      <c r="U40" s="664"/>
      <c r="V40" s="664"/>
      <c r="W40" s="664"/>
      <c r="X40" s="664"/>
      <c r="Y40" s="665"/>
      <c r="Z40" s="699">
        <v>0.6</v>
      </c>
      <c r="AA40" s="699"/>
      <c r="AB40" s="699"/>
      <c r="AC40" s="699"/>
      <c r="AD40" s="700" t="s">
        <v>238</v>
      </c>
      <c r="AE40" s="700"/>
      <c r="AF40" s="700"/>
      <c r="AG40" s="700"/>
      <c r="AH40" s="700"/>
      <c r="AI40" s="700"/>
      <c r="AJ40" s="700"/>
      <c r="AK40" s="700"/>
      <c r="AL40" s="666" t="s">
        <v>238</v>
      </c>
      <c r="AM40" s="667"/>
      <c r="AN40" s="667"/>
      <c r="AO40" s="701"/>
      <c r="AQ40" s="694" t="s">
        <v>348</v>
      </c>
      <c r="AR40" s="695"/>
      <c r="AS40" s="695"/>
      <c r="AT40" s="695"/>
      <c r="AU40" s="695"/>
      <c r="AV40" s="695"/>
      <c r="AW40" s="695"/>
      <c r="AX40" s="695"/>
      <c r="AY40" s="696"/>
      <c r="AZ40" s="663" t="s">
        <v>130</v>
      </c>
      <c r="BA40" s="664"/>
      <c r="BB40" s="664"/>
      <c r="BC40" s="664"/>
      <c r="BD40" s="672"/>
      <c r="BE40" s="672"/>
      <c r="BF40" s="697"/>
      <c r="BG40" s="702" t="s">
        <v>349</v>
      </c>
      <c r="BH40" s="703"/>
      <c r="BI40" s="703"/>
      <c r="BJ40" s="703"/>
      <c r="BK40" s="703"/>
      <c r="BL40" s="223"/>
      <c r="BM40" s="661" t="s">
        <v>350</v>
      </c>
      <c r="BN40" s="661"/>
      <c r="BO40" s="661"/>
      <c r="BP40" s="661"/>
      <c r="BQ40" s="661"/>
      <c r="BR40" s="661"/>
      <c r="BS40" s="661"/>
      <c r="BT40" s="661"/>
      <c r="BU40" s="662"/>
      <c r="BV40" s="663">
        <v>102</v>
      </c>
      <c r="BW40" s="664"/>
      <c r="BX40" s="664"/>
      <c r="BY40" s="664"/>
      <c r="BZ40" s="664"/>
      <c r="CA40" s="664"/>
      <c r="CB40" s="698"/>
      <c r="CD40" s="660" t="s">
        <v>351</v>
      </c>
      <c r="CE40" s="661"/>
      <c r="CF40" s="661"/>
      <c r="CG40" s="661"/>
      <c r="CH40" s="661"/>
      <c r="CI40" s="661"/>
      <c r="CJ40" s="661"/>
      <c r="CK40" s="661"/>
      <c r="CL40" s="661"/>
      <c r="CM40" s="661"/>
      <c r="CN40" s="661"/>
      <c r="CO40" s="661"/>
      <c r="CP40" s="661"/>
      <c r="CQ40" s="662"/>
      <c r="CR40" s="663">
        <v>91972</v>
      </c>
      <c r="CS40" s="664"/>
      <c r="CT40" s="664"/>
      <c r="CU40" s="664"/>
      <c r="CV40" s="664"/>
      <c r="CW40" s="664"/>
      <c r="CX40" s="664"/>
      <c r="CY40" s="665"/>
      <c r="CZ40" s="666">
        <v>1.2</v>
      </c>
      <c r="DA40" s="674"/>
      <c r="DB40" s="674"/>
      <c r="DC40" s="675"/>
      <c r="DD40" s="669">
        <v>24142</v>
      </c>
      <c r="DE40" s="664"/>
      <c r="DF40" s="664"/>
      <c r="DG40" s="664"/>
      <c r="DH40" s="664"/>
      <c r="DI40" s="664"/>
      <c r="DJ40" s="664"/>
      <c r="DK40" s="665"/>
      <c r="DL40" s="669" t="s">
        <v>130</v>
      </c>
      <c r="DM40" s="664"/>
      <c r="DN40" s="664"/>
      <c r="DO40" s="664"/>
      <c r="DP40" s="664"/>
      <c r="DQ40" s="664"/>
      <c r="DR40" s="664"/>
      <c r="DS40" s="664"/>
      <c r="DT40" s="664"/>
      <c r="DU40" s="664"/>
      <c r="DV40" s="665"/>
      <c r="DW40" s="666" t="s">
        <v>130</v>
      </c>
      <c r="DX40" s="674"/>
      <c r="DY40" s="674"/>
      <c r="DZ40" s="674"/>
      <c r="EA40" s="674"/>
      <c r="EB40" s="674"/>
      <c r="EC40" s="688"/>
    </row>
    <row r="41" spans="2:133" ht="11.25" customHeight="1" x14ac:dyDescent="0.25">
      <c r="B41" s="644" t="s">
        <v>352</v>
      </c>
      <c r="C41" s="645"/>
      <c r="D41" s="645"/>
      <c r="E41" s="645"/>
      <c r="F41" s="645"/>
      <c r="G41" s="645"/>
      <c r="H41" s="645"/>
      <c r="I41" s="645"/>
      <c r="J41" s="645"/>
      <c r="K41" s="645"/>
      <c r="L41" s="645"/>
      <c r="M41" s="645"/>
      <c r="N41" s="645"/>
      <c r="O41" s="645"/>
      <c r="P41" s="645"/>
      <c r="Q41" s="646"/>
      <c r="R41" s="647">
        <v>8395852</v>
      </c>
      <c r="S41" s="685"/>
      <c r="T41" s="685"/>
      <c r="U41" s="685"/>
      <c r="V41" s="685"/>
      <c r="W41" s="685"/>
      <c r="X41" s="685"/>
      <c r="Y41" s="689"/>
      <c r="Z41" s="690">
        <v>100</v>
      </c>
      <c r="AA41" s="690"/>
      <c r="AB41" s="690"/>
      <c r="AC41" s="690"/>
      <c r="AD41" s="691">
        <v>4802204</v>
      </c>
      <c r="AE41" s="691"/>
      <c r="AF41" s="691"/>
      <c r="AG41" s="691"/>
      <c r="AH41" s="691"/>
      <c r="AI41" s="691"/>
      <c r="AJ41" s="691"/>
      <c r="AK41" s="691"/>
      <c r="AL41" s="650">
        <v>100</v>
      </c>
      <c r="AM41" s="692"/>
      <c r="AN41" s="692"/>
      <c r="AO41" s="693"/>
      <c r="AQ41" s="694" t="s">
        <v>353</v>
      </c>
      <c r="AR41" s="695"/>
      <c r="AS41" s="695"/>
      <c r="AT41" s="695"/>
      <c r="AU41" s="695"/>
      <c r="AV41" s="695"/>
      <c r="AW41" s="695"/>
      <c r="AX41" s="695"/>
      <c r="AY41" s="696"/>
      <c r="AZ41" s="663">
        <v>77395</v>
      </c>
      <c r="BA41" s="664"/>
      <c r="BB41" s="664"/>
      <c r="BC41" s="664"/>
      <c r="BD41" s="672"/>
      <c r="BE41" s="672"/>
      <c r="BF41" s="697"/>
      <c r="BG41" s="702"/>
      <c r="BH41" s="703"/>
      <c r="BI41" s="703"/>
      <c r="BJ41" s="703"/>
      <c r="BK41" s="703"/>
      <c r="BL41" s="223"/>
      <c r="BM41" s="661" t="s">
        <v>354</v>
      </c>
      <c r="BN41" s="661"/>
      <c r="BO41" s="661"/>
      <c r="BP41" s="661"/>
      <c r="BQ41" s="661"/>
      <c r="BR41" s="661"/>
      <c r="BS41" s="661"/>
      <c r="BT41" s="661"/>
      <c r="BU41" s="662"/>
      <c r="BV41" s="663" t="s">
        <v>238</v>
      </c>
      <c r="BW41" s="664"/>
      <c r="BX41" s="664"/>
      <c r="BY41" s="664"/>
      <c r="BZ41" s="664"/>
      <c r="CA41" s="664"/>
      <c r="CB41" s="698"/>
      <c r="CD41" s="660" t="s">
        <v>355</v>
      </c>
      <c r="CE41" s="661"/>
      <c r="CF41" s="661"/>
      <c r="CG41" s="661"/>
      <c r="CH41" s="661"/>
      <c r="CI41" s="661"/>
      <c r="CJ41" s="661"/>
      <c r="CK41" s="661"/>
      <c r="CL41" s="661"/>
      <c r="CM41" s="661"/>
      <c r="CN41" s="661"/>
      <c r="CO41" s="661"/>
      <c r="CP41" s="661"/>
      <c r="CQ41" s="662"/>
      <c r="CR41" s="663" t="s">
        <v>238</v>
      </c>
      <c r="CS41" s="672"/>
      <c r="CT41" s="672"/>
      <c r="CU41" s="672"/>
      <c r="CV41" s="672"/>
      <c r="CW41" s="672"/>
      <c r="CX41" s="672"/>
      <c r="CY41" s="673"/>
      <c r="CZ41" s="666" t="s">
        <v>130</v>
      </c>
      <c r="DA41" s="674"/>
      <c r="DB41" s="674"/>
      <c r="DC41" s="675"/>
      <c r="DD41" s="669" t="s">
        <v>130</v>
      </c>
      <c r="DE41" s="672"/>
      <c r="DF41" s="672"/>
      <c r="DG41" s="672"/>
      <c r="DH41" s="672"/>
      <c r="DI41" s="672"/>
      <c r="DJ41" s="672"/>
      <c r="DK41" s="673"/>
      <c r="DL41" s="641"/>
      <c r="DM41" s="642"/>
      <c r="DN41" s="642"/>
      <c r="DO41" s="642"/>
      <c r="DP41" s="642"/>
      <c r="DQ41" s="642"/>
      <c r="DR41" s="642"/>
      <c r="DS41" s="642"/>
      <c r="DT41" s="642"/>
      <c r="DU41" s="642"/>
      <c r="DV41" s="643"/>
      <c r="DW41" s="638"/>
      <c r="DX41" s="639"/>
      <c r="DY41" s="639"/>
      <c r="DZ41" s="639"/>
      <c r="EA41" s="639"/>
      <c r="EB41" s="639"/>
      <c r="EC41" s="640"/>
    </row>
    <row r="42" spans="2:133" ht="11.25" customHeight="1" x14ac:dyDescent="0.25">
      <c r="AQ42" s="682" t="s">
        <v>356</v>
      </c>
      <c r="AR42" s="683"/>
      <c r="AS42" s="683"/>
      <c r="AT42" s="683"/>
      <c r="AU42" s="683"/>
      <c r="AV42" s="683"/>
      <c r="AW42" s="683"/>
      <c r="AX42" s="683"/>
      <c r="AY42" s="684"/>
      <c r="AZ42" s="647">
        <v>446463</v>
      </c>
      <c r="BA42" s="685"/>
      <c r="BB42" s="685"/>
      <c r="BC42" s="685"/>
      <c r="BD42" s="648"/>
      <c r="BE42" s="648"/>
      <c r="BF42" s="686"/>
      <c r="BG42" s="704"/>
      <c r="BH42" s="705"/>
      <c r="BI42" s="705"/>
      <c r="BJ42" s="705"/>
      <c r="BK42" s="705"/>
      <c r="BL42" s="224"/>
      <c r="BM42" s="645" t="s">
        <v>357</v>
      </c>
      <c r="BN42" s="645"/>
      <c r="BO42" s="645"/>
      <c r="BP42" s="645"/>
      <c r="BQ42" s="645"/>
      <c r="BR42" s="645"/>
      <c r="BS42" s="645"/>
      <c r="BT42" s="645"/>
      <c r="BU42" s="646"/>
      <c r="BV42" s="647">
        <v>285</v>
      </c>
      <c r="BW42" s="685"/>
      <c r="BX42" s="685"/>
      <c r="BY42" s="685"/>
      <c r="BZ42" s="685"/>
      <c r="CA42" s="685"/>
      <c r="CB42" s="687"/>
      <c r="CD42" s="660" t="s">
        <v>358</v>
      </c>
      <c r="CE42" s="661"/>
      <c r="CF42" s="661"/>
      <c r="CG42" s="661"/>
      <c r="CH42" s="661"/>
      <c r="CI42" s="661"/>
      <c r="CJ42" s="661"/>
      <c r="CK42" s="661"/>
      <c r="CL42" s="661"/>
      <c r="CM42" s="661"/>
      <c r="CN42" s="661"/>
      <c r="CO42" s="661"/>
      <c r="CP42" s="661"/>
      <c r="CQ42" s="662"/>
      <c r="CR42" s="663">
        <v>765508</v>
      </c>
      <c r="CS42" s="672"/>
      <c r="CT42" s="672"/>
      <c r="CU42" s="672"/>
      <c r="CV42" s="672"/>
      <c r="CW42" s="672"/>
      <c r="CX42" s="672"/>
      <c r="CY42" s="673"/>
      <c r="CZ42" s="666">
        <v>9.6999999999999993</v>
      </c>
      <c r="DA42" s="674"/>
      <c r="DB42" s="674"/>
      <c r="DC42" s="675"/>
      <c r="DD42" s="669">
        <v>241614</v>
      </c>
      <c r="DE42" s="672"/>
      <c r="DF42" s="672"/>
      <c r="DG42" s="672"/>
      <c r="DH42" s="672"/>
      <c r="DI42" s="672"/>
      <c r="DJ42" s="672"/>
      <c r="DK42" s="673"/>
      <c r="DL42" s="641"/>
      <c r="DM42" s="642"/>
      <c r="DN42" s="642"/>
      <c r="DO42" s="642"/>
      <c r="DP42" s="642"/>
      <c r="DQ42" s="642"/>
      <c r="DR42" s="642"/>
      <c r="DS42" s="642"/>
      <c r="DT42" s="642"/>
      <c r="DU42" s="642"/>
      <c r="DV42" s="643"/>
      <c r="DW42" s="638"/>
      <c r="DX42" s="639"/>
      <c r="DY42" s="639"/>
      <c r="DZ42" s="639"/>
      <c r="EA42" s="639"/>
      <c r="EB42" s="639"/>
      <c r="EC42" s="640"/>
    </row>
    <row r="43" spans="2:133" ht="11.25" customHeight="1" x14ac:dyDescent="0.25">
      <c r="B43" s="214" t="s">
        <v>359</v>
      </c>
      <c r="CD43" s="660" t="s">
        <v>360</v>
      </c>
      <c r="CE43" s="661"/>
      <c r="CF43" s="661"/>
      <c r="CG43" s="661"/>
      <c r="CH43" s="661"/>
      <c r="CI43" s="661"/>
      <c r="CJ43" s="661"/>
      <c r="CK43" s="661"/>
      <c r="CL43" s="661"/>
      <c r="CM43" s="661"/>
      <c r="CN43" s="661"/>
      <c r="CO43" s="661"/>
      <c r="CP43" s="661"/>
      <c r="CQ43" s="662"/>
      <c r="CR43" s="663">
        <v>9691</v>
      </c>
      <c r="CS43" s="672"/>
      <c r="CT43" s="672"/>
      <c r="CU43" s="672"/>
      <c r="CV43" s="672"/>
      <c r="CW43" s="672"/>
      <c r="CX43" s="672"/>
      <c r="CY43" s="673"/>
      <c r="CZ43" s="666">
        <v>0.1</v>
      </c>
      <c r="DA43" s="674"/>
      <c r="DB43" s="674"/>
      <c r="DC43" s="675"/>
      <c r="DD43" s="669">
        <v>9691</v>
      </c>
      <c r="DE43" s="672"/>
      <c r="DF43" s="672"/>
      <c r="DG43" s="672"/>
      <c r="DH43" s="672"/>
      <c r="DI43" s="672"/>
      <c r="DJ43" s="672"/>
      <c r="DK43" s="673"/>
      <c r="DL43" s="641"/>
      <c r="DM43" s="642"/>
      <c r="DN43" s="642"/>
      <c r="DO43" s="642"/>
      <c r="DP43" s="642"/>
      <c r="DQ43" s="642"/>
      <c r="DR43" s="642"/>
      <c r="DS43" s="642"/>
      <c r="DT43" s="642"/>
      <c r="DU43" s="642"/>
      <c r="DV43" s="643"/>
      <c r="DW43" s="638"/>
      <c r="DX43" s="639"/>
      <c r="DY43" s="639"/>
      <c r="DZ43" s="639"/>
      <c r="EA43" s="639"/>
      <c r="EB43" s="639"/>
      <c r="EC43" s="640"/>
    </row>
    <row r="44" spans="2:133" ht="11.25" customHeight="1" x14ac:dyDescent="0.25">
      <c r="B44" s="670" t="s">
        <v>361</v>
      </c>
      <c r="C44" s="670"/>
      <c r="D44" s="670"/>
      <c r="E44" s="670"/>
      <c r="F44" s="670"/>
      <c r="G44" s="670"/>
      <c r="H44" s="670"/>
      <c r="I44" s="670"/>
      <c r="J44" s="670"/>
      <c r="K44" s="670"/>
      <c r="L44" s="670"/>
      <c r="M44" s="670"/>
      <c r="N44" s="670"/>
      <c r="O44" s="670"/>
      <c r="P44" s="670"/>
      <c r="Q44" s="670"/>
      <c r="R44" s="670"/>
      <c r="S44" s="670"/>
      <c r="T44" s="670"/>
      <c r="U44" s="670"/>
      <c r="V44" s="670"/>
      <c r="W44" s="670"/>
      <c r="X44" s="670"/>
      <c r="Y44" s="670"/>
      <c r="Z44" s="670"/>
      <c r="AA44" s="670"/>
      <c r="AB44" s="670"/>
      <c r="AC44" s="670"/>
      <c r="AD44" s="670"/>
      <c r="AE44" s="670"/>
      <c r="AF44" s="670"/>
      <c r="AG44" s="670"/>
      <c r="AH44" s="670"/>
      <c r="AI44" s="670"/>
      <c r="AJ44" s="670"/>
      <c r="AK44" s="670"/>
      <c r="AL44" s="670"/>
      <c r="AM44" s="670"/>
      <c r="AN44" s="670"/>
      <c r="AO44" s="670"/>
      <c r="AP44" s="670"/>
      <c r="AQ44" s="670"/>
      <c r="AR44" s="670"/>
      <c r="AS44" s="670"/>
      <c r="AT44" s="670"/>
      <c r="AU44" s="670"/>
      <c r="AV44" s="670"/>
      <c r="AW44" s="670"/>
      <c r="AX44" s="670"/>
      <c r="AY44" s="670"/>
      <c r="AZ44" s="670"/>
      <c r="BA44" s="670"/>
      <c r="BB44" s="670"/>
      <c r="BC44" s="670"/>
      <c r="BD44" s="670"/>
      <c r="BE44" s="670"/>
      <c r="BF44" s="670"/>
      <c r="BG44" s="670"/>
      <c r="BH44" s="670"/>
      <c r="BI44" s="670"/>
      <c r="BJ44" s="670"/>
      <c r="BK44" s="670"/>
      <c r="BL44" s="670"/>
      <c r="BM44" s="670"/>
      <c r="BN44" s="670"/>
      <c r="BO44" s="670"/>
      <c r="BP44" s="670"/>
      <c r="BQ44" s="670"/>
      <c r="BR44" s="670"/>
      <c r="BS44" s="670"/>
      <c r="BT44" s="670"/>
      <c r="BU44" s="670"/>
      <c r="BV44" s="670"/>
      <c r="BW44" s="670"/>
      <c r="BX44" s="670"/>
      <c r="BY44" s="670"/>
      <c r="BZ44" s="670"/>
      <c r="CA44" s="670"/>
      <c r="CB44" s="670"/>
      <c r="CC44" s="671"/>
      <c r="CD44" s="676" t="s">
        <v>308</v>
      </c>
      <c r="CE44" s="677"/>
      <c r="CF44" s="660" t="s">
        <v>362</v>
      </c>
      <c r="CG44" s="661"/>
      <c r="CH44" s="661"/>
      <c r="CI44" s="661"/>
      <c r="CJ44" s="661"/>
      <c r="CK44" s="661"/>
      <c r="CL44" s="661"/>
      <c r="CM44" s="661"/>
      <c r="CN44" s="661"/>
      <c r="CO44" s="661"/>
      <c r="CP44" s="661"/>
      <c r="CQ44" s="662"/>
      <c r="CR44" s="663">
        <v>751613</v>
      </c>
      <c r="CS44" s="664"/>
      <c r="CT44" s="664"/>
      <c r="CU44" s="664"/>
      <c r="CV44" s="664"/>
      <c r="CW44" s="664"/>
      <c r="CX44" s="664"/>
      <c r="CY44" s="665"/>
      <c r="CZ44" s="666">
        <v>9.5</v>
      </c>
      <c r="DA44" s="667"/>
      <c r="DB44" s="667"/>
      <c r="DC44" s="668"/>
      <c r="DD44" s="669">
        <v>235388</v>
      </c>
      <c r="DE44" s="664"/>
      <c r="DF44" s="664"/>
      <c r="DG44" s="664"/>
      <c r="DH44" s="664"/>
      <c r="DI44" s="664"/>
      <c r="DJ44" s="664"/>
      <c r="DK44" s="665"/>
      <c r="DL44" s="641"/>
      <c r="DM44" s="642"/>
      <c r="DN44" s="642"/>
      <c r="DO44" s="642"/>
      <c r="DP44" s="642"/>
      <c r="DQ44" s="642"/>
      <c r="DR44" s="642"/>
      <c r="DS44" s="642"/>
      <c r="DT44" s="642"/>
      <c r="DU44" s="642"/>
      <c r="DV44" s="643"/>
      <c r="DW44" s="638"/>
      <c r="DX44" s="639"/>
      <c r="DY44" s="639"/>
      <c r="DZ44" s="639"/>
      <c r="EA44" s="639"/>
      <c r="EB44" s="639"/>
      <c r="EC44" s="640"/>
    </row>
    <row r="45" spans="2:133" ht="11.25" customHeight="1" x14ac:dyDescent="0.25">
      <c r="B45" s="670" t="s">
        <v>363</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670"/>
      <c r="AT45" s="670"/>
      <c r="AU45" s="670"/>
      <c r="AV45" s="670"/>
      <c r="AW45" s="670"/>
      <c r="AX45" s="670"/>
      <c r="AY45" s="670"/>
      <c r="AZ45" s="670"/>
      <c r="BA45" s="670"/>
      <c r="BB45" s="670"/>
      <c r="BC45" s="670"/>
      <c r="BD45" s="670"/>
      <c r="BE45" s="670"/>
      <c r="BF45" s="670"/>
      <c r="BG45" s="670"/>
      <c r="BH45" s="670"/>
      <c r="BI45" s="670"/>
      <c r="BJ45" s="670"/>
      <c r="BK45" s="670"/>
      <c r="BL45" s="670"/>
      <c r="BM45" s="670"/>
      <c r="BN45" s="670"/>
      <c r="BO45" s="670"/>
      <c r="BP45" s="670"/>
      <c r="BQ45" s="670"/>
      <c r="BR45" s="670"/>
      <c r="BS45" s="670"/>
      <c r="BT45" s="670"/>
      <c r="BU45" s="670"/>
      <c r="BV45" s="670"/>
      <c r="BW45" s="670"/>
      <c r="BX45" s="670"/>
      <c r="BY45" s="670"/>
      <c r="BZ45" s="670"/>
      <c r="CA45" s="670"/>
      <c r="CB45" s="670"/>
      <c r="CC45" s="671"/>
      <c r="CD45" s="678"/>
      <c r="CE45" s="679"/>
      <c r="CF45" s="660" t="s">
        <v>364</v>
      </c>
      <c r="CG45" s="661"/>
      <c r="CH45" s="661"/>
      <c r="CI45" s="661"/>
      <c r="CJ45" s="661"/>
      <c r="CK45" s="661"/>
      <c r="CL45" s="661"/>
      <c r="CM45" s="661"/>
      <c r="CN45" s="661"/>
      <c r="CO45" s="661"/>
      <c r="CP45" s="661"/>
      <c r="CQ45" s="662"/>
      <c r="CR45" s="663">
        <v>326190</v>
      </c>
      <c r="CS45" s="672"/>
      <c r="CT45" s="672"/>
      <c r="CU45" s="672"/>
      <c r="CV45" s="672"/>
      <c r="CW45" s="672"/>
      <c r="CX45" s="672"/>
      <c r="CY45" s="673"/>
      <c r="CZ45" s="666">
        <v>4.0999999999999996</v>
      </c>
      <c r="DA45" s="674"/>
      <c r="DB45" s="674"/>
      <c r="DC45" s="675"/>
      <c r="DD45" s="669">
        <v>40572</v>
      </c>
      <c r="DE45" s="672"/>
      <c r="DF45" s="672"/>
      <c r="DG45" s="672"/>
      <c r="DH45" s="672"/>
      <c r="DI45" s="672"/>
      <c r="DJ45" s="672"/>
      <c r="DK45" s="673"/>
      <c r="DL45" s="641"/>
      <c r="DM45" s="642"/>
      <c r="DN45" s="642"/>
      <c r="DO45" s="642"/>
      <c r="DP45" s="642"/>
      <c r="DQ45" s="642"/>
      <c r="DR45" s="642"/>
      <c r="DS45" s="642"/>
      <c r="DT45" s="642"/>
      <c r="DU45" s="642"/>
      <c r="DV45" s="643"/>
      <c r="DW45" s="638"/>
      <c r="DX45" s="639"/>
      <c r="DY45" s="639"/>
      <c r="DZ45" s="639"/>
      <c r="EA45" s="639"/>
      <c r="EB45" s="639"/>
      <c r="EC45" s="640"/>
    </row>
    <row r="46" spans="2:133" ht="11.25" customHeight="1" x14ac:dyDescent="0.25">
      <c r="B46" s="225"/>
      <c r="CD46" s="678"/>
      <c r="CE46" s="679"/>
      <c r="CF46" s="660" t="s">
        <v>365</v>
      </c>
      <c r="CG46" s="661"/>
      <c r="CH46" s="661"/>
      <c r="CI46" s="661"/>
      <c r="CJ46" s="661"/>
      <c r="CK46" s="661"/>
      <c r="CL46" s="661"/>
      <c r="CM46" s="661"/>
      <c r="CN46" s="661"/>
      <c r="CO46" s="661"/>
      <c r="CP46" s="661"/>
      <c r="CQ46" s="662"/>
      <c r="CR46" s="663">
        <v>418345</v>
      </c>
      <c r="CS46" s="664"/>
      <c r="CT46" s="664"/>
      <c r="CU46" s="664"/>
      <c r="CV46" s="664"/>
      <c r="CW46" s="664"/>
      <c r="CX46" s="664"/>
      <c r="CY46" s="665"/>
      <c r="CZ46" s="666">
        <v>5.3</v>
      </c>
      <c r="DA46" s="667"/>
      <c r="DB46" s="667"/>
      <c r="DC46" s="668"/>
      <c r="DD46" s="669">
        <v>191538</v>
      </c>
      <c r="DE46" s="664"/>
      <c r="DF46" s="664"/>
      <c r="DG46" s="664"/>
      <c r="DH46" s="664"/>
      <c r="DI46" s="664"/>
      <c r="DJ46" s="664"/>
      <c r="DK46" s="665"/>
      <c r="DL46" s="641"/>
      <c r="DM46" s="642"/>
      <c r="DN46" s="642"/>
      <c r="DO46" s="642"/>
      <c r="DP46" s="642"/>
      <c r="DQ46" s="642"/>
      <c r="DR46" s="642"/>
      <c r="DS46" s="642"/>
      <c r="DT46" s="642"/>
      <c r="DU46" s="642"/>
      <c r="DV46" s="643"/>
      <c r="DW46" s="638"/>
      <c r="DX46" s="639"/>
      <c r="DY46" s="639"/>
      <c r="DZ46" s="639"/>
      <c r="EA46" s="639"/>
      <c r="EB46" s="639"/>
      <c r="EC46" s="640"/>
    </row>
    <row r="47" spans="2:133" ht="11.25" customHeight="1" x14ac:dyDescent="0.25">
      <c r="B47" s="225"/>
      <c r="CD47" s="678"/>
      <c r="CE47" s="679"/>
      <c r="CF47" s="660" t="s">
        <v>366</v>
      </c>
      <c r="CG47" s="661"/>
      <c r="CH47" s="661"/>
      <c r="CI47" s="661"/>
      <c r="CJ47" s="661"/>
      <c r="CK47" s="661"/>
      <c r="CL47" s="661"/>
      <c r="CM47" s="661"/>
      <c r="CN47" s="661"/>
      <c r="CO47" s="661"/>
      <c r="CP47" s="661"/>
      <c r="CQ47" s="662"/>
      <c r="CR47" s="663">
        <v>13895</v>
      </c>
      <c r="CS47" s="672"/>
      <c r="CT47" s="672"/>
      <c r="CU47" s="672"/>
      <c r="CV47" s="672"/>
      <c r="CW47" s="672"/>
      <c r="CX47" s="672"/>
      <c r="CY47" s="673"/>
      <c r="CZ47" s="666">
        <v>0.2</v>
      </c>
      <c r="DA47" s="674"/>
      <c r="DB47" s="674"/>
      <c r="DC47" s="675"/>
      <c r="DD47" s="669">
        <v>6226</v>
      </c>
      <c r="DE47" s="672"/>
      <c r="DF47" s="672"/>
      <c r="DG47" s="672"/>
      <c r="DH47" s="672"/>
      <c r="DI47" s="672"/>
      <c r="DJ47" s="672"/>
      <c r="DK47" s="673"/>
      <c r="DL47" s="641"/>
      <c r="DM47" s="642"/>
      <c r="DN47" s="642"/>
      <c r="DO47" s="642"/>
      <c r="DP47" s="642"/>
      <c r="DQ47" s="642"/>
      <c r="DR47" s="642"/>
      <c r="DS47" s="642"/>
      <c r="DT47" s="642"/>
      <c r="DU47" s="642"/>
      <c r="DV47" s="643"/>
      <c r="DW47" s="638"/>
      <c r="DX47" s="639"/>
      <c r="DY47" s="639"/>
      <c r="DZ47" s="639"/>
      <c r="EA47" s="639"/>
      <c r="EB47" s="639"/>
      <c r="EC47" s="640"/>
    </row>
    <row r="48" spans="2:133" ht="10.5" x14ac:dyDescent="0.25">
      <c r="B48" s="225"/>
      <c r="CD48" s="680"/>
      <c r="CE48" s="681"/>
      <c r="CF48" s="660" t="s">
        <v>367</v>
      </c>
      <c r="CG48" s="661"/>
      <c r="CH48" s="661"/>
      <c r="CI48" s="661"/>
      <c r="CJ48" s="661"/>
      <c r="CK48" s="661"/>
      <c r="CL48" s="661"/>
      <c r="CM48" s="661"/>
      <c r="CN48" s="661"/>
      <c r="CO48" s="661"/>
      <c r="CP48" s="661"/>
      <c r="CQ48" s="662"/>
      <c r="CR48" s="663" t="s">
        <v>238</v>
      </c>
      <c r="CS48" s="664"/>
      <c r="CT48" s="664"/>
      <c r="CU48" s="664"/>
      <c r="CV48" s="664"/>
      <c r="CW48" s="664"/>
      <c r="CX48" s="664"/>
      <c r="CY48" s="665"/>
      <c r="CZ48" s="666" t="s">
        <v>238</v>
      </c>
      <c r="DA48" s="667"/>
      <c r="DB48" s="667"/>
      <c r="DC48" s="668"/>
      <c r="DD48" s="669" t="s">
        <v>130</v>
      </c>
      <c r="DE48" s="664"/>
      <c r="DF48" s="664"/>
      <c r="DG48" s="664"/>
      <c r="DH48" s="664"/>
      <c r="DI48" s="664"/>
      <c r="DJ48" s="664"/>
      <c r="DK48" s="665"/>
      <c r="DL48" s="641"/>
      <c r="DM48" s="642"/>
      <c r="DN48" s="642"/>
      <c r="DO48" s="642"/>
      <c r="DP48" s="642"/>
      <c r="DQ48" s="642"/>
      <c r="DR48" s="642"/>
      <c r="DS48" s="642"/>
      <c r="DT48" s="642"/>
      <c r="DU48" s="642"/>
      <c r="DV48" s="643"/>
      <c r="DW48" s="638"/>
      <c r="DX48" s="639"/>
      <c r="DY48" s="639"/>
      <c r="DZ48" s="639"/>
      <c r="EA48" s="639"/>
      <c r="EB48" s="639"/>
      <c r="EC48" s="640"/>
    </row>
    <row r="49" spans="2:133" ht="11.25" customHeight="1" x14ac:dyDescent="0.25">
      <c r="B49" s="225"/>
      <c r="CD49" s="644" t="s">
        <v>368</v>
      </c>
      <c r="CE49" s="645"/>
      <c r="CF49" s="645"/>
      <c r="CG49" s="645"/>
      <c r="CH49" s="645"/>
      <c r="CI49" s="645"/>
      <c r="CJ49" s="645"/>
      <c r="CK49" s="645"/>
      <c r="CL49" s="645"/>
      <c r="CM49" s="645"/>
      <c r="CN49" s="645"/>
      <c r="CO49" s="645"/>
      <c r="CP49" s="645"/>
      <c r="CQ49" s="646"/>
      <c r="CR49" s="647">
        <v>7897538</v>
      </c>
      <c r="CS49" s="648"/>
      <c r="CT49" s="648"/>
      <c r="CU49" s="648"/>
      <c r="CV49" s="648"/>
      <c r="CW49" s="648"/>
      <c r="CX49" s="648"/>
      <c r="CY49" s="649"/>
      <c r="CZ49" s="650">
        <v>100</v>
      </c>
      <c r="DA49" s="651"/>
      <c r="DB49" s="651"/>
      <c r="DC49" s="652"/>
      <c r="DD49" s="653">
        <v>5600726</v>
      </c>
      <c r="DE49" s="648"/>
      <c r="DF49" s="648"/>
      <c r="DG49" s="648"/>
      <c r="DH49" s="648"/>
      <c r="DI49" s="648"/>
      <c r="DJ49" s="648"/>
      <c r="DK49" s="649"/>
      <c r="DL49" s="654"/>
      <c r="DM49" s="655"/>
      <c r="DN49" s="655"/>
      <c r="DO49" s="655"/>
      <c r="DP49" s="655"/>
      <c r="DQ49" s="655"/>
      <c r="DR49" s="655"/>
      <c r="DS49" s="655"/>
      <c r="DT49" s="655"/>
      <c r="DU49" s="655"/>
      <c r="DV49" s="656"/>
      <c r="DW49" s="657"/>
      <c r="DX49" s="658"/>
      <c r="DY49" s="658"/>
      <c r="DZ49" s="658"/>
      <c r="EA49" s="658"/>
      <c r="EB49" s="658"/>
      <c r="EC49" s="659"/>
    </row>
  </sheetData>
  <sheetProtection algorithmName="SHA-512" hashValue="/9nGAR7HGQh1iwXS0M8sKCiQ/K4A3Jk1YEb3gXxxMnXTjG/Nssnpe3h+9cCcVtt1+CEAyGRu0MIRWEYaCIhHXw==" saltValue="DZumqH/a/Rm95ejHS/f3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1142" t="s">
        <v>369</v>
      </c>
      <c r="B2" s="1142"/>
      <c r="C2" s="1142"/>
      <c r="D2" s="1142"/>
      <c r="E2" s="1142"/>
      <c r="F2" s="1142"/>
      <c r="G2" s="1142"/>
      <c r="H2" s="1142"/>
      <c r="I2" s="1142"/>
      <c r="J2" s="1142"/>
      <c r="K2" s="1142"/>
      <c r="L2" s="1142"/>
      <c r="M2" s="1142"/>
      <c r="N2" s="1142"/>
      <c r="O2" s="1142"/>
      <c r="P2" s="1142"/>
      <c r="Q2" s="1142"/>
      <c r="R2" s="1142"/>
      <c r="S2" s="1142"/>
      <c r="T2" s="1142"/>
      <c r="U2" s="1142"/>
      <c r="V2" s="1142"/>
      <c r="W2" s="1142"/>
      <c r="X2" s="1142"/>
      <c r="Y2" s="1142"/>
      <c r="Z2" s="1142"/>
      <c r="AA2" s="1142"/>
      <c r="AB2" s="1142"/>
      <c r="AC2" s="1142"/>
      <c r="AD2" s="1142"/>
      <c r="AE2" s="1142"/>
      <c r="AF2" s="1142"/>
      <c r="AG2" s="1142"/>
      <c r="AH2" s="1142"/>
      <c r="AI2" s="1142"/>
      <c r="AJ2" s="1142"/>
      <c r="AK2" s="1142"/>
      <c r="AL2" s="1142"/>
      <c r="AM2" s="1142"/>
      <c r="AN2" s="1142"/>
      <c r="AO2" s="1142"/>
      <c r="AP2" s="1142"/>
      <c r="AQ2" s="1142"/>
      <c r="AR2" s="1142"/>
      <c r="AS2" s="1142"/>
      <c r="AT2" s="1142"/>
      <c r="AU2" s="1142"/>
      <c r="AV2" s="1142"/>
      <c r="AW2" s="1142"/>
      <c r="AX2" s="1142"/>
      <c r="AY2" s="1142"/>
      <c r="AZ2" s="1142"/>
      <c r="BA2" s="1142"/>
      <c r="BB2" s="1142"/>
      <c r="BC2" s="1142"/>
      <c r="BD2" s="1142"/>
      <c r="BE2" s="1142"/>
      <c r="BF2" s="1142"/>
      <c r="BG2" s="1142"/>
      <c r="BH2" s="1142"/>
      <c r="BI2" s="114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43" t="s">
        <v>370</v>
      </c>
      <c r="DK2" s="1144"/>
      <c r="DL2" s="1144"/>
      <c r="DM2" s="1144"/>
      <c r="DN2" s="1144"/>
      <c r="DO2" s="1145"/>
      <c r="DP2" s="228"/>
      <c r="DQ2" s="1143" t="s">
        <v>371</v>
      </c>
      <c r="DR2" s="1144"/>
      <c r="DS2" s="1144"/>
      <c r="DT2" s="1144"/>
      <c r="DU2" s="1144"/>
      <c r="DV2" s="1144"/>
      <c r="DW2" s="1144"/>
      <c r="DX2" s="1144"/>
      <c r="DY2" s="1144"/>
      <c r="DZ2" s="1145"/>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5">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46"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36" t="s">
        <v>388</v>
      </c>
      <c r="DH5" s="1137"/>
      <c r="DI5" s="1137"/>
      <c r="DJ5" s="1137"/>
      <c r="DK5" s="1138"/>
      <c r="DL5" s="1136" t="s">
        <v>389</v>
      </c>
      <c r="DM5" s="1137"/>
      <c r="DN5" s="1137"/>
      <c r="DO5" s="1137"/>
      <c r="DP5" s="1138"/>
      <c r="DQ5" s="1037" t="s">
        <v>390</v>
      </c>
      <c r="DR5" s="1038"/>
      <c r="DS5" s="1038"/>
      <c r="DT5" s="1038"/>
      <c r="DU5" s="1039"/>
      <c r="DV5" s="1037" t="s">
        <v>381</v>
      </c>
      <c r="DW5" s="1038"/>
      <c r="DX5" s="1038"/>
      <c r="DY5" s="1038"/>
      <c r="DZ5" s="1051"/>
      <c r="EA5" s="234"/>
    </row>
    <row r="6" spans="1:131" s="235" customFormat="1" ht="26.25" customHeight="1" thickBot="1" x14ac:dyDescent="0.3">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47"/>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39"/>
      <c r="DH6" s="1140"/>
      <c r="DI6" s="1140"/>
      <c r="DJ6" s="1140"/>
      <c r="DK6" s="1141"/>
      <c r="DL6" s="1139"/>
      <c r="DM6" s="1140"/>
      <c r="DN6" s="1140"/>
      <c r="DO6" s="1140"/>
      <c r="DP6" s="1141"/>
      <c r="DQ6" s="1040"/>
      <c r="DR6" s="1041"/>
      <c r="DS6" s="1041"/>
      <c r="DT6" s="1041"/>
      <c r="DU6" s="1042"/>
      <c r="DV6" s="1040"/>
      <c r="DW6" s="1041"/>
      <c r="DX6" s="1041"/>
      <c r="DY6" s="1041"/>
      <c r="DZ6" s="1052"/>
      <c r="EA6" s="234"/>
    </row>
    <row r="7" spans="1:131" s="235" customFormat="1" ht="26.25" customHeight="1" thickTop="1" x14ac:dyDescent="0.25">
      <c r="A7" s="236">
        <v>1</v>
      </c>
      <c r="B7" s="1083" t="s">
        <v>391</v>
      </c>
      <c r="C7" s="1084"/>
      <c r="D7" s="1084"/>
      <c r="E7" s="1084"/>
      <c r="F7" s="1084"/>
      <c r="G7" s="1084"/>
      <c r="H7" s="1084"/>
      <c r="I7" s="1084"/>
      <c r="J7" s="1084"/>
      <c r="K7" s="1084"/>
      <c r="L7" s="1084"/>
      <c r="M7" s="1084"/>
      <c r="N7" s="1084"/>
      <c r="O7" s="1084"/>
      <c r="P7" s="1085"/>
      <c r="Q7" s="1123">
        <v>8396</v>
      </c>
      <c r="R7" s="1124"/>
      <c r="S7" s="1124"/>
      <c r="T7" s="1124"/>
      <c r="U7" s="1124"/>
      <c r="V7" s="1124">
        <v>7898</v>
      </c>
      <c r="W7" s="1124"/>
      <c r="X7" s="1124"/>
      <c r="Y7" s="1124"/>
      <c r="Z7" s="1124"/>
      <c r="AA7" s="1124">
        <v>498</v>
      </c>
      <c r="AB7" s="1124"/>
      <c r="AC7" s="1124"/>
      <c r="AD7" s="1124"/>
      <c r="AE7" s="1125"/>
      <c r="AF7" s="1126">
        <v>482</v>
      </c>
      <c r="AG7" s="1127"/>
      <c r="AH7" s="1127"/>
      <c r="AI7" s="1127"/>
      <c r="AJ7" s="1128"/>
      <c r="AK7" s="1129">
        <v>13</v>
      </c>
      <c r="AL7" s="1130"/>
      <c r="AM7" s="1130"/>
      <c r="AN7" s="1130"/>
      <c r="AO7" s="1130"/>
      <c r="AP7" s="1130">
        <v>6275</v>
      </c>
      <c r="AQ7" s="1130"/>
      <c r="AR7" s="1130"/>
      <c r="AS7" s="1130"/>
      <c r="AT7" s="1130"/>
      <c r="AU7" s="1131"/>
      <c r="AV7" s="1131"/>
      <c r="AW7" s="1131"/>
      <c r="AX7" s="1131"/>
      <c r="AY7" s="1132"/>
      <c r="AZ7" s="232"/>
      <c r="BA7" s="232"/>
      <c r="BB7" s="232"/>
      <c r="BC7" s="232"/>
      <c r="BD7" s="232"/>
      <c r="BE7" s="233"/>
      <c r="BF7" s="233"/>
      <c r="BG7" s="233"/>
      <c r="BH7" s="233"/>
      <c r="BI7" s="233"/>
      <c r="BJ7" s="233"/>
      <c r="BK7" s="233"/>
      <c r="BL7" s="233"/>
      <c r="BM7" s="233"/>
      <c r="BN7" s="233"/>
      <c r="BO7" s="233"/>
      <c r="BP7" s="233"/>
      <c r="BQ7" s="236">
        <v>1</v>
      </c>
      <c r="BR7" s="237"/>
      <c r="BS7" s="1133" t="s">
        <v>598</v>
      </c>
      <c r="BT7" s="1134"/>
      <c r="BU7" s="1134"/>
      <c r="BV7" s="1134"/>
      <c r="BW7" s="1134"/>
      <c r="BX7" s="1134"/>
      <c r="BY7" s="1134"/>
      <c r="BZ7" s="1134"/>
      <c r="CA7" s="1134"/>
      <c r="CB7" s="1134"/>
      <c r="CC7" s="1134"/>
      <c r="CD7" s="1134"/>
      <c r="CE7" s="1134"/>
      <c r="CF7" s="1134"/>
      <c r="CG7" s="1135"/>
      <c r="CH7" s="1120">
        <v>0</v>
      </c>
      <c r="CI7" s="1121"/>
      <c r="CJ7" s="1121"/>
      <c r="CK7" s="1121"/>
      <c r="CL7" s="1122"/>
      <c r="CM7" s="1120">
        <v>100</v>
      </c>
      <c r="CN7" s="1121"/>
      <c r="CO7" s="1121"/>
      <c r="CP7" s="1121"/>
      <c r="CQ7" s="1122"/>
      <c r="CR7" s="1120">
        <v>3</v>
      </c>
      <c r="CS7" s="1121"/>
      <c r="CT7" s="1121"/>
      <c r="CU7" s="1121"/>
      <c r="CV7" s="1122"/>
      <c r="CW7" s="1120"/>
      <c r="CX7" s="1121"/>
      <c r="CY7" s="1121"/>
      <c r="CZ7" s="1121"/>
      <c r="DA7" s="1122"/>
      <c r="DB7" s="1120"/>
      <c r="DC7" s="1121"/>
      <c r="DD7" s="1121"/>
      <c r="DE7" s="1121"/>
      <c r="DF7" s="1122"/>
      <c r="DG7" s="1120"/>
      <c r="DH7" s="1121"/>
      <c r="DI7" s="1121"/>
      <c r="DJ7" s="1121"/>
      <c r="DK7" s="1122"/>
      <c r="DL7" s="1120"/>
      <c r="DM7" s="1121"/>
      <c r="DN7" s="1121"/>
      <c r="DO7" s="1121"/>
      <c r="DP7" s="1122"/>
      <c r="DQ7" s="1120"/>
      <c r="DR7" s="1121"/>
      <c r="DS7" s="1121"/>
      <c r="DT7" s="1121"/>
      <c r="DU7" s="1122"/>
      <c r="DV7" s="1133"/>
      <c r="DW7" s="1134"/>
      <c r="DX7" s="1134"/>
      <c r="DY7" s="1134"/>
      <c r="DZ7" s="1148"/>
      <c r="EA7" s="234"/>
    </row>
    <row r="8" spans="1:131" s="235" customFormat="1" ht="26.25" customHeight="1" x14ac:dyDescent="0.2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599</v>
      </c>
      <c r="BT8" s="1029"/>
      <c r="BU8" s="1029"/>
      <c r="BV8" s="1029"/>
      <c r="BW8" s="1029"/>
      <c r="BX8" s="1029"/>
      <c r="BY8" s="1029"/>
      <c r="BZ8" s="1029"/>
      <c r="CA8" s="1029"/>
      <c r="CB8" s="1029"/>
      <c r="CC8" s="1029"/>
      <c r="CD8" s="1029"/>
      <c r="CE8" s="1029"/>
      <c r="CF8" s="1029"/>
      <c r="CG8" s="1050"/>
      <c r="CH8" s="1025">
        <v>5</v>
      </c>
      <c r="CI8" s="1026"/>
      <c r="CJ8" s="1026"/>
      <c r="CK8" s="1026"/>
      <c r="CL8" s="1027"/>
      <c r="CM8" s="1025">
        <v>263</v>
      </c>
      <c r="CN8" s="1026"/>
      <c r="CO8" s="1026"/>
      <c r="CP8" s="1026"/>
      <c r="CQ8" s="1027"/>
      <c r="CR8" s="1025">
        <v>40</v>
      </c>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3">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392</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3">
      <c r="A23" s="240" t="s">
        <v>393</v>
      </c>
      <c r="B23" s="973" t="s">
        <v>394</v>
      </c>
      <c r="C23" s="974"/>
      <c r="D23" s="974"/>
      <c r="E23" s="974"/>
      <c r="F23" s="974"/>
      <c r="G23" s="974"/>
      <c r="H23" s="974"/>
      <c r="I23" s="974"/>
      <c r="J23" s="974"/>
      <c r="K23" s="974"/>
      <c r="L23" s="974"/>
      <c r="M23" s="974"/>
      <c r="N23" s="974"/>
      <c r="O23" s="974"/>
      <c r="P23" s="984"/>
      <c r="Q23" s="1103">
        <v>8396</v>
      </c>
      <c r="R23" s="1097"/>
      <c r="S23" s="1097"/>
      <c r="T23" s="1097"/>
      <c r="U23" s="1097"/>
      <c r="V23" s="1097">
        <v>7898</v>
      </c>
      <c r="W23" s="1097"/>
      <c r="X23" s="1097"/>
      <c r="Y23" s="1097"/>
      <c r="Z23" s="1097"/>
      <c r="AA23" s="1097">
        <v>498</v>
      </c>
      <c r="AB23" s="1097"/>
      <c r="AC23" s="1097"/>
      <c r="AD23" s="1097"/>
      <c r="AE23" s="1104"/>
      <c r="AF23" s="1105">
        <v>482</v>
      </c>
      <c r="AG23" s="1097"/>
      <c r="AH23" s="1097"/>
      <c r="AI23" s="1097"/>
      <c r="AJ23" s="1106"/>
      <c r="AK23" s="1107"/>
      <c r="AL23" s="1108"/>
      <c r="AM23" s="1108"/>
      <c r="AN23" s="1108"/>
      <c r="AO23" s="1108"/>
      <c r="AP23" s="1097">
        <v>6275</v>
      </c>
      <c r="AQ23" s="1097"/>
      <c r="AR23" s="1097"/>
      <c r="AS23" s="1097"/>
      <c r="AT23" s="1097"/>
      <c r="AU23" s="1098"/>
      <c r="AV23" s="1098"/>
      <c r="AW23" s="1098"/>
      <c r="AX23" s="1098"/>
      <c r="AY23" s="1099"/>
      <c r="AZ23" s="1100" t="s">
        <v>130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5">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3">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5">
      <c r="A26" s="1031" t="s">
        <v>374</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3">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5">
      <c r="A28" s="242">
        <v>1</v>
      </c>
      <c r="B28" s="1083" t="s">
        <v>405</v>
      </c>
      <c r="C28" s="1084"/>
      <c r="D28" s="1084"/>
      <c r="E28" s="1084"/>
      <c r="F28" s="1084"/>
      <c r="G28" s="1084"/>
      <c r="H28" s="1084"/>
      <c r="I28" s="1084"/>
      <c r="J28" s="1084"/>
      <c r="K28" s="1084"/>
      <c r="L28" s="1084"/>
      <c r="M28" s="1084"/>
      <c r="N28" s="1084"/>
      <c r="O28" s="1084"/>
      <c r="P28" s="1085"/>
      <c r="Q28" s="1086">
        <v>920</v>
      </c>
      <c r="R28" s="1087"/>
      <c r="S28" s="1087"/>
      <c r="T28" s="1087"/>
      <c r="U28" s="1087"/>
      <c r="V28" s="1087">
        <v>897</v>
      </c>
      <c r="W28" s="1087"/>
      <c r="X28" s="1087"/>
      <c r="Y28" s="1087"/>
      <c r="Z28" s="1087"/>
      <c r="AA28" s="1087">
        <v>23</v>
      </c>
      <c r="AB28" s="1087"/>
      <c r="AC28" s="1087"/>
      <c r="AD28" s="1087"/>
      <c r="AE28" s="1088"/>
      <c r="AF28" s="1089">
        <v>23</v>
      </c>
      <c r="AG28" s="1087"/>
      <c r="AH28" s="1087"/>
      <c r="AI28" s="1087"/>
      <c r="AJ28" s="1090"/>
      <c r="AK28" s="1078">
        <v>77</v>
      </c>
      <c r="AL28" s="1079"/>
      <c r="AM28" s="1079"/>
      <c r="AN28" s="1079"/>
      <c r="AO28" s="1079"/>
      <c r="AP28" s="1079" t="s">
        <v>523</v>
      </c>
      <c r="AQ28" s="1079"/>
      <c r="AR28" s="1079"/>
      <c r="AS28" s="1079"/>
      <c r="AT28" s="1079"/>
      <c r="AU28" s="1079" t="s">
        <v>523</v>
      </c>
      <c r="AV28" s="1079"/>
      <c r="AW28" s="1079"/>
      <c r="AX28" s="1079"/>
      <c r="AY28" s="1079"/>
      <c r="AZ28" s="1080" t="s">
        <v>523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5">
      <c r="A29" s="242">
        <v>2</v>
      </c>
      <c r="B29" s="1066" t="s">
        <v>406</v>
      </c>
      <c r="C29" s="1067"/>
      <c r="D29" s="1067"/>
      <c r="E29" s="1067"/>
      <c r="F29" s="1067"/>
      <c r="G29" s="1067"/>
      <c r="H29" s="1067"/>
      <c r="I29" s="1067"/>
      <c r="J29" s="1067"/>
      <c r="K29" s="1067"/>
      <c r="L29" s="1067"/>
      <c r="M29" s="1067"/>
      <c r="N29" s="1067"/>
      <c r="O29" s="1067"/>
      <c r="P29" s="1068"/>
      <c r="Q29" s="1074">
        <v>1849</v>
      </c>
      <c r="R29" s="1075"/>
      <c r="S29" s="1075"/>
      <c r="T29" s="1075"/>
      <c r="U29" s="1075"/>
      <c r="V29" s="1075">
        <v>1727</v>
      </c>
      <c r="W29" s="1075"/>
      <c r="X29" s="1075"/>
      <c r="Y29" s="1075"/>
      <c r="Z29" s="1075"/>
      <c r="AA29" s="1075">
        <v>121</v>
      </c>
      <c r="AB29" s="1075"/>
      <c r="AC29" s="1075"/>
      <c r="AD29" s="1075"/>
      <c r="AE29" s="1076"/>
      <c r="AF29" s="1071">
        <v>121</v>
      </c>
      <c r="AG29" s="1072"/>
      <c r="AH29" s="1072"/>
      <c r="AI29" s="1072"/>
      <c r="AJ29" s="1073"/>
      <c r="AK29" s="1016">
        <v>281</v>
      </c>
      <c r="AL29" s="1007"/>
      <c r="AM29" s="1007"/>
      <c r="AN29" s="1007"/>
      <c r="AO29" s="1007"/>
      <c r="AP29" s="1007" t="s">
        <v>523</v>
      </c>
      <c r="AQ29" s="1007"/>
      <c r="AR29" s="1007"/>
      <c r="AS29" s="1007"/>
      <c r="AT29" s="1007"/>
      <c r="AU29" s="1007" t="s">
        <v>523</v>
      </c>
      <c r="AV29" s="1007"/>
      <c r="AW29" s="1007"/>
      <c r="AX29" s="1007"/>
      <c r="AY29" s="1007"/>
      <c r="AZ29" s="1077" t="s">
        <v>523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5">
      <c r="A30" s="242">
        <v>3</v>
      </c>
      <c r="B30" s="1066" t="s">
        <v>407</v>
      </c>
      <c r="C30" s="1067"/>
      <c r="D30" s="1067"/>
      <c r="E30" s="1067"/>
      <c r="F30" s="1067"/>
      <c r="G30" s="1067"/>
      <c r="H30" s="1067"/>
      <c r="I30" s="1067"/>
      <c r="J30" s="1067"/>
      <c r="K30" s="1067"/>
      <c r="L30" s="1067"/>
      <c r="M30" s="1067"/>
      <c r="N30" s="1067"/>
      <c r="O30" s="1067"/>
      <c r="P30" s="1068"/>
      <c r="Q30" s="1074">
        <v>131</v>
      </c>
      <c r="R30" s="1075"/>
      <c r="S30" s="1075"/>
      <c r="T30" s="1075"/>
      <c r="U30" s="1075"/>
      <c r="V30" s="1075">
        <v>127</v>
      </c>
      <c r="W30" s="1075"/>
      <c r="X30" s="1075"/>
      <c r="Y30" s="1075"/>
      <c r="Z30" s="1075"/>
      <c r="AA30" s="1075">
        <v>4</v>
      </c>
      <c r="AB30" s="1075"/>
      <c r="AC30" s="1075"/>
      <c r="AD30" s="1075"/>
      <c r="AE30" s="1076"/>
      <c r="AF30" s="1071">
        <v>4</v>
      </c>
      <c r="AG30" s="1072"/>
      <c r="AH30" s="1072"/>
      <c r="AI30" s="1072"/>
      <c r="AJ30" s="1073"/>
      <c r="AK30" s="1016">
        <v>37</v>
      </c>
      <c r="AL30" s="1007"/>
      <c r="AM30" s="1007"/>
      <c r="AN30" s="1007"/>
      <c r="AO30" s="1007"/>
      <c r="AP30" s="1007" t="s">
        <v>523</v>
      </c>
      <c r="AQ30" s="1007"/>
      <c r="AR30" s="1007"/>
      <c r="AS30" s="1007"/>
      <c r="AT30" s="1007"/>
      <c r="AU30" s="1007" t="s">
        <v>523</v>
      </c>
      <c r="AV30" s="1007"/>
      <c r="AW30" s="1007"/>
      <c r="AX30" s="1007"/>
      <c r="AY30" s="1007"/>
      <c r="AZ30" s="1077" t="s">
        <v>523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5">
      <c r="A31" s="242">
        <v>4</v>
      </c>
      <c r="B31" s="1066" t="s">
        <v>408</v>
      </c>
      <c r="C31" s="1067"/>
      <c r="D31" s="1067"/>
      <c r="E31" s="1067"/>
      <c r="F31" s="1067"/>
      <c r="G31" s="1067"/>
      <c r="H31" s="1067"/>
      <c r="I31" s="1067"/>
      <c r="J31" s="1067"/>
      <c r="K31" s="1067"/>
      <c r="L31" s="1067"/>
      <c r="M31" s="1067"/>
      <c r="N31" s="1067"/>
      <c r="O31" s="1067"/>
      <c r="P31" s="1068"/>
      <c r="Q31" s="1074">
        <v>1349</v>
      </c>
      <c r="R31" s="1075"/>
      <c r="S31" s="1075"/>
      <c r="T31" s="1075"/>
      <c r="U31" s="1075"/>
      <c r="V31" s="1075">
        <v>1343</v>
      </c>
      <c r="W31" s="1075"/>
      <c r="X31" s="1075"/>
      <c r="Y31" s="1075"/>
      <c r="Z31" s="1075"/>
      <c r="AA31" s="1075">
        <v>6</v>
      </c>
      <c r="AB31" s="1075"/>
      <c r="AC31" s="1075"/>
      <c r="AD31" s="1075"/>
      <c r="AE31" s="1076"/>
      <c r="AF31" s="1071">
        <v>252</v>
      </c>
      <c r="AG31" s="1072"/>
      <c r="AH31" s="1072"/>
      <c r="AI31" s="1072"/>
      <c r="AJ31" s="1073"/>
      <c r="AK31" s="1016">
        <v>24</v>
      </c>
      <c r="AL31" s="1007"/>
      <c r="AM31" s="1007"/>
      <c r="AN31" s="1007"/>
      <c r="AO31" s="1007"/>
      <c r="AP31" s="1007">
        <v>69</v>
      </c>
      <c r="AQ31" s="1007"/>
      <c r="AR31" s="1007"/>
      <c r="AS31" s="1007"/>
      <c r="AT31" s="1007"/>
      <c r="AU31" s="1007">
        <v>62</v>
      </c>
      <c r="AV31" s="1007"/>
      <c r="AW31" s="1007"/>
      <c r="AX31" s="1007"/>
      <c r="AY31" s="1007"/>
      <c r="AZ31" s="1077" t="s">
        <v>523</v>
      </c>
      <c r="BA31" s="1077"/>
      <c r="BB31" s="1077"/>
      <c r="BC31" s="1077"/>
      <c r="BD31" s="1077"/>
      <c r="BE31" s="1008" t="s">
        <v>409</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5">
      <c r="A32" s="242">
        <v>5</v>
      </c>
      <c r="B32" s="1066" t="s">
        <v>410</v>
      </c>
      <c r="C32" s="1067"/>
      <c r="D32" s="1067"/>
      <c r="E32" s="1067"/>
      <c r="F32" s="1067"/>
      <c r="G32" s="1067"/>
      <c r="H32" s="1067"/>
      <c r="I32" s="1067"/>
      <c r="J32" s="1067"/>
      <c r="K32" s="1067"/>
      <c r="L32" s="1067"/>
      <c r="M32" s="1067"/>
      <c r="N32" s="1067"/>
      <c r="O32" s="1067"/>
      <c r="P32" s="1068"/>
      <c r="Q32" s="1074">
        <v>140</v>
      </c>
      <c r="R32" s="1075"/>
      <c r="S32" s="1075"/>
      <c r="T32" s="1075"/>
      <c r="U32" s="1075"/>
      <c r="V32" s="1075">
        <v>127</v>
      </c>
      <c r="W32" s="1075"/>
      <c r="X32" s="1075"/>
      <c r="Y32" s="1075"/>
      <c r="Z32" s="1075"/>
      <c r="AA32" s="1075">
        <v>13</v>
      </c>
      <c r="AB32" s="1075"/>
      <c r="AC32" s="1075"/>
      <c r="AD32" s="1075"/>
      <c r="AE32" s="1076"/>
      <c r="AF32" s="1071">
        <v>13</v>
      </c>
      <c r="AG32" s="1072"/>
      <c r="AH32" s="1072"/>
      <c r="AI32" s="1072"/>
      <c r="AJ32" s="1073"/>
      <c r="AK32" s="1016">
        <v>25</v>
      </c>
      <c r="AL32" s="1007"/>
      <c r="AM32" s="1007"/>
      <c r="AN32" s="1007"/>
      <c r="AO32" s="1007"/>
      <c r="AP32" s="1007">
        <v>444</v>
      </c>
      <c r="AQ32" s="1007"/>
      <c r="AR32" s="1007"/>
      <c r="AS32" s="1007"/>
      <c r="AT32" s="1007"/>
      <c r="AU32" s="1007">
        <v>186</v>
      </c>
      <c r="AV32" s="1007"/>
      <c r="AW32" s="1007"/>
      <c r="AX32" s="1007"/>
      <c r="AY32" s="1007"/>
      <c r="AZ32" s="1077" t="s">
        <v>523</v>
      </c>
      <c r="BA32" s="1077"/>
      <c r="BB32" s="1077"/>
      <c r="BC32" s="1077"/>
      <c r="BD32" s="1077"/>
      <c r="BE32" s="1008" t="s">
        <v>411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5">
      <c r="A33" s="242">
        <v>6</v>
      </c>
      <c r="B33" s="1066" t="s">
        <v>412</v>
      </c>
      <c r="C33" s="1067"/>
      <c r="D33" s="1067"/>
      <c r="E33" s="1067"/>
      <c r="F33" s="1067"/>
      <c r="G33" s="1067"/>
      <c r="H33" s="1067"/>
      <c r="I33" s="1067"/>
      <c r="J33" s="1067"/>
      <c r="K33" s="1067"/>
      <c r="L33" s="1067"/>
      <c r="M33" s="1067"/>
      <c r="N33" s="1067"/>
      <c r="O33" s="1067"/>
      <c r="P33" s="1068"/>
      <c r="Q33" s="1074">
        <v>432</v>
      </c>
      <c r="R33" s="1075"/>
      <c r="S33" s="1075"/>
      <c r="T33" s="1075"/>
      <c r="U33" s="1075"/>
      <c r="V33" s="1075">
        <v>394</v>
      </c>
      <c r="W33" s="1075"/>
      <c r="X33" s="1075"/>
      <c r="Y33" s="1075"/>
      <c r="Z33" s="1075"/>
      <c r="AA33" s="1075">
        <v>38</v>
      </c>
      <c r="AB33" s="1075"/>
      <c r="AC33" s="1075"/>
      <c r="AD33" s="1075"/>
      <c r="AE33" s="1076"/>
      <c r="AF33" s="1071">
        <v>38</v>
      </c>
      <c r="AG33" s="1072"/>
      <c r="AH33" s="1072"/>
      <c r="AI33" s="1072"/>
      <c r="AJ33" s="1073"/>
      <c r="AK33" s="1016">
        <v>255</v>
      </c>
      <c r="AL33" s="1007"/>
      <c r="AM33" s="1007"/>
      <c r="AN33" s="1007"/>
      <c r="AO33" s="1007"/>
      <c r="AP33" s="1007">
        <v>2223</v>
      </c>
      <c r="AQ33" s="1007"/>
      <c r="AR33" s="1007"/>
      <c r="AS33" s="1007"/>
      <c r="AT33" s="1007"/>
      <c r="AU33" s="1007">
        <v>2108</v>
      </c>
      <c r="AV33" s="1007"/>
      <c r="AW33" s="1007"/>
      <c r="AX33" s="1007"/>
      <c r="AY33" s="1007"/>
      <c r="AZ33" s="1077" t="s">
        <v>523</v>
      </c>
      <c r="BA33" s="1077"/>
      <c r="BB33" s="1077"/>
      <c r="BC33" s="1077"/>
      <c r="BD33" s="1077"/>
      <c r="BE33" s="1008" t="s">
        <v>411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5">
      <c r="A34" s="242">
        <v>7</v>
      </c>
      <c r="B34" s="1066" t="s">
        <v>413</v>
      </c>
      <c r="C34" s="1067"/>
      <c r="D34" s="1067"/>
      <c r="E34" s="1067"/>
      <c r="F34" s="1067"/>
      <c r="G34" s="1067"/>
      <c r="H34" s="1067"/>
      <c r="I34" s="1067"/>
      <c r="J34" s="1067"/>
      <c r="K34" s="1067"/>
      <c r="L34" s="1067"/>
      <c r="M34" s="1067"/>
      <c r="N34" s="1067"/>
      <c r="O34" s="1067"/>
      <c r="P34" s="1068"/>
      <c r="Q34" s="1074">
        <v>316</v>
      </c>
      <c r="R34" s="1075"/>
      <c r="S34" s="1075"/>
      <c r="T34" s="1075"/>
      <c r="U34" s="1075"/>
      <c r="V34" s="1075">
        <v>303</v>
      </c>
      <c r="W34" s="1075"/>
      <c r="X34" s="1075"/>
      <c r="Y34" s="1075"/>
      <c r="Z34" s="1075"/>
      <c r="AA34" s="1075">
        <v>13</v>
      </c>
      <c r="AB34" s="1075"/>
      <c r="AC34" s="1075"/>
      <c r="AD34" s="1075"/>
      <c r="AE34" s="1076"/>
      <c r="AF34" s="1071">
        <v>13</v>
      </c>
      <c r="AG34" s="1072"/>
      <c r="AH34" s="1072"/>
      <c r="AI34" s="1072"/>
      <c r="AJ34" s="1073"/>
      <c r="AK34" s="1016">
        <v>255</v>
      </c>
      <c r="AL34" s="1007"/>
      <c r="AM34" s="1007"/>
      <c r="AN34" s="1007"/>
      <c r="AO34" s="1007"/>
      <c r="AP34" s="1007">
        <v>1243</v>
      </c>
      <c r="AQ34" s="1007"/>
      <c r="AR34" s="1007"/>
      <c r="AS34" s="1007"/>
      <c r="AT34" s="1007"/>
      <c r="AU34" s="1007">
        <v>1242</v>
      </c>
      <c r="AV34" s="1007"/>
      <c r="AW34" s="1007"/>
      <c r="AX34" s="1007"/>
      <c r="AY34" s="1007"/>
      <c r="AZ34" s="1077" t="s">
        <v>523</v>
      </c>
      <c r="BA34" s="1077"/>
      <c r="BB34" s="1077"/>
      <c r="BC34" s="1077"/>
      <c r="BD34" s="1077"/>
      <c r="BE34" s="1008" t="s">
        <v>411</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3">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3">
      <c r="A63" s="240" t="s">
        <v>393</v>
      </c>
      <c r="B63" s="973" t="s">
        <v>415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465</v>
      </c>
      <c r="AG63" s="995"/>
      <c r="AH63" s="995"/>
      <c r="AI63" s="995"/>
      <c r="AJ63" s="1058"/>
      <c r="AK63" s="1059"/>
      <c r="AL63" s="999"/>
      <c r="AM63" s="999"/>
      <c r="AN63" s="999"/>
      <c r="AO63" s="999"/>
      <c r="AP63" s="995">
        <v>3979</v>
      </c>
      <c r="AQ63" s="995"/>
      <c r="AR63" s="995"/>
      <c r="AS63" s="995"/>
      <c r="AT63" s="995"/>
      <c r="AU63" s="995">
        <v>3598</v>
      </c>
      <c r="AV63" s="995"/>
      <c r="AW63" s="995"/>
      <c r="AX63" s="995"/>
      <c r="AY63" s="995"/>
      <c r="AZ63" s="1053"/>
      <c r="BA63" s="1053"/>
      <c r="BB63" s="1053"/>
      <c r="BC63" s="1053"/>
      <c r="BD63" s="1053"/>
      <c r="BE63" s="996"/>
      <c r="BF63" s="996"/>
      <c r="BG63" s="996"/>
      <c r="BH63" s="996"/>
      <c r="BI63" s="997"/>
      <c r="BJ63" s="1054" t="s">
        <v>130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3">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5">
      <c r="A66" s="1031" t="s">
        <v>417</v>
      </c>
      <c r="B66" s="1032"/>
      <c r="C66" s="1032"/>
      <c r="D66" s="1032"/>
      <c r="E66" s="1032"/>
      <c r="F66" s="1032"/>
      <c r="G66" s="1032"/>
      <c r="H66" s="1032"/>
      <c r="I66" s="1032"/>
      <c r="J66" s="1032"/>
      <c r="K66" s="1032"/>
      <c r="L66" s="1032"/>
      <c r="M66" s="1032"/>
      <c r="N66" s="1032"/>
      <c r="O66" s="1032"/>
      <c r="P66" s="1033"/>
      <c r="Q66" s="1037" t="s">
        <v>418</v>
      </c>
      <c r="R66" s="1038"/>
      <c r="S66" s="1038"/>
      <c r="T66" s="1038"/>
      <c r="U66" s="1039"/>
      <c r="V66" s="1037" t="s">
        <v>419</v>
      </c>
      <c r="W66" s="1038"/>
      <c r="X66" s="1038"/>
      <c r="Y66" s="1038"/>
      <c r="Z66" s="1039"/>
      <c r="AA66" s="1037" t="s">
        <v>420</v>
      </c>
      <c r="AB66" s="1038"/>
      <c r="AC66" s="1038"/>
      <c r="AD66" s="1038"/>
      <c r="AE66" s="1039"/>
      <c r="AF66" s="1043" t="s">
        <v>400</v>
      </c>
      <c r="AG66" s="1044"/>
      <c r="AH66" s="1044"/>
      <c r="AI66" s="1044"/>
      <c r="AJ66" s="1045"/>
      <c r="AK66" s="1037" t="s">
        <v>401</v>
      </c>
      <c r="AL66" s="1032"/>
      <c r="AM66" s="1032"/>
      <c r="AN66" s="1032"/>
      <c r="AO66" s="1033"/>
      <c r="AP66" s="1037" t="s">
        <v>421</v>
      </c>
      <c r="AQ66" s="1038"/>
      <c r="AR66" s="1038"/>
      <c r="AS66" s="1038"/>
      <c r="AT66" s="1039"/>
      <c r="AU66" s="1037" t="s">
        <v>422</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3">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5">
      <c r="A68" s="236">
        <v>1</v>
      </c>
      <c r="B68" s="1021" t="s">
        <v>586</v>
      </c>
      <c r="C68" s="1022"/>
      <c r="D68" s="1022"/>
      <c r="E68" s="1022"/>
      <c r="F68" s="1022"/>
      <c r="G68" s="1022"/>
      <c r="H68" s="1022"/>
      <c r="I68" s="1022"/>
      <c r="J68" s="1022"/>
      <c r="K68" s="1022"/>
      <c r="L68" s="1022"/>
      <c r="M68" s="1022"/>
      <c r="N68" s="1022"/>
      <c r="O68" s="1022"/>
      <c r="P68" s="1023"/>
      <c r="Q68" s="1024">
        <v>263</v>
      </c>
      <c r="R68" s="1018"/>
      <c r="S68" s="1018"/>
      <c r="T68" s="1018"/>
      <c r="U68" s="1018"/>
      <c r="V68" s="1018">
        <v>239</v>
      </c>
      <c r="W68" s="1018"/>
      <c r="X68" s="1018"/>
      <c r="Y68" s="1018"/>
      <c r="Z68" s="1018"/>
      <c r="AA68" s="1018">
        <v>24</v>
      </c>
      <c r="AB68" s="1018"/>
      <c r="AC68" s="1018"/>
      <c r="AD68" s="1018"/>
      <c r="AE68" s="1018"/>
      <c r="AF68" s="1018">
        <v>24</v>
      </c>
      <c r="AG68" s="1018"/>
      <c r="AH68" s="1018"/>
      <c r="AI68" s="1018"/>
      <c r="AJ68" s="1018"/>
      <c r="AK68" s="1018">
        <v>7</v>
      </c>
      <c r="AL68" s="1018"/>
      <c r="AM68" s="1018"/>
      <c r="AN68" s="1018"/>
      <c r="AO68" s="1018"/>
      <c r="AP68" s="1018">
        <v>39</v>
      </c>
      <c r="AQ68" s="1018"/>
      <c r="AR68" s="1018"/>
      <c r="AS68" s="1018"/>
      <c r="AT68" s="1018"/>
      <c r="AU68" s="1018" t="s">
        <v>523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5">
      <c r="A69" s="238">
        <v>2</v>
      </c>
      <c r="B69" s="1010" t="s">
        <v>587</v>
      </c>
      <c r="C69" s="1011"/>
      <c r="D69" s="1011"/>
      <c r="E69" s="1011"/>
      <c r="F69" s="1011"/>
      <c r="G69" s="1011"/>
      <c r="H69" s="1011"/>
      <c r="I69" s="1011"/>
      <c r="J69" s="1011"/>
      <c r="K69" s="1011"/>
      <c r="L69" s="1011"/>
      <c r="M69" s="1011"/>
      <c r="N69" s="1011"/>
      <c r="O69" s="1011"/>
      <c r="P69" s="1012"/>
      <c r="Q69" s="1013">
        <v>1749</v>
      </c>
      <c r="R69" s="1007"/>
      <c r="S69" s="1007"/>
      <c r="T69" s="1007"/>
      <c r="U69" s="1007"/>
      <c r="V69" s="1007">
        <v>1706</v>
      </c>
      <c r="W69" s="1007"/>
      <c r="X69" s="1007"/>
      <c r="Y69" s="1007"/>
      <c r="Z69" s="1007"/>
      <c r="AA69" s="1007">
        <v>43</v>
      </c>
      <c r="AB69" s="1007"/>
      <c r="AC69" s="1007"/>
      <c r="AD69" s="1007"/>
      <c r="AE69" s="1007"/>
      <c r="AF69" s="1007">
        <v>43</v>
      </c>
      <c r="AG69" s="1007"/>
      <c r="AH69" s="1007"/>
      <c r="AI69" s="1007"/>
      <c r="AJ69" s="1007"/>
      <c r="AK69" s="1007" t="s">
        <v>523</v>
      </c>
      <c r="AL69" s="1007"/>
      <c r="AM69" s="1007"/>
      <c r="AN69" s="1007"/>
      <c r="AO69" s="1007"/>
      <c r="AP69" s="1007">
        <v>2103</v>
      </c>
      <c r="AQ69" s="1007"/>
      <c r="AR69" s="1007"/>
      <c r="AS69" s="1007"/>
      <c r="AT69" s="1007"/>
      <c r="AU69" s="1007">
        <v>412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5">
      <c r="A70" s="238">
        <v>3</v>
      </c>
      <c r="B70" s="1010" t="s">
        <v>588</v>
      </c>
      <c r="C70" s="1011"/>
      <c r="D70" s="1011"/>
      <c r="E70" s="1011"/>
      <c r="F70" s="1011"/>
      <c r="G70" s="1011"/>
      <c r="H70" s="1011"/>
      <c r="I70" s="1011"/>
      <c r="J70" s="1011"/>
      <c r="K70" s="1011"/>
      <c r="L70" s="1011"/>
      <c r="M70" s="1011"/>
      <c r="N70" s="1011"/>
      <c r="O70" s="1011"/>
      <c r="P70" s="1012"/>
      <c r="Q70" s="1013">
        <v>51</v>
      </c>
      <c r="R70" s="1007"/>
      <c r="S70" s="1007"/>
      <c r="T70" s="1007"/>
      <c r="U70" s="1007"/>
      <c r="V70" s="1007">
        <v>44</v>
      </c>
      <c r="W70" s="1007"/>
      <c r="X70" s="1007"/>
      <c r="Y70" s="1007"/>
      <c r="Z70" s="1007"/>
      <c r="AA70" s="1007">
        <v>7</v>
      </c>
      <c r="AB70" s="1007"/>
      <c r="AC70" s="1007"/>
      <c r="AD70" s="1007"/>
      <c r="AE70" s="1007"/>
      <c r="AF70" s="1007">
        <v>7</v>
      </c>
      <c r="AG70" s="1007"/>
      <c r="AH70" s="1007"/>
      <c r="AI70" s="1007"/>
      <c r="AJ70" s="1007"/>
      <c r="AK70" s="1007" t="s">
        <v>523</v>
      </c>
      <c r="AL70" s="1007"/>
      <c r="AM70" s="1007"/>
      <c r="AN70" s="1007"/>
      <c r="AO70" s="1007"/>
      <c r="AP70" s="1007" t="s">
        <v>523</v>
      </c>
      <c r="AQ70" s="1007"/>
      <c r="AR70" s="1007"/>
      <c r="AS70" s="1007"/>
      <c r="AT70" s="1007"/>
      <c r="AU70" s="1007" t="s">
        <v>523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5">
      <c r="A71" s="238">
        <v>4</v>
      </c>
      <c r="B71" s="1010" t="s">
        <v>589</v>
      </c>
      <c r="C71" s="1011"/>
      <c r="D71" s="1011"/>
      <c r="E71" s="1011"/>
      <c r="F71" s="1011"/>
      <c r="G71" s="1011"/>
      <c r="H71" s="1011"/>
      <c r="I71" s="1011"/>
      <c r="J71" s="1011"/>
      <c r="K71" s="1011"/>
      <c r="L71" s="1011"/>
      <c r="M71" s="1011"/>
      <c r="N71" s="1011"/>
      <c r="O71" s="1011"/>
      <c r="P71" s="1012"/>
      <c r="Q71" s="1013">
        <v>464</v>
      </c>
      <c r="R71" s="1007"/>
      <c r="S71" s="1007"/>
      <c r="T71" s="1007"/>
      <c r="U71" s="1007"/>
      <c r="V71" s="1007">
        <v>454</v>
      </c>
      <c r="W71" s="1007"/>
      <c r="X71" s="1007"/>
      <c r="Y71" s="1007"/>
      <c r="Z71" s="1007"/>
      <c r="AA71" s="1007">
        <v>10</v>
      </c>
      <c r="AB71" s="1007"/>
      <c r="AC71" s="1007"/>
      <c r="AD71" s="1007"/>
      <c r="AE71" s="1007"/>
      <c r="AF71" s="1007">
        <v>9</v>
      </c>
      <c r="AG71" s="1007"/>
      <c r="AH71" s="1007"/>
      <c r="AI71" s="1007"/>
      <c r="AJ71" s="1007"/>
      <c r="AK71" s="1007" t="s">
        <v>523</v>
      </c>
      <c r="AL71" s="1007"/>
      <c r="AM71" s="1007"/>
      <c r="AN71" s="1007"/>
      <c r="AO71" s="1007"/>
      <c r="AP71" s="1007">
        <v>477</v>
      </c>
      <c r="AQ71" s="1007"/>
      <c r="AR71" s="1007"/>
      <c r="AS71" s="1007"/>
      <c r="AT71" s="1007"/>
      <c r="AU71" s="1007" t="s">
        <v>523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5">
      <c r="A72" s="238">
        <v>5</v>
      </c>
      <c r="B72" s="1010" t="s">
        <v>590</v>
      </c>
      <c r="C72" s="1011"/>
      <c r="D72" s="1011"/>
      <c r="E72" s="1011"/>
      <c r="F72" s="1011"/>
      <c r="G72" s="1011"/>
      <c r="H72" s="1011"/>
      <c r="I72" s="1011"/>
      <c r="J72" s="1011"/>
      <c r="K72" s="1011"/>
      <c r="L72" s="1011"/>
      <c r="M72" s="1011"/>
      <c r="N72" s="1011"/>
      <c r="O72" s="1011"/>
      <c r="P72" s="1012"/>
      <c r="Q72" s="1013">
        <v>707</v>
      </c>
      <c r="R72" s="1007"/>
      <c r="S72" s="1007"/>
      <c r="T72" s="1007"/>
      <c r="U72" s="1007"/>
      <c r="V72" s="1007">
        <v>598</v>
      </c>
      <c r="W72" s="1007"/>
      <c r="X72" s="1007"/>
      <c r="Y72" s="1007"/>
      <c r="Z72" s="1007"/>
      <c r="AA72" s="1007">
        <v>109</v>
      </c>
      <c r="AB72" s="1007"/>
      <c r="AC72" s="1007"/>
      <c r="AD72" s="1007"/>
      <c r="AE72" s="1007"/>
      <c r="AF72" s="1007">
        <v>109</v>
      </c>
      <c r="AG72" s="1007"/>
      <c r="AH72" s="1007"/>
      <c r="AI72" s="1007"/>
      <c r="AJ72" s="1007"/>
      <c r="AK72" s="1007">
        <v>143</v>
      </c>
      <c r="AL72" s="1007"/>
      <c r="AM72" s="1007"/>
      <c r="AN72" s="1007"/>
      <c r="AO72" s="1007"/>
      <c r="AP72" s="1007" t="s">
        <v>523</v>
      </c>
      <c r="AQ72" s="1007"/>
      <c r="AR72" s="1007"/>
      <c r="AS72" s="1007"/>
      <c r="AT72" s="1007"/>
      <c r="AU72" s="1007" t="s">
        <v>523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5">
      <c r="A73" s="238">
        <v>6</v>
      </c>
      <c r="B73" s="1010" t="s">
        <v>591</v>
      </c>
      <c r="C73" s="1011"/>
      <c r="D73" s="1011"/>
      <c r="E73" s="1011"/>
      <c r="F73" s="1011"/>
      <c r="G73" s="1011"/>
      <c r="H73" s="1011"/>
      <c r="I73" s="1011"/>
      <c r="J73" s="1011"/>
      <c r="K73" s="1011"/>
      <c r="L73" s="1011"/>
      <c r="M73" s="1011"/>
      <c r="N73" s="1011"/>
      <c r="O73" s="1011"/>
      <c r="P73" s="1012"/>
      <c r="Q73" s="1013">
        <v>5739</v>
      </c>
      <c r="R73" s="1007"/>
      <c r="S73" s="1007"/>
      <c r="T73" s="1007"/>
      <c r="U73" s="1007"/>
      <c r="V73" s="1007">
        <v>5207</v>
      </c>
      <c r="W73" s="1007"/>
      <c r="X73" s="1007"/>
      <c r="Y73" s="1007"/>
      <c r="Z73" s="1007"/>
      <c r="AA73" s="1007">
        <v>532</v>
      </c>
      <c r="AB73" s="1007"/>
      <c r="AC73" s="1007"/>
      <c r="AD73" s="1007"/>
      <c r="AE73" s="1007"/>
      <c r="AF73" s="1007">
        <v>532</v>
      </c>
      <c r="AG73" s="1007"/>
      <c r="AH73" s="1007"/>
      <c r="AI73" s="1007"/>
      <c r="AJ73" s="1007"/>
      <c r="AK73" s="1007" t="s">
        <v>523</v>
      </c>
      <c r="AL73" s="1007"/>
      <c r="AM73" s="1007"/>
      <c r="AN73" s="1007"/>
      <c r="AO73" s="1007"/>
      <c r="AP73" s="1007" t="s">
        <v>523</v>
      </c>
      <c r="AQ73" s="1007"/>
      <c r="AR73" s="1007"/>
      <c r="AS73" s="1007"/>
      <c r="AT73" s="1007"/>
      <c r="AU73" s="1007" t="s">
        <v>523</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5">
      <c r="A74" s="238">
        <v>7</v>
      </c>
      <c r="B74" s="1010" t="s">
        <v>592</v>
      </c>
      <c r="C74" s="1011"/>
      <c r="D74" s="1011"/>
      <c r="E74" s="1011"/>
      <c r="F74" s="1011"/>
      <c r="G74" s="1011"/>
      <c r="H74" s="1011"/>
      <c r="I74" s="1011"/>
      <c r="J74" s="1011"/>
      <c r="K74" s="1011"/>
      <c r="L74" s="1011"/>
      <c r="M74" s="1011"/>
      <c r="N74" s="1011"/>
      <c r="O74" s="1011"/>
      <c r="P74" s="1012"/>
      <c r="Q74" s="1013">
        <v>1560</v>
      </c>
      <c r="R74" s="1007"/>
      <c r="S74" s="1007"/>
      <c r="T74" s="1007"/>
      <c r="U74" s="1007"/>
      <c r="V74" s="1007">
        <v>1556</v>
      </c>
      <c r="W74" s="1007"/>
      <c r="X74" s="1007"/>
      <c r="Y74" s="1007"/>
      <c r="Z74" s="1007"/>
      <c r="AA74" s="1007">
        <v>4</v>
      </c>
      <c r="AB74" s="1007"/>
      <c r="AC74" s="1007"/>
      <c r="AD74" s="1007"/>
      <c r="AE74" s="1007"/>
      <c r="AF74" s="1007">
        <v>4</v>
      </c>
      <c r="AG74" s="1007"/>
      <c r="AH74" s="1007"/>
      <c r="AI74" s="1007"/>
      <c r="AJ74" s="1007"/>
      <c r="AK74" s="1007">
        <v>38</v>
      </c>
      <c r="AL74" s="1007"/>
      <c r="AM74" s="1007"/>
      <c r="AN74" s="1007"/>
      <c r="AO74" s="1007"/>
      <c r="AP74" s="1007" t="s">
        <v>523</v>
      </c>
      <c r="AQ74" s="1007"/>
      <c r="AR74" s="1007"/>
      <c r="AS74" s="1007"/>
      <c r="AT74" s="1007"/>
      <c r="AU74" s="1007" t="s">
        <v>523</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5">
      <c r="A75" s="238">
        <v>8</v>
      </c>
      <c r="B75" s="1010" t="s">
        <v>593</v>
      </c>
      <c r="C75" s="1011"/>
      <c r="D75" s="1011"/>
      <c r="E75" s="1011"/>
      <c r="F75" s="1011"/>
      <c r="G75" s="1011"/>
      <c r="H75" s="1011"/>
      <c r="I75" s="1011"/>
      <c r="J75" s="1011"/>
      <c r="K75" s="1011"/>
      <c r="L75" s="1011"/>
      <c r="M75" s="1011"/>
      <c r="N75" s="1011"/>
      <c r="O75" s="1011"/>
      <c r="P75" s="1012"/>
      <c r="Q75" s="1014">
        <v>3</v>
      </c>
      <c r="R75" s="1015"/>
      <c r="S75" s="1015"/>
      <c r="T75" s="1015"/>
      <c r="U75" s="1016"/>
      <c r="V75" s="1017">
        <v>2</v>
      </c>
      <c r="W75" s="1015"/>
      <c r="X75" s="1015"/>
      <c r="Y75" s="1015"/>
      <c r="Z75" s="1016"/>
      <c r="AA75" s="1017">
        <v>1</v>
      </c>
      <c r="AB75" s="1015"/>
      <c r="AC75" s="1015"/>
      <c r="AD75" s="1015"/>
      <c r="AE75" s="1016"/>
      <c r="AF75" s="1017">
        <v>1</v>
      </c>
      <c r="AG75" s="1015"/>
      <c r="AH75" s="1015"/>
      <c r="AI75" s="1015"/>
      <c r="AJ75" s="1016"/>
      <c r="AK75" s="1017" t="s">
        <v>523</v>
      </c>
      <c r="AL75" s="1015"/>
      <c r="AM75" s="1015"/>
      <c r="AN75" s="1015"/>
      <c r="AO75" s="1016"/>
      <c r="AP75" s="1017" t="s">
        <v>523</v>
      </c>
      <c r="AQ75" s="1015"/>
      <c r="AR75" s="1015"/>
      <c r="AS75" s="1015"/>
      <c r="AT75" s="1016"/>
      <c r="AU75" s="1017" t="s">
        <v>523</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5">
      <c r="A76" s="238">
        <v>9</v>
      </c>
      <c r="B76" s="1010" t="s">
        <v>594</v>
      </c>
      <c r="C76" s="1011"/>
      <c r="D76" s="1011"/>
      <c r="E76" s="1011"/>
      <c r="F76" s="1011"/>
      <c r="G76" s="1011"/>
      <c r="H76" s="1011"/>
      <c r="I76" s="1011"/>
      <c r="J76" s="1011"/>
      <c r="K76" s="1011"/>
      <c r="L76" s="1011"/>
      <c r="M76" s="1011"/>
      <c r="N76" s="1011"/>
      <c r="O76" s="1011"/>
      <c r="P76" s="1012"/>
      <c r="Q76" s="1014">
        <v>19</v>
      </c>
      <c r="R76" s="1015"/>
      <c r="S76" s="1015"/>
      <c r="T76" s="1015"/>
      <c r="U76" s="1016"/>
      <c r="V76" s="1017">
        <v>16</v>
      </c>
      <c r="W76" s="1015"/>
      <c r="X76" s="1015"/>
      <c r="Y76" s="1015"/>
      <c r="Z76" s="1016"/>
      <c r="AA76" s="1017">
        <v>3</v>
      </c>
      <c r="AB76" s="1015"/>
      <c r="AC76" s="1015"/>
      <c r="AD76" s="1015"/>
      <c r="AE76" s="1016"/>
      <c r="AF76" s="1017">
        <v>3</v>
      </c>
      <c r="AG76" s="1015"/>
      <c r="AH76" s="1015"/>
      <c r="AI76" s="1015"/>
      <c r="AJ76" s="1016"/>
      <c r="AK76" s="1017">
        <v>8</v>
      </c>
      <c r="AL76" s="1015"/>
      <c r="AM76" s="1015"/>
      <c r="AN76" s="1015"/>
      <c r="AO76" s="1016"/>
      <c r="AP76" s="1017" t="s">
        <v>523</v>
      </c>
      <c r="AQ76" s="1015"/>
      <c r="AR76" s="1015"/>
      <c r="AS76" s="1015"/>
      <c r="AT76" s="1016"/>
      <c r="AU76" s="1017" t="s">
        <v>523</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5">
      <c r="A77" s="238">
        <v>10</v>
      </c>
      <c r="B77" s="1010" t="s">
        <v>595</v>
      </c>
      <c r="C77" s="1011"/>
      <c r="D77" s="1011"/>
      <c r="E77" s="1011"/>
      <c r="F77" s="1011"/>
      <c r="G77" s="1011"/>
      <c r="H77" s="1011"/>
      <c r="I77" s="1011"/>
      <c r="J77" s="1011"/>
      <c r="K77" s="1011"/>
      <c r="L77" s="1011"/>
      <c r="M77" s="1011"/>
      <c r="N77" s="1011"/>
      <c r="O77" s="1011"/>
      <c r="P77" s="1012"/>
      <c r="Q77" s="1014">
        <v>944</v>
      </c>
      <c r="R77" s="1015"/>
      <c r="S77" s="1015"/>
      <c r="T77" s="1015"/>
      <c r="U77" s="1016"/>
      <c r="V77" s="1017">
        <v>884</v>
      </c>
      <c r="W77" s="1015"/>
      <c r="X77" s="1015"/>
      <c r="Y77" s="1015"/>
      <c r="Z77" s="1016"/>
      <c r="AA77" s="1017">
        <v>60</v>
      </c>
      <c r="AB77" s="1015"/>
      <c r="AC77" s="1015"/>
      <c r="AD77" s="1015"/>
      <c r="AE77" s="1016"/>
      <c r="AF77" s="1017">
        <v>60</v>
      </c>
      <c r="AG77" s="1015"/>
      <c r="AH77" s="1015"/>
      <c r="AI77" s="1015"/>
      <c r="AJ77" s="1016"/>
      <c r="AK77" s="1017">
        <v>461</v>
      </c>
      <c r="AL77" s="1015"/>
      <c r="AM77" s="1015"/>
      <c r="AN77" s="1015"/>
      <c r="AO77" s="1016"/>
      <c r="AP77" s="1017" t="s">
        <v>523</v>
      </c>
      <c r="AQ77" s="1015"/>
      <c r="AR77" s="1015"/>
      <c r="AS77" s="1015"/>
      <c r="AT77" s="1016"/>
      <c r="AU77" s="1017" t="s">
        <v>523</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5">
      <c r="A78" s="238">
        <v>11</v>
      </c>
      <c r="B78" s="1010" t="s">
        <v>596</v>
      </c>
      <c r="C78" s="1011"/>
      <c r="D78" s="1011"/>
      <c r="E78" s="1011"/>
      <c r="F78" s="1011"/>
      <c r="G78" s="1011"/>
      <c r="H78" s="1011"/>
      <c r="I78" s="1011"/>
      <c r="J78" s="1011"/>
      <c r="K78" s="1011"/>
      <c r="L78" s="1011"/>
      <c r="M78" s="1011"/>
      <c r="N78" s="1011"/>
      <c r="O78" s="1011"/>
      <c r="P78" s="1012"/>
      <c r="Q78" s="1013">
        <v>1095</v>
      </c>
      <c r="R78" s="1007"/>
      <c r="S78" s="1007"/>
      <c r="T78" s="1007"/>
      <c r="U78" s="1007"/>
      <c r="V78" s="1007">
        <v>1056</v>
      </c>
      <c r="W78" s="1007"/>
      <c r="X78" s="1007"/>
      <c r="Y78" s="1007"/>
      <c r="Z78" s="1007"/>
      <c r="AA78" s="1007">
        <v>39</v>
      </c>
      <c r="AB78" s="1007"/>
      <c r="AC78" s="1007"/>
      <c r="AD78" s="1007"/>
      <c r="AE78" s="1007"/>
      <c r="AF78" s="1007">
        <v>39</v>
      </c>
      <c r="AG78" s="1007"/>
      <c r="AH78" s="1007"/>
      <c r="AI78" s="1007"/>
      <c r="AJ78" s="1007"/>
      <c r="AK78" s="1007" t="s">
        <v>523</v>
      </c>
      <c r="AL78" s="1007"/>
      <c r="AM78" s="1007"/>
      <c r="AN78" s="1007"/>
      <c r="AO78" s="1007"/>
      <c r="AP78" s="1007" t="s">
        <v>523</v>
      </c>
      <c r="AQ78" s="1007"/>
      <c r="AR78" s="1007"/>
      <c r="AS78" s="1007"/>
      <c r="AT78" s="1007"/>
      <c r="AU78" s="1007" t="s">
        <v>523</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5">
      <c r="A79" s="238">
        <v>12</v>
      </c>
      <c r="B79" s="1010" t="s">
        <v>597</v>
      </c>
      <c r="C79" s="1011"/>
      <c r="D79" s="1011"/>
      <c r="E79" s="1011"/>
      <c r="F79" s="1011"/>
      <c r="G79" s="1011"/>
      <c r="H79" s="1011"/>
      <c r="I79" s="1011"/>
      <c r="J79" s="1011"/>
      <c r="K79" s="1011"/>
      <c r="L79" s="1011"/>
      <c r="M79" s="1011"/>
      <c r="N79" s="1011"/>
      <c r="O79" s="1011"/>
      <c r="P79" s="1012"/>
      <c r="Q79" s="1013">
        <v>279741</v>
      </c>
      <c r="R79" s="1007"/>
      <c r="S79" s="1007"/>
      <c r="T79" s="1007"/>
      <c r="U79" s="1007"/>
      <c r="V79" s="1007">
        <v>276725</v>
      </c>
      <c r="W79" s="1007"/>
      <c r="X79" s="1007"/>
      <c r="Y79" s="1007"/>
      <c r="Z79" s="1007"/>
      <c r="AA79" s="1007">
        <v>3016</v>
      </c>
      <c r="AB79" s="1007"/>
      <c r="AC79" s="1007"/>
      <c r="AD79" s="1007"/>
      <c r="AE79" s="1007"/>
      <c r="AF79" s="1007">
        <v>3016</v>
      </c>
      <c r="AG79" s="1007"/>
      <c r="AH79" s="1007"/>
      <c r="AI79" s="1007"/>
      <c r="AJ79" s="1007"/>
      <c r="AK79" s="1007">
        <v>1373</v>
      </c>
      <c r="AL79" s="1007"/>
      <c r="AM79" s="1007"/>
      <c r="AN79" s="1007"/>
      <c r="AO79" s="1007"/>
      <c r="AP79" s="1007" t="s">
        <v>523</v>
      </c>
      <c r="AQ79" s="1007"/>
      <c r="AR79" s="1007"/>
      <c r="AS79" s="1007"/>
      <c r="AT79" s="1007"/>
      <c r="AU79" s="1007" t="s">
        <v>523</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3">
      <c r="A88" s="240" t="s">
        <v>393</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3847</v>
      </c>
      <c r="AG88" s="995"/>
      <c r="AH88" s="995"/>
      <c r="AI88" s="995"/>
      <c r="AJ88" s="995"/>
      <c r="AK88" s="999"/>
      <c r="AL88" s="999"/>
      <c r="AM88" s="999"/>
      <c r="AN88" s="999"/>
      <c r="AO88" s="999"/>
      <c r="AP88" s="995">
        <v>2619</v>
      </c>
      <c r="AQ88" s="995"/>
      <c r="AR88" s="995"/>
      <c r="AS88" s="995"/>
      <c r="AT88" s="995"/>
      <c r="AU88" s="995">
        <v>412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43</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5">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311</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311</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311</v>
      </c>
      <c r="DR109" s="932"/>
      <c r="DS109" s="932"/>
      <c r="DT109" s="932"/>
      <c r="DU109" s="933"/>
      <c r="DV109" s="934" t="s">
        <v>434</v>
      </c>
      <c r="DW109" s="932"/>
      <c r="DX109" s="932"/>
      <c r="DY109" s="932"/>
      <c r="DZ109" s="965"/>
    </row>
    <row r="110" spans="1:131" s="230" customFormat="1" ht="26.25" customHeight="1" x14ac:dyDescent="0.25">
      <c r="A110" s="845" t="s">
        <v>436</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4">
        <v>628251</v>
      </c>
      <c r="AB110" s="925"/>
      <c r="AC110" s="925"/>
      <c r="AD110" s="925"/>
      <c r="AE110" s="926"/>
      <c r="AF110" s="927">
        <v>667112</v>
      </c>
      <c r="AG110" s="925"/>
      <c r="AH110" s="925"/>
      <c r="AI110" s="925"/>
      <c r="AJ110" s="926"/>
      <c r="AK110" s="927">
        <v>715880</v>
      </c>
      <c r="AL110" s="925"/>
      <c r="AM110" s="925"/>
      <c r="AN110" s="925"/>
      <c r="AO110" s="926"/>
      <c r="AP110" s="928">
        <v>17.899999999999999</v>
      </c>
      <c r="AQ110" s="929"/>
      <c r="AR110" s="929"/>
      <c r="AS110" s="929"/>
      <c r="AT110" s="930"/>
      <c r="AU110" s="966" t="s">
        <v>74</v>
      </c>
      <c r="AV110" s="967"/>
      <c r="AW110" s="967"/>
      <c r="AX110" s="967"/>
      <c r="AY110" s="967"/>
      <c r="AZ110" s="896" t="s">
        <v>437</v>
      </c>
      <c r="BA110" s="846"/>
      <c r="BB110" s="846"/>
      <c r="BC110" s="846"/>
      <c r="BD110" s="846"/>
      <c r="BE110" s="846"/>
      <c r="BF110" s="846"/>
      <c r="BG110" s="846"/>
      <c r="BH110" s="846"/>
      <c r="BI110" s="846"/>
      <c r="BJ110" s="846"/>
      <c r="BK110" s="846"/>
      <c r="BL110" s="846"/>
      <c r="BM110" s="846"/>
      <c r="BN110" s="846"/>
      <c r="BO110" s="846"/>
      <c r="BP110" s="847"/>
      <c r="BQ110" s="897">
        <v>6734478</v>
      </c>
      <c r="BR110" s="878"/>
      <c r="BS110" s="878"/>
      <c r="BT110" s="878"/>
      <c r="BU110" s="878"/>
      <c r="BV110" s="878">
        <v>6531767</v>
      </c>
      <c r="BW110" s="878"/>
      <c r="BX110" s="878"/>
      <c r="BY110" s="878"/>
      <c r="BZ110" s="878"/>
      <c r="CA110" s="878">
        <v>6274614</v>
      </c>
      <c r="CB110" s="878"/>
      <c r="CC110" s="878"/>
      <c r="CD110" s="878"/>
      <c r="CE110" s="878"/>
      <c r="CF110" s="902">
        <v>157.1</v>
      </c>
      <c r="CG110" s="903"/>
      <c r="CH110" s="903"/>
      <c r="CI110" s="903"/>
      <c r="CJ110" s="903"/>
      <c r="CK110" s="962" t="s">
        <v>438</v>
      </c>
      <c r="CL110" s="855"/>
      <c r="CM110" s="896" t="s">
        <v>439</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7" t="s">
        <v>440</v>
      </c>
      <c r="DH110" s="878"/>
      <c r="DI110" s="878"/>
      <c r="DJ110" s="878"/>
      <c r="DK110" s="878"/>
      <c r="DL110" s="878" t="s">
        <v>130</v>
      </c>
      <c r="DM110" s="878"/>
      <c r="DN110" s="878"/>
      <c r="DO110" s="878"/>
      <c r="DP110" s="878"/>
      <c r="DQ110" s="878" t="s">
        <v>440</v>
      </c>
      <c r="DR110" s="878"/>
      <c r="DS110" s="878"/>
      <c r="DT110" s="878"/>
      <c r="DU110" s="878"/>
      <c r="DV110" s="879" t="s">
        <v>130</v>
      </c>
      <c r="DW110" s="879"/>
      <c r="DX110" s="879"/>
      <c r="DY110" s="879"/>
      <c r="DZ110" s="880"/>
    </row>
    <row r="111" spans="1:131" s="230" customFormat="1" ht="26.25" customHeight="1" x14ac:dyDescent="0.25">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440</v>
      </c>
      <c r="AB111" s="955"/>
      <c r="AC111" s="955"/>
      <c r="AD111" s="955"/>
      <c r="AE111" s="956"/>
      <c r="AF111" s="957" t="s">
        <v>442</v>
      </c>
      <c r="AG111" s="955"/>
      <c r="AH111" s="955"/>
      <c r="AI111" s="955"/>
      <c r="AJ111" s="956"/>
      <c r="AK111" s="957" t="s">
        <v>130</v>
      </c>
      <c r="AL111" s="955"/>
      <c r="AM111" s="955"/>
      <c r="AN111" s="955"/>
      <c r="AO111" s="956"/>
      <c r="AP111" s="958" t="s">
        <v>440</v>
      </c>
      <c r="AQ111" s="959"/>
      <c r="AR111" s="959"/>
      <c r="AS111" s="959"/>
      <c r="AT111" s="960"/>
      <c r="AU111" s="968"/>
      <c r="AV111" s="969"/>
      <c r="AW111" s="969"/>
      <c r="AX111" s="969"/>
      <c r="AY111" s="969"/>
      <c r="AZ111" s="853" t="s">
        <v>443</v>
      </c>
      <c r="BA111" s="788"/>
      <c r="BB111" s="788"/>
      <c r="BC111" s="788"/>
      <c r="BD111" s="788"/>
      <c r="BE111" s="788"/>
      <c r="BF111" s="788"/>
      <c r="BG111" s="788"/>
      <c r="BH111" s="788"/>
      <c r="BI111" s="788"/>
      <c r="BJ111" s="788"/>
      <c r="BK111" s="788"/>
      <c r="BL111" s="788"/>
      <c r="BM111" s="788"/>
      <c r="BN111" s="788"/>
      <c r="BO111" s="788"/>
      <c r="BP111" s="789"/>
      <c r="BQ111" s="825">
        <v>305660</v>
      </c>
      <c r="BR111" s="826"/>
      <c r="BS111" s="826"/>
      <c r="BT111" s="826"/>
      <c r="BU111" s="826"/>
      <c r="BV111" s="826">
        <v>234916</v>
      </c>
      <c r="BW111" s="826"/>
      <c r="BX111" s="826"/>
      <c r="BY111" s="826"/>
      <c r="BZ111" s="826"/>
      <c r="CA111" s="826">
        <v>161166</v>
      </c>
      <c r="CB111" s="826"/>
      <c r="CC111" s="826"/>
      <c r="CD111" s="826"/>
      <c r="CE111" s="826"/>
      <c r="CF111" s="911">
        <v>4</v>
      </c>
      <c r="CG111" s="912"/>
      <c r="CH111" s="912"/>
      <c r="CI111" s="912"/>
      <c r="CJ111" s="912"/>
      <c r="CK111" s="963"/>
      <c r="CL111" s="857"/>
      <c r="CM111" s="853" t="s">
        <v>444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25" t="s">
        <v>130</v>
      </c>
      <c r="DH111" s="826"/>
      <c r="DI111" s="826"/>
      <c r="DJ111" s="826"/>
      <c r="DK111" s="826"/>
      <c r="DL111" s="826" t="s">
        <v>442</v>
      </c>
      <c r="DM111" s="826"/>
      <c r="DN111" s="826"/>
      <c r="DO111" s="826"/>
      <c r="DP111" s="826"/>
      <c r="DQ111" s="826" t="s">
        <v>130</v>
      </c>
      <c r="DR111" s="826"/>
      <c r="DS111" s="826"/>
      <c r="DT111" s="826"/>
      <c r="DU111" s="826"/>
      <c r="DV111" s="832" t="s">
        <v>130</v>
      </c>
      <c r="DW111" s="832"/>
      <c r="DX111" s="832"/>
      <c r="DY111" s="832"/>
      <c r="DZ111" s="833"/>
    </row>
    <row r="112" spans="1:131" s="230" customFormat="1" ht="26.25" customHeight="1" x14ac:dyDescent="0.25">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442</v>
      </c>
      <c r="AB112" s="816"/>
      <c r="AC112" s="816"/>
      <c r="AD112" s="816"/>
      <c r="AE112" s="817"/>
      <c r="AF112" s="818" t="s">
        <v>442</v>
      </c>
      <c r="AG112" s="816"/>
      <c r="AH112" s="816"/>
      <c r="AI112" s="816"/>
      <c r="AJ112" s="817"/>
      <c r="AK112" s="818" t="s">
        <v>442</v>
      </c>
      <c r="AL112" s="816"/>
      <c r="AM112" s="816"/>
      <c r="AN112" s="816"/>
      <c r="AO112" s="817"/>
      <c r="AP112" s="860" t="s">
        <v>130</v>
      </c>
      <c r="AQ112" s="861"/>
      <c r="AR112" s="861"/>
      <c r="AS112" s="861"/>
      <c r="AT112" s="862"/>
      <c r="AU112" s="968"/>
      <c r="AV112" s="969"/>
      <c r="AW112" s="969"/>
      <c r="AX112" s="969"/>
      <c r="AY112" s="969"/>
      <c r="AZ112" s="853" t="s">
        <v>447</v>
      </c>
      <c r="BA112" s="788"/>
      <c r="BB112" s="788"/>
      <c r="BC112" s="788"/>
      <c r="BD112" s="788"/>
      <c r="BE112" s="788"/>
      <c r="BF112" s="788"/>
      <c r="BG112" s="788"/>
      <c r="BH112" s="788"/>
      <c r="BI112" s="788"/>
      <c r="BJ112" s="788"/>
      <c r="BK112" s="788"/>
      <c r="BL112" s="788"/>
      <c r="BM112" s="788"/>
      <c r="BN112" s="788"/>
      <c r="BO112" s="788"/>
      <c r="BP112" s="789"/>
      <c r="BQ112" s="825">
        <v>4096223</v>
      </c>
      <c r="BR112" s="826"/>
      <c r="BS112" s="826"/>
      <c r="BT112" s="826"/>
      <c r="BU112" s="826"/>
      <c r="BV112" s="826">
        <v>3910223</v>
      </c>
      <c r="BW112" s="826"/>
      <c r="BX112" s="826"/>
      <c r="BY112" s="826"/>
      <c r="BZ112" s="826"/>
      <c r="CA112" s="826">
        <v>3597057</v>
      </c>
      <c r="CB112" s="826"/>
      <c r="CC112" s="826"/>
      <c r="CD112" s="826"/>
      <c r="CE112" s="826"/>
      <c r="CF112" s="911">
        <v>90</v>
      </c>
      <c r="CG112" s="912"/>
      <c r="CH112" s="912"/>
      <c r="CI112" s="912"/>
      <c r="CJ112" s="912"/>
      <c r="CK112" s="963"/>
      <c r="CL112" s="857"/>
      <c r="CM112" s="853"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25">
        <v>279051</v>
      </c>
      <c r="DH112" s="826"/>
      <c r="DI112" s="826"/>
      <c r="DJ112" s="826"/>
      <c r="DK112" s="826"/>
      <c r="DL112" s="826">
        <v>214308</v>
      </c>
      <c r="DM112" s="826"/>
      <c r="DN112" s="826"/>
      <c r="DO112" s="826"/>
      <c r="DP112" s="826"/>
      <c r="DQ112" s="826">
        <v>146327</v>
      </c>
      <c r="DR112" s="826"/>
      <c r="DS112" s="826"/>
      <c r="DT112" s="826"/>
      <c r="DU112" s="826"/>
      <c r="DV112" s="832">
        <v>3.7</v>
      </c>
      <c r="DW112" s="832"/>
      <c r="DX112" s="832"/>
      <c r="DY112" s="832"/>
      <c r="DZ112" s="833"/>
    </row>
    <row r="113" spans="1:130" s="230" customFormat="1" ht="26.25" customHeight="1" x14ac:dyDescent="0.25">
      <c r="A113" s="950"/>
      <c r="B113" s="951"/>
      <c r="C113" s="788" t="s">
        <v>449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481304</v>
      </c>
      <c r="AB113" s="955"/>
      <c r="AC113" s="955"/>
      <c r="AD113" s="955"/>
      <c r="AE113" s="956"/>
      <c r="AF113" s="957">
        <v>476963</v>
      </c>
      <c r="AG113" s="955"/>
      <c r="AH113" s="955"/>
      <c r="AI113" s="955"/>
      <c r="AJ113" s="956"/>
      <c r="AK113" s="957">
        <v>477547</v>
      </c>
      <c r="AL113" s="955"/>
      <c r="AM113" s="955"/>
      <c r="AN113" s="955"/>
      <c r="AO113" s="956"/>
      <c r="AP113" s="958">
        <v>12</v>
      </c>
      <c r="AQ113" s="959"/>
      <c r="AR113" s="959"/>
      <c r="AS113" s="959"/>
      <c r="AT113" s="960"/>
      <c r="AU113" s="968"/>
      <c r="AV113" s="969"/>
      <c r="AW113" s="969"/>
      <c r="AX113" s="969"/>
      <c r="AY113" s="969"/>
      <c r="AZ113" s="853" t="s">
        <v>450</v>
      </c>
      <c r="BA113" s="788"/>
      <c r="BB113" s="788"/>
      <c r="BC113" s="788"/>
      <c r="BD113" s="788"/>
      <c r="BE113" s="788"/>
      <c r="BF113" s="788"/>
      <c r="BG113" s="788"/>
      <c r="BH113" s="788"/>
      <c r="BI113" s="788"/>
      <c r="BJ113" s="788"/>
      <c r="BK113" s="788"/>
      <c r="BL113" s="788"/>
      <c r="BM113" s="788"/>
      <c r="BN113" s="788"/>
      <c r="BO113" s="788"/>
      <c r="BP113" s="789"/>
      <c r="BQ113" s="825">
        <v>477660</v>
      </c>
      <c r="BR113" s="826"/>
      <c r="BS113" s="826"/>
      <c r="BT113" s="826"/>
      <c r="BU113" s="826"/>
      <c r="BV113" s="826">
        <v>437599</v>
      </c>
      <c r="BW113" s="826"/>
      <c r="BX113" s="826"/>
      <c r="BY113" s="826"/>
      <c r="BZ113" s="826"/>
      <c r="CA113" s="826">
        <v>411574</v>
      </c>
      <c r="CB113" s="826"/>
      <c r="CC113" s="826"/>
      <c r="CD113" s="826"/>
      <c r="CE113" s="826"/>
      <c r="CF113" s="911">
        <v>10.3</v>
      </c>
      <c r="CG113" s="912"/>
      <c r="CH113" s="912"/>
      <c r="CI113" s="912"/>
      <c r="CJ113" s="912"/>
      <c r="CK113" s="963"/>
      <c r="CL113" s="857"/>
      <c r="CM113" s="853" t="s">
        <v>451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130</v>
      </c>
      <c r="DH113" s="816"/>
      <c r="DI113" s="816"/>
      <c r="DJ113" s="816"/>
      <c r="DK113" s="817"/>
      <c r="DL113" s="818" t="s">
        <v>442</v>
      </c>
      <c r="DM113" s="816"/>
      <c r="DN113" s="816"/>
      <c r="DO113" s="816"/>
      <c r="DP113" s="817"/>
      <c r="DQ113" s="818" t="s">
        <v>442</v>
      </c>
      <c r="DR113" s="816"/>
      <c r="DS113" s="816"/>
      <c r="DT113" s="816"/>
      <c r="DU113" s="817"/>
      <c r="DV113" s="860" t="s">
        <v>442</v>
      </c>
      <c r="DW113" s="861"/>
      <c r="DX113" s="861"/>
      <c r="DY113" s="861"/>
      <c r="DZ113" s="862"/>
    </row>
    <row r="114" spans="1:130" s="230" customFormat="1" ht="26.25" customHeight="1" x14ac:dyDescent="0.25">
      <c r="A114" s="950"/>
      <c r="B114" s="951"/>
      <c r="C114" s="788" t="s">
        <v>452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71104</v>
      </c>
      <c r="AB114" s="816"/>
      <c r="AC114" s="816"/>
      <c r="AD114" s="816"/>
      <c r="AE114" s="817"/>
      <c r="AF114" s="818">
        <v>78090</v>
      </c>
      <c r="AG114" s="816"/>
      <c r="AH114" s="816"/>
      <c r="AI114" s="816"/>
      <c r="AJ114" s="817"/>
      <c r="AK114" s="818">
        <v>77191</v>
      </c>
      <c r="AL114" s="816"/>
      <c r="AM114" s="816"/>
      <c r="AN114" s="816"/>
      <c r="AO114" s="817"/>
      <c r="AP114" s="860">
        <v>1.9</v>
      </c>
      <c r="AQ114" s="861"/>
      <c r="AR114" s="861"/>
      <c r="AS114" s="861"/>
      <c r="AT114" s="862"/>
      <c r="AU114" s="968"/>
      <c r="AV114" s="969"/>
      <c r="AW114" s="969"/>
      <c r="AX114" s="969"/>
      <c r="AY114" s="969"/>
      <c r="AZ114" s="853" t="s">
        <v>453</v>
      </c>
      <c r="BA114" s="788"/>
      <c r="BB114" s="788"/>
      <c r="BC114" s="788"/>
      <c r="BD114" s="788"/>
      <c r="BE114" s="788"/>
      <c r="BF114" s="788"/>
      <c r="BG114" s="788"/>
      <c r="BH114" s="788"/>
      <c r="BI114" s="788"/>
      <c r="BJ114" s="788"/>
      <c r="BK114" s="788"/>
      <c r="BL114" s="788"/>
      <c r="BM114" s="788"/>
      <c r="BN114" s="788"/>
      <c r="BO114" s="788"/>
      <c r="BP114" s="789"/>
      <c r="BQ114" s="825">
        <v>706739</v>
      </c>
      <c r="BR114" s="826"/>
      <c r="BS114" s="826"/>
      <c r="BT114" s="826"/>
      <c r="BU114" s="826"/>
      <c r="BV114" s="826">
        <v>712833</v>
      </c>
      <c r="BW114" s="826"/>
      <c r="BX114" s="826"/>
      <c r="BY114" s="826"/>
      <c r="BZ114" s="826"/>
      <c r="CA114" s="826">
        <v>667779</v>
      </c>
      <c r="CB114" s="826"/>
      <c r="CC114" s="826"/>
      <c r="CD114" s="826"/>
      <c r="CE114" s="826"/>
      <c r="CF114" s="911">
        <v>16.7</v>
      </c>
      <c r="CG114" s="912"/>
      <c r="CH114" s="912"/>
      <c r="CI114" s="912"/>
      <c r="CJ114" s="912"/>
      <c r="CK114" s="963"/>
      <c r="CL114" s="857"/>
      <c r="CM114" s="853" t="s">
        <v>454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442</v>
      </c>
      <c r="DH114" s="816"/>
      <c r="DI114" s="816"/>
      <c r="DJ114" s="816"/>
      <c r="DK114" s="817"/>
      <c r="DL114" s="818" t="s">
        <v>442</v>
      </c>
      <c r="DM114" s="816"/>
      <c r="DN114" s="816"/>
      <c r="DO114" s="816"/>
      <c r="DP114" s="817"/>
      <c r="DQ114" s="818" t="s">
        <v>442</v>
      </c>
      <c r="DR114" s="816"/>
      <c r="DS114" s="816"/>
      <c r="DT114" s="816"/>
      <c r="DU114" s="817"/>
      <c r="DV114" s="860" t="s">
        <v>442</v>
      </c>
      <c r="DW114" s="861"/>
      <c r="DX114" s="861"/>
      <c r="DY114" s="861"/>
      <c r="DZ114" s="862"/>
    </row>
    <row r="115" spans="1:130" s="230" customFormat="1" ht="26.25" customHeight="1" x14ac:dyDescent="0.25">
      <c r="A115" s="950"/>
      <c r="B115" s="951"/>
      <c r="C115" s="788" t="s">
        <v>455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88513</v>
      </c>
      <c r="AB115" s="955"/>
      <c r="AC115" s="955"/>
      <c r="AD115" s="955"/>
      <c r="AE115" s="956"/>
      <c r="AF115" s="957">
        <v>84648</v>
      </c>
      <c r="AG115" s="955"/>
      <c r="AH115" s="955"/>
      <c r="AI115" s="955"/>
      <c r="AJ115" s="956"/>
      <c r="AK115" s="957">
        <v>84412</v>
      </c>
      <c r="AL115" s="955"/>
      <c r="AM115" s="955"/>
      <c r="AN115" s="955"/>
      <c r="AO115" s="956"/>
      <c r="AP115" s="958">
        <v>2.1</v>
      </c>
      <c r="AQ115" s="959"/>
      <c r="AR115" s="959"/>
      <c r="AS115" s="959"/>
      <c r="AT115" s="960"/>
      <c r="AU115" s="968"/>
      <c r="AV115" s="969"/>
      <c r="AW115" s="969"/>
      <c r="AX115" s="969"/>
      <c r="AY115" s="969"/>
      <c r="AZ115" s="853" t="s">
        <v>456</v>
      </c>
      <c r="BA115" s="788"/>
      <c r="BB115" s="788"/>
      <c r="BC115" s="788"/>
      <c r="BD115" s="788"/>
      <c r="BE115" s="788"/>
      <c r="BF115" s="788"/>
      <c r="BG115" s="788"/>
      <c r="BH115" s="788"/>
      <c r="BI115" s="788"/>
      <c r="BJ115" s="788"/>
      <c r="BK115" s="788"/>
      <c r="BL115" s="788"/>
      <c r="BM115" s="788"/>
      <c r="BN115" s="788"/>
      <c r="BO115" s="788"/>
      <c r="BP115" s="789"/>
      <c r="BQ115" s="825" t="s">
        <v>442</v>
      </c>
      <c r="BR115" s="826"/>
      <c r="BS115" s="826"/>
      <c r="BT115" s="826"/>
      <c r="BU115" s="826"/>
      <c r="BV115" s="826" t="s">
        <v>442</v>
      </c>
      <c r="BW115" s="826"/>
      <c r="BX115" s="826"/>
      <c r="BY115" s="826"/>
      <c r="BZ115" s="826"/>
      <c r="CA115" s="826" t="s">
        <v>442</v>
      </c>
      <c r="CB115" s="826"/>
      <c r="CC115" s="826"/>
      <c r="CD115" s="826"/>
      <c r="CE115" s="826"/>
      <c r="CF115" s="911" t="s">
        <v>130</v>
      </c>
      <c r="CG115" s="912"/>
      <c r="CH115" s="912"/>
      <c r="CI115" s="912"/>
      <c r="CJ115" s="912"/>
      <c r="CK115" s="963"/>
      <c r="CL115" s="857"/>
      <c r="CM115" s="853" t="s">
        <v>457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442</v>
      </c>
      <c r="DH115" s="816"/>
      <c r="DI115" s="816"/>
      <c r="DJ115" s="816"/>
      <c r="DK115" s="817"/>
      <c r="DL115" s="818" t="s">
        <v>442</v>
      </c>
      <c r="DM115" s="816"/>
      <c r="DN115" s="816"/>
      <c r="DO115" s="816"/>
      <c r="DP115" s="817"/>
      <c r="DQ115" s="818" t="s">
        <v>442</v>
      </c>
      <c r="DR115" s="816"/>
      <c r="DS115" s="816"/>
      <c r="DT115" s="816"/>
      <c r="DU115" s="817"/>
      <c r="DV115" s="860" t="s">
        <v>442</v>
      </c>
      <c r="DW115" s="861"/>
      <c r="DX115" s="861"/>
      <c r="DY115" s="861"/>
      <c r="DZ115" s="862"/>
    </row>
    <row r="116" spans="1:130" s="230" customFormat="1" ht="26.25" customHeight="1" x14ac:dyDescent="0.25">
      <c r="A116" s="952"/>
      <c r="B116" s="953"/>
      <c r="C116" s="875" t="s">
        <v>458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442</v>
      </c>
      <c r="AB116" s="816"/>
      <c r="AC116" s="816"/>
      <c r="AD116" s="816"/>
      <c r="AE116" s="817"/>
      <c r="AF116" s="818" t="s">
        <v>130</v>
      </c>
      <c r="AG116" s="816"/>
      <c r="AH116" s="816"/>
      <c r="AI116" s="816"/>
      <c r="AJ116" s="817"/>
      <c r="AK116" s="818" t="s">
        <v>442</v>
      </c>
      <c r="AL116" s="816"/>
      <c r="AM116" s="816"/>
      <c r="AN116" s="816"/>
      <c r="AO116" s="817"/>
      <c r="AP116" s="860" t="s">
        <v>442</v>
      </c>
      <c r="AQ116" s="861"/>
      <c r="AR116" s="861"/>
      <c r="AS116" s="861"/>
      <c r="AT116" s="862"/>
      <c r="AU116" s="968"/>
      <c r="AV116" s="969"/>
      <c r="AW116" s="969"/>
      <c r="AX116" s="969"/>
      <c r="AY116" s="969"/>
      <c r="AZ116" s="945" t="s">
        <v>459</v>
      </c>
      <c r="BA116" s="946"/>
      <c r="BB116" s="946"/>
      <c r="BC116" s="946"/>
      <c r="BD116" s="946"/>
      <c r="BE116" s="946"/>
      <c r="BF116" s="946"/>
      <c r="BG116" s="946"/>
      <c r="BH116" s="946"/>
      <c r="BI116" s="946"/>
      <c r="BJ116" s="946"/>
      <c r="BK116" s="946"/>
      <c r="BL116" s="946"/>
      <c r="BM116" s="946"/>
      <c r="BN116" s="946"/>
      <c r="BO116" s="946"/>
      <c r="BP116" s="947"/>
      <c r="BQ116" s="825" t="s">
        <v>442</v>
      </c>
      <c r="BR116" s="826"/>
      <c r="BS116" s="826"/>
      <c r="BT116" s="826"/>
      <c r="BU116" s="826"/>
      <c r="BV116" s="826" t="s">
        <v>442</v>
      </c>
      <c r="BW116" s="826"/>
      <c r="BX116" s="826"/>
      <c r="BY116" s="826"/>
      <c r="BZ116" s="826"/>
      <c r="CA116" s="826" t="s">
        <v>442</v>
      </c>
      <c r="CB116" s="826"/>
      <c r="CC116" s="826"/>
      <c r="CD116" s="826"/>
      <c r="CE116" s="826"/>
      <c r="CF116" s="911" t="s">
        <v>442</v>
      </c>
      <c r="CG116" s="912"/>
      <c r="CH116" s="912"/>
      <c r="CI116" s="912"/>
      <c r="CJ116" s="912"/>
      <c r="CK116" s="963"/>
      <c r="CL116" s="857"/>
      <c r="CM116" s="853" t="s">
        <v>460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442</v>
      </c>
      <c r="DH116" s="816"/>
      <c r="DI116" s="816"/>
      <c r="DJ116" s="816"/>
      <c r="DK116" s="817"/>
      <c r="DL116" s="818" t="s">
        <v>442</v>
      </c>
      <c r="DM116" s="816"/>
      <c r="DN116" s="816"/>
      <c r="DO116" s="816"/>
      <c r="DP116" s="817"/>
      <c r="DQ116" s="818" t="s">
        <v>442</v>
      </c>
      <c r="DR116" s="816"/>
      <c r="DS116" s="816"/>
      <c r="DT116" s="816"/>
      <c r="DU116" s="817"/>
      <c r="DV116" s="860" t="s">
        <v>442</v>
      </c>
      <c r="DW116" s="861"/>
      <c r="DX116" s="861"/>
      <c r="DY116" s="861"/>
      <c r="DZ116" s="862"/>
    </row>
    <row r="117" spans="1:130" s="230" customFormat="1" ht="26.25" customHeight="1" x14ac:dyDescent="0.2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461</v>
      </c>
      <c r="Z117" s="933"/>
      <c r="AA117" s="938">
        <v>1269172</v>
      </c>
      <c r="AB117" s="939"/>
      <c r="AC117" s="939"/>
      <c r="AD117" s="939"/>
      <c r="AE117" s="940"/>
      <c r="AF117" s="941">
        <v>1306813</v>
      </c>
      <c r="AG117" s="939"/>
      <c r="AH117" s="939"/>
      <c r="AI117" s="939"/>
      <c r="AJ117" s="940"/>
      <c r="AK117" s="941">
        <v>1355030</v>
      </c>
      <c r="AL117" s="939"/>
      <c r="AM117" s="939"/>
      <c r="AN117" s="939"/>
      <c r="AO117" s="940"/>
      <c r="AP117" s="942"/>
      <c r="AQ117" s="943"/>
      <c r="AR117" s="943"/>
      <c r="AS117" s="943"/>
      <c r="AT117" s="944"/>
      <c r="AU117" s="968"/>
      <c r="AV117" s="969"/>
      <c r="AW117" s="969"/>
      <c r="AX117" s="969"/>
      <c r="AY117" s="969"/>
      <c r="AZ117" s="899" t="s">
        <v>462</v>
      </c>
      <c r="BA117" s="900"/>
      <c r="BB117" s="900"/>
      <c r="BC117" s="900"/>
      <c r="BD117" s="900"/>
      <c r="BE117" s="900"/>
      <c r="BF117" s="900"/>
      <c r="BG117" s="900"/>
      <c r="BH117" s="900"/>
      <c r="BI117" s="900"/>
      <c r="BJ117" s="900"/>
      <c r="BK117" s="900"/>
      <c r="BL117" s="900"/>
      <c r="BM117" s="900"/>
      <c r="BN117" s="900"/>
      <c r="BO117" s="900"/>
      <c r="BP117" s="901"/>
      <c r="BQ117" s="825" t="s">
        <v>463</v>
      </c>
      <c r="BR117" s="826"/>
      <c r="BS117" s="826"/>
      <c r="BT117" s="826"/>
      <c r="BU117" s="826"/>
      <c r="BV117" s="826" t="s">
        <v>463</v>
      </c>
      <c r="BW117" s="826"/>
      <c r="BX117" s="826"/>
      <c r="BY117" s="826"/>
      <c r="BZ117" s="826"/>
      <c r="CA117" s="826" t="s">
        <v>463</v>
      </c>
      <c r="CB117" s="826"/>
      <c r="CC117" s="826"/>
      <c r="CD117" s="826"/>
      <c r="CE117" s="826"/>
      <c r="CF117" s="911" t="s">
        <v>463</v>
      </c>
      <c r="CG117" s="912"/>
      <c r="CH117" s="912"/>
      <c r="CI117" s="912"/>
      <c r="CJ117" s="912"/>
      <c r="CK117" s="963"/>
      <c r="CL117" s="857"/>
      <c r="CM117" s="853"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463</v>
      </c>
      <c r="DH117" s="816"/>
      <c r="DI117" s="816"/>
      <c r="DJ117" s="816"/>
      <c r="DK117" s="817"/>
      <c r="DL117" s="818" t="s">
        <v>463</v>
      </c>
      <c r="DM117" s="816"/>
      <c r="DN117" s="816"/>
      <c r="DO117" s="816"/>
      <c r="DP117" s="817"/>
      <c r="DQ117" s="818" t="s">
        <v>463</v>
      </c>
      <c r="DR117" s="816"/>
      <c r="DS117" s="816"/>
      <c r="DT117" s="816"/>
      <c r="DU117" s="817"/>
      <c r="DV117" s="860" t="s">
        <v>463</v>
      </c>
      <c r="DW117" s="861"/>
      <c r="DX117" s="861"/>
      <c r="DY117" s="861"/>
      <c r="DZ117" s="862"/>
    </row>
    <row r="118" spans="1:130" s="230" customFormat="1" ht="26.25" customHeight="1" x14ac:dyDescent="0.25">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311</v>
      </c>
      <c r="AL118" s="932"/>
      <c r="AM118" s="932"/>
      <c r="AN118" s="932"/>
      <c r="AO118" s="933"/>
      <c r="AP118" s="935" t="s">
        <v>434</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466</v>
      </c>
      <c r="BR118" s="881"/>
      <c r="BS118" s="881"/>
      <c r="BT118" s="881"/>
      <c r="BU118" s="881"/>
      <c r="BV118" s="881" t="s">
        <v>466</v>
      </c>
      <c r="BW118" s="881"/>
      <c r="BX118" s="881"/>
      <c r="BY118" s="881"/>
      <c r="BZ118" s="881"/>
      <c r="CA118" s="881" t="s">
        <v>466</v>
      </c>
      <c r="CB118" s="881"/>
      <c r="CC118" s="881"/>
      <c r="CD118" s="881"/>
      <c r="CE118" s="881"/>
      <c r="CF118" s="911" t="s">
        <v>466</v>
      </c>
      <c r="CG118" s="912"/>
      <c r="CH118" s="912"/>
      <c r="CI118" s="912"/>
      <c r="CJ118" s="912"/>
      <c r="CK118" s="963"/>
      <c r="CL118" s="857"/>
      <c r="CM118" s="853" t="s">
        <v>467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v>25813</v>
      </c>
      <c r="DH118" s="816"/>
      <c r="DI118" s="816"/>
      <c r="DJ118" s="816"/>
      <c r="DK118" s="817"/>
      <c r="DL118" s="818">
        <v>20159</v>
      </c>
      <c r="DM118" s="816"/>
      <c r="DN118" s="816"/>
      <c r="DO118" s="816"/>
      <c r="DP118" s="817"/>
      <c r="DQ118" s="818">
        <v>14456</v>
      </c>
      <c r="DR118" s="816"/>
      <c r="DS118" s="816"/>
      <c r="DT118" s="816"/>
      <c r="DU118" s="817"/>
      <c r="DV118" s="860">
        <v>0.4</v>
      </c>
      <c r="DW118" s="861"/>
      <c r="DX118" s="861"/>
      <c r="DY118" s="861"/>
      <c r="DZ118" s="862"/>
    </row>
    <row r="119" spans="1:130" s="230" customFormat="1" ht="26.25" customHeight="1" x14ac:dyDescent="0.25">
      <c r="A119" s="854" t="s">
        <v>438</v>
      </c>
      <c r="B119" s="855"/>
      <c r="C119" s="896" t="s">
        <v>439</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4" t="s">
        <v>466</v>
      </c>
      <c r="AB119" s="925"/>
      <c r="AC119" s="925"/>
      <c r="AD119" s="925"/>
      <c r="AE119" s="926"/>
      <c r="AF119" s="927" t="s">
        <v>466</v>
      </c>
      <c r="AG119" s="925"/>
      <c r="AH119" s="925"/>
      <c r="AI119" s="925"/>
      <c r="AJ119" s="926"/>
      <c r="AK119" s="927" t="s">
        <v>466</v>
      </c>
      <c r="AL119" s="925"/>
      <c r="AM119" s="925"/>
      <c r="AN119" s="925"/>
      <c r="AO119" s="926"/>
      <c r="AP119" s="928" t="s">
        <v>466</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468</v>
      </c>
      <c r="BP119" s="914"/>
      <c r="BQ119" s="915">
        <v>12320760</v>
      </c>
      <c r="BR119" s="881"/>
      <c r="BS119" s="881"/>
      <c r="BT119" s="881"/>
      <c r="BU119" s="881"/>
      <c r="BV119" s="881">
        <v>11827338</v>
      </c>
      <c r="BW119" s="881"/>
      <c r="BX119" s="881"/>
      <c r="BY119" s="881"/>
      <c r="BZ119" s="881"/>
      <c r="CA119" s="881">
        <v>11112190</v>
      </c>
      <c r="CB119" s="881"/>
      <c r="CC119" s="881"/>
      <c r="CD119" s="881"/>
      <c r="CE119" s="881"/>
      <c r="CF119" s="784"/>
      <c r="CG119" s="785"/>
      <c r="CH119" s="785"/>
      <c r="CI119" s="785"/>
      <c r="CJ119" s="870"/>
      <c r="CK119" s="964"/>
      <c r="CL119" s="859"/>
      <c r="CM119" s="874" t="s">
        <v>469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796</v>
      </c>
      <c r="DH119" s="800"/>
      <c r="DI119" s="800"/>
      <c r="DJ119" s="800"/>
      <c r="DK119" s="801"/>
      <c r="DL119" s="802">
        <v>449</v>
      </c>
      <c r="DM119" s="800"/>
      <c r="DN119" s="800"/>
      <c r="DO119" s="800"/>
      <c r="DP119" s="801"/>
      <c r="DQ119" s="802">
        <v>383</v>
      </c>
      <c r="DR119" s="800"/>
      <c r="DS119" s="800"/>
      <c r="DT119" s="800"/>
      <c r="DU119" s="801"/>
      <c r="DV119" s="884">
        <v>0</v>
      </c>
      <c r="DW119" s="885"/>
      <c r="DX119" s="885"/>
      <c r="DY119" s="885"/>
      <c r="DZ119" s="886"/>
    </row>
    <row r="120" spans="1:130" s="230" customFormat="1" ht="26.25" customHeight="1" x14ac:dyDescent="0.25">
      <c r="A120" s="856"/>
      <c r="B120" s="857"/>
      <c r="C120" s="853" t="s">
        <v>444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130</v>
      </c>
      <c r="AB120" s="816"/>
      <c r="AC120" s="816"/>
      <c r="AD120" s="816"/>
      <c r="AE120" s="817"/>
      <c r="AF120" s="818" t="s">
        <v>130</v>
      </c>
      <c r="AG120" s="816"/>
      <c r="AH120" s="816"/>
      <c r="AI120" s="816"/>
      <c r="AJ120" s="817"/>
      <c r="AK120" s="818" t="s">
        <v>130</v>
      </c>
      <c r="AL120" s="816"/>
      <c r="AM120" s="816"/>
      <c r="AN120" s="816"/>
      <c r="AO120" s="817"/>
      <c r="AP120" s="860" t="s">
        <v>130</v>
      </c>
      <c r="AQ120" s="861"/>
      <c r="AR120" s="861"/>
      <c r="AS120" s="861"/>
      <c r="AT120" s="862"/>
      <c r="AU120" s="916" t="s">
        <v>470</v>
      </c>
      <c r="AV120" s="917"/>
      <c r="AW120" s="917"/>
      <c r="AX120" s="917"/>
      <c r="AY120" s="918"/>
      <c r="AZ120" s="896" t="s">
        <v>471</v>
      </c>
      <c r="BA120" s="846"/>
      <c r="BB120" s="846"/>
      <c r="BC120" s="846"/>
      <c r="BD120" s="846"/>
      <c r="BE120" s="846"/>
      <c r="BF120" s="846"/>
      <c r="BG120" s="846"/>
      <c r="BH120" s="846"/>
      <c r="BI120" s="846"/>
      <c r="BJ120" s="846"/>
      <c r="BK120" s="846"/>
      <c r="BL120" s="846"/>
      <c r="BM120" s="846"/>
      <c r="BN120" s="846"/>
      <c r="BO120" s="846"/>
      <c r="BP120" s="847"/>
      <c r="BQ120" s="897">
        <v>1887302</v>
      </c>
      <c r="BR120" s="878"/>
      <c r="BS120" s="878"/>
      <c r="BT120" s="878"/>
      <c r="BU120" s="878"/>
      <c r="BV120" s="878">
        <v>2426551</v>
      </c>
      <c r="BW120" s="878"/>
      <c r="BX120" s="878"/>
      <c r="BY120" s="878"/>
      <c r="BZ120" s="878"/>
      <c r="CA120" s="878">
        <v>2621274</v>
      </c>
      <c r="CB120" s="878"/>
      <c r="CC120" s="878"/>
      <c r="CD120" s="878"/>
      <c r="CE120" s="878"/>
      <c r="CF120" s="902">
        <v>65.599999999999994</v>
      </c>
      <c r="CG120" s="903"/>
      <c r="CH120" s="903"/>
      <c r="CI120" s="903"/>
      <c r="CJ120" s="903"/>
      <c r="CK120" s="904" t="s">
        <v>472</v>
      </c>
      <c r="CL120" s="888"/>
      <c r="CM120" s="888"/>
      <c r="CN120" s="888"/>
      <c r="CO120" s="889"/>
      <c r="CP120" s="908" t="s">
        <v>412</v>
      </c>
      <c r="CQ120" s="909"/>
      <c r="CR120" s="909"/>
      <c r="CS120" s="909"/>
      <c r="CT120" s="909"/>
      <c r="CU120" s="909"/>
      <c r="CV120" s="909"/>
      <c r="CW120" s="909"/>
      <c r="CX120" s="909"/>
      <c r="CY120" s="909"/>
      <c r="CZ120" s="909"/>
      <c r="DA120" s="909"/>
      <c r="DB120" s="909"/>
      <c r="DC120" s="909"/>
      <c r="DD120" s="909"/>
      <c r="DE120" s="909"/>
      <c r="DF120" s="910"/>
      <c r="DG120" s="897">
        <v>2320750</v>
      </c>
      <c r="DH120" s="878"/>
      <c r="DI120" s="878"/>
      <c r="DJ120" s="878"/>
      <c r="DK120" s="878"/>
      <c r="DL120" s="878">
        <v>2295511</v>
      </c>
      <c r="DM120" s="878"/>
      <c r="DN120" s="878"/>
      <c r="DO120" s="878"/>
      <c r="DP120" s="878"/>
      <c r="DQ120" s="878">
        <v>2107675</v>
      </c>
      <c r="DR120" s="878"/>
      <c r="DS120" s="878"/>
      <c r="DT120" s="878"/>
      <c r="DU120" s="878"/>
      <c r="DV120" s="879">
        <v>52.8</v>
      </c>
      <c r="DW120" s="879"/>
      <c r="DX120" s="879"/>
      <c r="DY120" s="879"/>
      <c r="DZ120" s="880"/>
    </row>
    <row r="121" spans="1:130" s="230" customFormat="1" ht="26.25" customHeight="1" x14ac:dyDescent="0.25">
      <c r="A121" s="856"/>
      <c r="B121" s="857"/>
      <c r="C121" s="899" t="s">
        <v>473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130</v>
      </c>
      <c r="AB121" s="816"/>
      <c r="AC121" s="816"/>
      <c r="AD121" s="816"/>
      <c r="AE121" s="817"/>
      <c r="AF121" s="818" t="s">
        <v>130</v>
      </c>
      <c r="AG121" s="816"/>
      <c r="AH121" s="816"/>
      <c r="AI121" s="816"/>
      <c r="AJ121" s="817"/>
      <c r="AK121" s="818" t="s">
        <v>474</v>
      </c>
      <c r="AL121" s="816"/>
      <c r="AM121" s="816"/>
      <c r="AN121" s="816"/>
      <c r="AO121" s="817"/>
      <c r="AP121" s="860" t="s">
        <v>130</v>
      </c>
      <c r="AQ121" s="861"/>
      <c r="AR121" s="861"/>
      <c r="AS121" s="861"/>
      <c r="AT121" s="862"/>
      <c r="AU121" s="919"/>
      <c r="AV121" s="920"/>
      <c r="AW121" s="920"/>
      <c r="AX121" s="920"/>
      <c r="AY121" s="921"/>
      <c r="AZ121" s="853" t="s">
        <v>475</v>
      </c>
      <c r="BA121" s="788"/>
      <c r="BB121" s="788"/>
      <c r="BC121" s="788"/>
      <c r="BD121" s="788"/>
      <c r="BE121" s="788"/>
      <c r="BF121" s="788"/>
      <c r="BG121" s="788"/>
      <c r="BH121" s="788"/>
      <c r="BI121" s="788"/>
      <c r="BJ121" s="788"/>
      <c r="BK121" s="788"/>
      <c r="BL121" s="788"/>
      <c r="BM121" s="788"/>
      <c r="BN121" s="788"/>
      <c r="BO121" s="788"/>
      <c r="BP121" s="789"/>
      <c r="BQ121" s="825">
        <v>716190</v>
      </c>
      <c r="BR121" s="826"/>
      <c r="BS121" s="826"/>
      <c r="BT121" s="826"/>
      <c r="BU121" s="826"/>
      <c r="BV121" s="826">
        <v>709560</v>
      </c>
      <c r="BW121" s="826"/>
      <c r="BX121" s="826"/>
      <c r="BY121" s="826"/>
      <c r="BZ121" s="826"/>
      <c r="CA121" s="826">
        <v>567435</v>
      </c>
      <c r="CB121" s="826"/>
      <c r="CC121" s="826"/>
      <c r="CD121" s="826"/>
      <c r="CE121" s="826"/>
      <c r="CF121" s="911">
        <v>14.2</v>
      </c>
      <c r="CG121" s="912"/>
      <c r="CH121" s="912"/>
      <c r="CI121" s="912"/>
      <c r="CJ121" s="912"/>
      <c r="CK121" s="905"/>
      <c r="CL121" s="891"/>
      <c r="CM121" s="891"/>
      <c r="CN121" s="891"/>
      <c r="CO121" s="892"/>
      <c r="CP121" s="871" t="s">
        <v>413</v>
      </c>
      <c r="CQ121" s="872"/>
      <c r="CR121" s="872"/>
      <c r="CS121" s="872"/>
      <c r="CT121" s="872"/>
      <c r="CU121" s="872"/>
      <c r="CV121" s="872"/>
      <c r="CW121" s="872"/>
      <c r="CX121" s="872"/>
      <c r="CY121" s="872"/>
      <c r="CZ121" s="872"/>
      <c r="DA121" s="872"/>
      <c r="DB121" s="872"/>
      <c r="DC121" s="872"/>
      <c r="DD121" s="872"/>
      <c r="DE121" s="872"/>
      <c r="DF121" s="873"/>
      <c r="DG121" s="825">
        <v>1603900</v>
      </c>
      <c r="DH121" s="826"/>
      <c r="DI121" s="826"/>
      <c r="DJ121" s="826"/>
      <c r="DK121" s="826"/>
      <c r="DL121" s="826">
        <v>1424264</v>
      </c>
      <c r="DM121" s="826"/>
      <c r="DN121" s="826"/>
      <c r="DO121" s="826"/>
      <c r="DP121" s="826"/>
      <c r="DQ121" s="826">
        <v>1242075</v>
      </c>
      <c r="DR121" s="826"/>
      <c r="DS121" s="826"/>
      <c r="DT121" s="826"/>
      <c r="DU121" s="826"/>
      <c r="DV121" s="832">
        <v>31.1</v>
      </c>
      <c r="DW121" s="832"/>
      <c r="DX121" s="832"/>
      <c r="DY121" s="832"/>
      <c r="DZ121" s="833"/>
    </row>
    <row r="122" spans="1:130" s="230" customFormat="1" ht="26.25" customHeight="1" x14ac:dyDescent="0.25">
      <c r="A122" s="856"/>
      <c r="B122" s="857"/>
      <c r="C122" s="853" t="s">
        <v>454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130</v>
      </c>
      <c r="AG122" s="816"/>
      <c r="AH122" s="816"/>
      <c r="AI122" s="816"/>
      <c r="AJ122" s="817"/>
      <c r="AK122" s="818" t="s">
        <v>474</v>
      </c>
      <c r="AL122" s="816"/>
      <c r="AM122" s="816"/>
      <c r="AN122" s="816"/>
      <c r="AO122" s="817"/>
      <c r="AP122" s="860" t="s">
        <v>130</v>
      </c>
      <c r="AQ122" s="861"/>
      <c r="AR122" s="861"/>
      <c r="AS122" s="861"/>
      <c r="AT122" s="862"/>
      <c r="AU122" s="919"/>
      <c r="AV122" s="920"/>
      <c r="AW122" s="920"/>
      <c r="AX122" s="920"/>
      <c r="AY122" s="921"/>
      <c r="AZ122" s="874" t="s">
        <v>476</v>
      </c>
      <c r="BA122" s="875"/>
      <c r="BB122" s="875"/>
      <c r="BC122" s="875"/>
      <c r="BD122" s="875"/>
      <c r="BE122" s="875"/>
      <c r="BF122" s="875"/>
      <c r="BG122" s="875"/>
      <c r="BH122" s="875"/>
      <c r="BI122" s="875"/>
      <c r="BJ122" s="875"/>
      <c r="BK122" s="875"/>
      <c r="BL122" s="875"/>
      <c r="BM122" s="875"/>
      <c r="BN122" s="875"/>
      <c r="BO122" s="875"/>
      <c r="BP122" s="876"/>
      <c r="BQ122" s="915">
        <v>7641723</v>
      </c>
      <c r="BR122" s="881"/>
      <c r="BS122" s="881"/>
      <c r="BT122" s="881"/>
      <c r="BU122" s="881"/>
      <c r="BV122" s="881">
        <v>7199607</v>
      </c>
      <c r="BW122" s="881"/>
      <c r="BX122" s="881"/>
      <c r="BY122" s="881"/>
      <c r="BZ122" s="881"/>
      <c r="CA122" s="881">
        <v>6812677</v>
      </c>
      <c r="CB122" s="881"/>
      <c r="CC122" s="881"/>
      <c r="CD122" s="881"/>
      <c r="CE122" s="881"/>
      <c r="CF122" s="882">
        <v>170.5</v>
      </c>
      <c r="CG122" s="883"/>
      <c r="CH122" s="883"/>
      <c r="CI122" s="883"/>
      <c r="CJ122" s="883"/>
      <c r="CK122" s="905"/>
      <c r="CL122" s="891"/>
      <c r="CM122" s="891"/>
      <c r="CN122" s="891"/>
      <c r="CO122" s="892"/>
      <c r="CP122" s="871" t="s">
        <v>477</v>
      </c>
      <c r="CQ122" s="872"/>
      <c r="CR122" s="872"/>
      <c r="CS122" s="872"/>
      <c r="CT122" s="872"/>
      <c r="CU122" s="872"/>
      <c r="CV122" s="872"/>
      <c r="CW122" s="872"/>
      <c r="CX122" s="872"/>
      <c r="CY122" s="872"/>
      <c r="CZ122" s="872"/>
      <c r="DA122" s="872"/>
      <c r="DB122" s="872"/>
      <c r="DC122" s="872"/>
      <c r="DD122" s="872"/>
      <c r="DE122" s="872"/>
      <c r="DF122" s="873"/>
      <c r="DG122" s="825">
        <v>125622</v>
      </c>
      <c r="DH122" s="826"/>
      <c r="DI122" s="826"/>
      <c r="DJ122" s="826"/>
      <c r="DK122" s="826"/>
      <c r="DL122" s="826">
        <v>152114</v>
      </c>
      <c r="DM122" s="826"/>
      <c r="DN122" s="826"/>
      <c r="DO122" s="826"/>
      <c r="DP122" s="826"/>
      <c r="DQ122" s="826">
        <v>185697</v>
      </c>
      <c r="DR122" s="826"/>
      <c r="DS122" s="826"/>
      <c r="DT122" s="826"/>
      <c r="DU122" s="826"/>
      <c r="DV122" s="832">
        <v>4.5999999999999996</v>
      </c>
      <c r="DW122" s="832"/>
      <c r="DX122" s="832"/>
      <c r="DY122" s="832"/>
      <c r="DZ122" s="833"/>
    </row>
    <row r="123" spans="1:130" s="230" customFormat="1" ht="26.25" customHeight="1" x14ac:dyDescent="0.25">
      <c r="A123" s="856"/>
      <c r="B123" s="857"/>
      <c r="C123" s="853" t="s">
        <v>460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474</v>
      </c>
      <c r="AB123" s="816"/>
      <c r="AC123" s="816"/>
      <c r="AD123" s="816"/>
      <c r="AE123" s="817"/>
      <c r="AF123" s="818" t="s">
        <v>474</v>
      </c>
      <c r="AG123" s="816"/>
      <c r="AH123" s="816"/>
      <c r="AI123" s="816"/>
      <c r="AJ123" s="817"/>
      <c r="AK123" s="818" t="s">
        <v>474</v>
      </c>
      <c r="AL123" s="816"/>
      <c r="AM123" s="816"/>
      <c r="AN123" s="816"/>
      <c r="AO123" s="817"/>
      <c r="AP123" s="860" t="s">
        <v>474</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478</v>
      </c>
      <c r="BP123" s="914"/>
      <c r="BQ123" s="868">
        <v>10245215</v>
      </c>
      <c r="BR123" s="869"/>
      <c r="BS123" s="869"/>
      <c r="BT123" s="869"/>
      <c r="BU123" s="869"/>
      <c r="BV123" s="869">
        <v>10335718</v>
      </c>
      <c r="BW123" s="869"/>
      <c r="BX123" s="869"/>
      <c r="BY123" s="869"/>
      <c r="BZ123" s="869"/>
      <c r="CA123" s="869">
        <v>10001386</v>
      </c>
      <c r="CB123" s="869"/>
      <c r="CC123" s="869"/>
      <c r="CD123" s="869"/>
      <c r="CE123" s="869"/>
      <c r="CF123" s="784"/>
      <c r="CG123" s="785"/>
      <c r="CH123" s="785"/>
      <c r="CI123" s="785"/>
      <c r="CJ123" s="870"/>
      <c r="CK123" s="905"/>
      <c r="CL123" s="891"/>
      <c r="CM123" s="891"/>
      <c r="CN123" s="891"/>
      <c r="CO123" s="892"/>
      <c r="CP123" s="871" t="s">
        <v>479</v>
      </c>
      <c r="CQ123" s="872"/>
      <c r="CR123" s="872"/>
      <c r="CS123" s="872"/>
      <c r="CT123" s="872"/>
      <c r="CU123" s="872"/>
      <c r="CV123" s="872"/>
      <c r="CW123" s="872"/>
      <c r="CX123" s="872"/>
      <c r="CY123" s="872"/>
      <c r="CZ123" s="872"/>
      <c r="DA123" s="872"/>
      <c r="DB123" s="872"/>
      <c r="DC123" s="872"/>
      <c r="DD123" s="872"/>
      <c r="DE123" s="872"/>
      <c r="DF123" s="873"/>
      <c r="DG123" s="815">
        <v>45951</v>
      </c>
      <c r="DH123" s="816"/>
      <c r="DI123" s="816"/>
      <c r="DJ123" s="816"/>
      <c r="DK123" s="817"/>
      <c r="DL123" s="818">
        <v>38334</v>
      </c>
      <c r="DM123" s="816"/>
      <c r="DN123" s="816"/>
      <c r="DO123" s="816"/>
      <c r="DP123" s="817"/>
      <c r="DQ123" s="818">
        <v>61610</v>
      </c>
      <c r="DR123" s="816"/>
      <c r="DS123" s="816"/>
      <c r="DT123" s="816"/>
      <c r="DU123" s="817"/>
      <c r="DV123" s="860">
        <v>1.5</v>
      </c>
      <c r="DW123" s="861"/>
      <c r="DX123" s="861"/>
      <c r="DY123" s="861"/>
      <c r="DZ123" s="862"/>
    </row>
    <row r="124" spans="1:130" s="230" customFormat="1" ht="26.25" customHeight="1" thickBot="1" x14ac:dyDescent="0.3">
      <c r="A124" s="856"/>
      <c r="B124" s="857"/>
      <c r="C124" s="853"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480</v>
      </c>
      <c r="AB124" s="816"/>
      <c r="AC124" s="816"/>
      <c r="AD124" s="816"/>
      <c r="AE124" s="817"/>
      <c r="AF124" s="818" t="s">
        <v>480</v>
      </c>
      <c r="AG124" s="816"/>
      <c r="AH124" s="816"/>
      <c r="AI124" s="816"/>
      <c r="AJ124" s="817"/>
      <c r="AK124" s="818" t="s">
        <v>474</v>
      </c>
      <c r="AL124" s="816"/>
      <c r="AM124" s="816"/>
      <c r="AN124" s="816"/>
      <c r="AO124" s="817"/>
      <c r="AP124" s="860" t="s">
        <v>474</v>
      </c>
      <c r="AQ124" s="861"/>
      <c r="AR124" s="861"/>
      <c r="AS124" s="861"/>
      <c r="AT124" s="862"/>
      <c r="AU124" s="863" t="s">
        <v>481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53.3</v>
      </c>
      <c r="BR124" s="867"/>
      <c r="BS124" s="867"/>
      <c r="BT124" s="867"/>
      <c r="BU124" s="867"/>
      <c r="BV124" s="867">
        <v>35.700000000000003</v>
      </c>
      <c r="BW124" s="867"/>
      <c r="BX124" s="867"/>
      <c r="BY124" s="867"/>
      <c r="BZ124" s="867"/>
      <c r="CA124" s="867">
        <v>27.8</v>
      </c>
      <c r="CB124" s="867"/>
      <c r="CC124" s="867"/>
      <c r="CD124" s="867"/>
      <c r="CE124" s="867"/>
      <c r="CF124" s="762"/>
      <c r="CG124" s="763"/>
      <c r="CH124" s="763"/>
      <c r="CI124" s="763"/>
      <c r="CJ124" s="898"/>
      <c r="CK124" s="906"/>
      <c r="CL124" s="906"/>
      <c r="CM124" s="906"/>
      <c r="CN124" s="906"/>
      <c r="CO124" s="907"/>
      <c r="CP124" s="871" t="s">
        <v>482</v>
      </c>
      <c r="CQ124" s="872"/>
      <c r="CR124" s="872"/>
      <c r="CS124" s="872"/>
      <c r="CT124" s="872"/>
      <c r="CU124" s="872"/>
      <c r="CV124" s="872"/>
      <c r="CW124" s="872"/>
      <c r="CX124" s="872"/>
      <c r="CY124" s="872"/>
      <c r="CZ124" s="872"/>
      <c r="DA124" s="872"/>
      <c r="DB124" s="872"/>
      <c r="DC124" s="872"/>
      <c r="DD124" s="872"/>
      <c r="DE124" s="872"/>
      <c r="DF124" s="873"/>
      <c r="DG124" s="799" t="s">
        <v>483</v>
      </c>
      <c r="DH124" s="800"/>
      <c r="DI124" s="800"/>
      <c r="DJ124" s="800"/>
      <c r="DK124" s="801"/>
      <c r="DL124" s="802" t="s">
        <v>483</v>
      </c>
      <c r="DM124" s="800"/>
      <c r="DN124" s="800"/>
      <c r="DO124" s="800"/>
      <c r="DP124" s="801"/>
      <c r="DQ124" s="802" t="s">
        <v>130</v>
      </c>
      <c r="DR124" s="800"/>
      <c r="DS124" s="800"/>
      <c r="DT124" s="800"/>
      <c r="DU124" s="801"/>
      <c r="DV124" s="884" t="s">
        <v>484</v>
      </c>
      <c r="DW124" s="885"/>
      <c r="DX124" s="885"/>
      <c r="DY124" s="885"/>
      <c r="DZ124" s="886"/>
    </row>
    <row r="125" spans="1:130" s="230" customFormat="1" ht="26.25" customHeight="1" x14ac:dyDescent="0.25">
      <c r="A125" s="856"/>
      <c r="B125" s="857"/>
      <c r="C125" s="853" t="s">
        <v>467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130</v>
      </c>
      <c r="AB125" s="816"/>
      <c r="AC125" s="816"/>
      <c r="AD125" s="816"/>
      <c r="AE125" s="817"/>
      <c r="AF125" s="818" t="s">
        <v>483</v>
      </c>
      <c r="AG125" s="816"/>
      <c r="AH125" s="816"/>
      <c r="AI125" s="816"/>
      <c r="AJ125" s="817"/>
      <c r="AK125" s="818" t="s">
        <v>483</v>
      </c>
      <c r="AL125" s="816"/>
      <c r="AM125" s="816"/>
      <c r="AN125" s="816"/>
      <c r="AO125" s="817"/>
      <c r="AP125" s="860" t="s">
        <v>483</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485</v>
      </c>
      <c r="CL125" s="888"/>
      <c r="CM125" s="888"/>
      <c r="CN125" s="888"/>
      <c r="CO125" s="889"/>
      <c r="CP125" s="896" t="s">
        <v>486</v>
      </c>
      <c r="CQ125" s="846"/>
      <c r="CR125" s="846"/>
      <c r="CS125" s="846"/>
      <c r="CT125" s="846"/>
      <c r="CU125" s="846"/>
      <c r="CV125" s="846"/>
      <c r="CW125" s="846"/>
      <c r="CX125" s="846"/>
      <c r="CY125" s="846"/>
      <c r="CZ125" s="846"/>
      <c r="DA125" s="846"/>
      <c r="DB125" s="846"/>
      <c r="DC125" s="846"/>
      <c r="DD125" s="846"/>
      <c r="DE125" s="846"/>
      <c r="DF125" s="847"/>
      <c r="DG125" s="897" t="s">
        <v>484</v>
      </c>
      <c r="DH125" s="878"/>
      <c r="DI125" s="878"/>
      <c r="DJ125" s="878"/>
      <c r="DK125" s="878"/>
      <c r="DL125" s="878" t="s">
        <v>487</v>
      </c>
      <c r="DM125" s="878"/>
      <c r="DN125" s="878"/>
      <c r="DO125" s="878"/>
      <c r="DP125" s="878"/>
      <c r="DQ125" s="878" t="s">
        <v>488</v>
      </c>
      <c r="DR125" s="878"/>
      <c r="DS125" s="878"/>
      <c r="DT125" s="878"/>
      <c r="DU125" s="878"/>
      <c r="DV125" s="879" t="s">
        <v>483</v>
      </c>
      <c r="DW125" s="879"/>
      <c r="DX125" s="879"/>
      <c r="DY125" s="879"/>
      <c r="DZ125" s="880"/>
    </row>
    <row r="126" spans="1:130" s="230" customFormat="1" ht="26.25" customHeight="1" thickBot="1" x14ac:dyDescent="0.3">
      <c r="A126" s="856"/>
      <c r="B126" s="857"/>
      <c r="C126" s="853" t="s">
        <v>469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84044</v>
      </c>
      <c r="AB126" s="816"/>
      <c r="AC126" s="816"/>
      <c r="AD126" s="816"/>
      <c r="AE126" s="817"/>
      <c r="AF126" s="818">
        <v>84108</v>
      </c>
      <c r="AG126" s="816"/>
      <c r="AH126" s="816"/>
      <c r="AI126" s="816"/>
      <c r="AJ126" s="817"/>
      <c r="AK126" s="818">
        <v>84108</v>
      </c>
      <c r="AL126" s="816"/>
      <c r="AM126" s="816"/>
      <c r="AN126" s="816"/>
      <c r="AO126" s="817"/>
      <c r="AP126" s="860">
        <v>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3" t="s">
        <v>489</v>
      </c>
      <c r="CQ126" s="788"/>
      <c r="CR126" s="788"/>
      <c r="CS126" s="788"/>
      <c r="CT126" s="788"/>
      <c r="CU126" s="788"/>
      <c r="CV126" s="788"/>
      <c r="CW126" s="788"/>
      <c r="CX126" s="788"/>
      <c r="CY126" s="788"/>
      <c r="CZ126" s="788"/>
      <c r="DA126" s="788"/>
      <c r="DB126" s="788"/>
      <c r="DC126" s="788"/>
      <c r="DD126" s="788"/>
      <c r="DE126" s="788"/>
      <c r="DF126" s="789"/>
      <c r="DG126" s="825" t="s">
        <v>487</v>
      </c>
      <c r="DH126" s="826"/>
      <c r="DI126" s="826"/>
      <c r="DJ126" s="826"/>
      <c r="DK126" s="826"/>
      <c r="DL126" s="826" t="s">
        <v>484</v>
      </c>
      <c r="DM126" s="826"/>
      <c r="DN126" s="826"/>
      <c r="DO126" s="826"/>
      <c r="DP126" s="826"/>
      <c r="DQ126" s="826" t="s">
        <v>130</v>
      </c>
      <c r="DR126" s="826"/>
      <c r="DS126" s="826"/>
      <c r="DT126" s="826"/>
      <c r="DU126" s="826"/>
      <c r="DV126" s="832" t="s">
        <v>483</v>
      </c>
      <c r="DW126" s="832"/>
      <c r="DX126" s="832"/>
      <c r="DY126" s="832"/>
      <c r="DZ126" s="833"/>
    </row>
    <row r="127" spans="1:130" s="230" customFormat="1" ht="26.25" customHeight="1" x14ac:dyDescent="0.25">
      <c r="A127" s="858"/>
      <c r="B127" s="859"/>
      <c r="C127" s="874" t="s">
        <v>490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4469</v>
      </c>
      <c r="AB127" s="816"/>
      <c r="AC127" s="816"/>
      <c r="AD127" s="816"/>
      <c r="AE127" s="817"/>
      <c r="AF127" s="818">
        <v>540</v>
      </c>
      <c r="AG127" s="816"/>
      <c r="AH127" s="816"/>
      <c r="AI127" s="816"/>
      <c r="AJ127" s="817"/>
      <c r="AK127" s="818">
        <v>304</v>
      </c>
      <c r="AL127" s="816"/>
      <c r="AM127" s="816"/>
      <c r="AN127" s="816"/>
      <c r="AO127" s="817"/>
      <c r="AP127" s="860">
        <v>0</v>
      </c>
      <c r="AQ127" s="861"/>
      <c r="AR127" s="861"/>
      <c r="AS127" s="861"/>
      <c r="AT127" s="862"/>
      <c r="AU127" s="232"/>
      <c r="AV127" s="232"/>
      <c r="AW127" s="232"/>
      <c r="AX127" s="877" t="s">
        <v>491</v>
      </c>
      <c r="AY127" s="850"/>
      <c r="AZ127" s="850"/>
      <c r="BA127" s="850"/>
      <c r="BB127" s="850"/>
      <c r="BC127" s="850"/>
      <c r="BD127" s="850"/>
      <c r="BE127" s="851"/>
      <c r="BF127" s="849" t="s">
        <v>492</v>
      </c>
      <c r="BG127" s="850"/>
      <c r="BH127" s="850"/>
      <c r="BI127" s="850"/>
      <c r="BJ127" s="850"/>
      <c r="BK127" s="850"/>
      <c r="BL127" s="851"/>
      <c r="BM127" s="849" t="s">
        <v>493</v>
      </c>
      <c r="BN127" s="850"/>
      <c r="BO127" s="850"/>
      <c r="BP127" s="850"/>
      <c r="BQ127" s="850"/>
      <c r="BR127" s="850"/>
      <c r="BS127" s="851"/>
      <c r="BT127" s="849" t="s">
        <v>494</v>
      </c>
      <c r="BU127" s="850"/>
      <c r="BV127" s="850"/>
      <c r="BW127" s="850"/>
      <c r="BX127" s="850"/>
      <c r="BY127" s="850"/>
      <c r="BZ127" s="852"/>
      <c r="CA127" s="232"/>
      <c r="CB127" s="232"/>
      <c r="CC127" s="232"/>
      <c r="CD127" s="255"/>
      <c r="CE127" s="255"/>
      <c r="CF127" s="255"/>
      <c r="CG127" s="232"/>
      <c r="CH127" s="232"/>
      <c r="CI127" s="232"/>
      <c r="CJ127" s="254"/>
      <c r="CK127" s="890"/>
      <c r="CL127" s="891"/>
      <c r="CM127" s="891"/>
      <c r="CN127" s="891"/>
      <c r="CO127" s="892"/>
      <c r="CP127" s="853" t="s">
        <v>495</v>
      </c>
      <c r="CQ127" s="788"/>
      <c r="CR127" s="788"/>
      <c r="CS127" s="788"/>
      <c r="CT127" s="788"/>
      <c r="CU127" s="788"/>
      <c r="CV127" s="788"/>
      <c r="CW127" s="788"/>
      <c r="CX127" s="788"/>
      <c r="CY127" s="788"/>
      <c r="CZ127" s="788"/>
      <c r="DA127" s="788"/>
      <c r="DB127" s="788"/>
      <c r="DC127" s="788"/>
      <c r="DD127" s="788"/>
      <c r="DE127" s="788"/>
      <c r="DF127" s="789"/>
      <c r="DG127" s="825" t="s">
        <v>130</v>
      </c>
      <c r="DH127" s="826"/>
      <c r="DI127" s="826"/>
      <c r="DJ127" s="826"/>
      <c r="DK127" s="826"/>
      <c r="DL127" s="826" t="s">
        <v>487</v>
      </c>
      <c r="DM127" s="826"/>
      <c r="DN127" s="826"/>
      <c r="DO127" s="826"/>
      <c r="DP127" s="826"/>
      <c r="DQ127" s="826" t="s">
        <v>496</v>
      </c>
      <c r="DR127" s="826"/>
      <c r="DS127" s="826"/>
      <c r="DT127" s="826"/>
      <c r="DU127" s="826"/>
      <c r="DV127" s="832" t="s">
        <v>487</v>
      </c>
      <c r="DW127" s="832"/>
      <c r="DX127" s="832"/>
      <c r="DY127" s="832"/>
      <c r="DZ127" s="833"/>
    </row>
    <row r="128" spans="1:130" s="230" customFormat="1" ht="26.25" customHeight="1" thickBot="1" x14ac:dyDescent="0.3">
      <c r="A128" s="834" t="s">
        <v>497</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498</v>
      </c>
      <c r="X128" s="836"/>
      <c r="Y128" s="836"/>
      <c r="Z128" s="837"/>
      <c r="AA128" s="838">
        <v>46420</v>
      </c>
      <c r="AB128" s="839"/>
      <c r="AC128" s="839"/>
      <c r="AD128" s="839"/>
      <c r="AE128" s="840"/>
      <c r="AF128" s="841">
        <v>49097</v>
      </c>
      <c r="AG128" s="839"/>
      <c r="AH128" s="839"/>
      <c r="AI128" s="839"/>
      <c r="AJ128" s="840"/>
      <c r="AK128" s="841">
        <v>48987</v>
      </c>
      <c r="AL128" s="839"/>
      <c r="AM128" s="839"/>
      <c r="AN128" s="839"/>
      <c r="AO128" s="840"/>
      <c r="AP128" s="842"/>
      <c r="AQ128" s="843"/>
      <c r="AR128" s="843"/>
      <c r="AS128" s="843"/>
      <c r="AT128" s="844"/>
      <c r="AU128" s="232"/>
      <c r="AV128" s="232"/>
      <c r="AW128" s="232"/>
      <c r="AX128" s="845" t="s">
        <v>499</v>
      </c>
      <c r="AY128" s="846"/>
      <c r="AZ128" s="846"/>
      <c r="BA128" s="846"/>
      <c r="BB128" s="846"/>
      <c r="BC128" s="846"/>
      <c r="BD128" s="846"/>
      <c r="BE128" s="847"/>
      <c r="BF128" s="822" t="s">
        <v>483</v>
      </c>
      <c r="BG128" s="823"/>
      <c r="BH128" s="823"/>
      <c r="BI128" s="823"/>
      <c r="BJ128" s="823"/>
      <c r="BK128" s="823"/>
      <c r="BL128" s="848"/>
      <c r="BM128" s="822">
        <v>15</v>
      </c>
      <c r="BN128" s="823"/>
      <c r="BO128" s="823"/>
      <c r="BP128" s="823"/>
      <c r="BQ128" s="823"/>
      <c r="BR128" s="823"/>
      <c r="BS128" s="848"/>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7" t="s">
        <v>500</v>
      </c>
      <c r="CQ128" s="766"/>
      <c r="CR128" s="766"/>
      <c r="CS128" s="766"/>
      <c r="CT128" s="766"/>
      <c r="CU128" s="766"/>
      <c r="CV128" s="766"/>
      <c r="CW128" s="766"/>
      <c r="CX128" s="766"/>
      <c r="CY128" s="766"/>
      <c r="CZ128" s="766"/>
      <c r="DA128" s="766"/>
      <c r="DB128" s="766"/>
      <c r="DC128" s="766"/>
      <c r="DD128" s="766"/>
      <c r="DE128" s="766"/>
      <c r="DF128" s="767"/>
      <c r="DG128" s="828" t="s">
        <v>487</v>
      </c>
      <c r="DH128" s="829"/>
      <c r="DI128" s="829"/>
      <c r="DJ128" s="829"/>
      <c r="DK128" s="829"/>
      <c r="DL128" s="829" t="s">
        <v>487</v>
      </c>
      <c r="DM128" s="829"/>
      <c r="DN128" s="829"/>
      <c r="DO128" s="829"/>
      <c r="DP128" s="829"/>
      <c r="DQ128" s="829" t="s">
        <v>483</v>
      </c>
      <c r="DR128" s="829"/>
      <c r="DS128" s="829"/>
      <c r="DT128" s="829"/>
      <c r="DU128" s="829"/>
      <c r="DV128" s="830" t="s">
        <v>130</v>
      </c>
      <c r="DW128" s="830"/>
      <c r="DX128" s="830"/>
      <c r="DY128" s="830"/>
      <c r="DZ128" s="831"/>
    </row>
    <row r="129" spans="1:131" s="230" customFormat="1" ht="26.25" customHeight="1" x14ac:dyDescent="0.2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501</v>
      </c>
      <c r="X129" s="813"/>
      <c r="Y129" s="813"/>
      <c r="Z129" s="814"/>
      <c r="AA129" s="815">
        <v>4688634</v>
      </c>
      <c r="AB129" s="816"/>
      <c r="AC129" s="816"/>
      <c r="AD129" s="816"/>
      <c r="AE129" s="817"/>
      <c r="AF129" s="818">
        <v>4983309</v>
      </c>
      <c r="AG129" s="816"/>
      <c r="AH129" s="816"/>
      <c r="AI129" s="816"/>
      <c r="AJ129" s="817"/>
      <c r="AK129" s="818">
        <v>4828610</v>
      </c>
      <c r="AL129" s="816"/>
      <c r="AM129" s="816"/>
      <c r="AN129" s="816"/>
      <c r="AO129" s="817"/>
      <c r="AP129" s="819"/>
      <c r="AQ129" s="820"/>
      <c r="AR129" s="820"/>
      <c r="AS129" s="820"/>
      <c r="AT129" s="821"/>
      <c r="AU129" s="233"/>
      <c r="AV129" s="233"/>
      <c r="AW129" s="233"/>
      <c r="AX129" s="787" t="s">
        <v>502</v>
      </c>
      <c r="AY129" s="788"/>
      <c r="AZ129" s="788"/>
      <c r="BA129" s="788"/>
      <c r="BB129" s="788"/>
      <c r="BC129" s="788"/>
      <c r="BD129" s="788"/>
      <c r="BE129" s="789"/>
      <c r="BF129" s="806" t="s">
        <v>487</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810" t="s">
        <v>503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504</v>
      </c>
      <c r="X130" s="813"/>
      <c r="Y130" s="813"/>
      <c r="Z130" s="814"/>
      <c r="AA130" s="815">
        <v>798957</v>
      </c>
      <c r="AB130" s="816"/>
      <c r="AC130" s="816"/>
      <c r="AD130" s="816"/>
      <c r="AE130" s="817"/>
      <c r="AF130" s="818">
        <v>816282</v>
      </c>
      <c r="AG130" s="816"/>
      <c r="AH130" s="816"/>
      <c r="AI130" s="816"/>
      <c r="AJ130" s="817"/>
      <c r="AK130" s="818">
        <v>834061</v>
      </c>
      <c r="AL130" s="816"/>
      <c r="AM130" s="816"/>
      <c r="AN130" s="816"/>
      <c r="AO130" s="817"/>
      <c r="AP130" s="819"/>
      <c r="AQ130" s="820"/>
      <c r="AR130" s="820"/>
      <c r="AS130" s="820"/>
      <c r="AT130" s="821"/>
      <c r="AU130" s="233"/>
      <c r="AV130" s="233"/>
      <c r="AW130" s="233"/>
      <c r="AX130" s="787" t="s">
        <v>505</v>
      </c>
      <c r="AY130" s="788"/>
      <c r="AZ130" s="788"/>
      <c r="BA130" s="788"/>
      <c r="BB130" s="788"/>
      <c r="BC130" s="788"/>
      <c r="BD130" s="788"/>
      <c r="BE130" s="789"/>
      <c r="BF130" s="790">
        <v>11.1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506</v>
      </c>
      <c r="X131" s="797"/>
      <c r="Y131" s="797"/>
      <c r="Z131" s="798"/>
      <c r="AA131" s="799">
        <v>3889677</v>
      </c>
      <c r="AB131" s="800"/>
      <c r="AC131" s="800"/>
      <c r="AD131" s="800"/>
      <c r="AE131" s="801"/>
      <c r="AF131" s="802">
        <v>4167027</v>
      </c>
      <c r="AG131" s="800"/>
      <c r="AH131" s="800"/>
      <c r="AI131" s="800"/>
      <c r="AJ131" s="801"/>
      <c r="AK131" s="802">
        <v>3994549</v>
      </c>
      <c r="AL131" s="800"/>
      <c r="AM131" s="800"/>
      <c r="AN131" s="800"/>
      <c r="AO131" s="801"/>
      <c r="AP131" s="803"/>
      <c r="AQ131" s="804"/>
      <c r="AR131" s="804"/>
      <c r="AS131" s="804"/>
      <c r="AT131" s="805"/>
      <c r="AU131" s="233"/>
      <c r="AV131" s="233"/>
      <c r="AW131" s="233"/>
      <c r="AX131" s="765" t="s">
        <v>507</v>
      </c>
      <c r="AY131" s="766"/>
      <c r="AZ131" s="766"/>
      <c r="BA131" s="766"/>
      <c r="BB131" s="766"/>
      <c r="BC131" s="766"/>
      <c r="BD131" s="766"/>
      <c r="BE131" s="767"/>
      <c r="BF131" s="768">
        <v>27.8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774" t="s">
        <v>508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509</v>
      </c>
      <c r="W132" s="778"/>
      <c r="X132" s="778"/>
      <c r="Y132" s="778"/>
      <c r="Z132" s="779"/>
      <c r="AA132" s="780">
        <v>10.89537769</v>
      </c>
      <c r="AB132" s="781"/>
      <c r="AC132" s="781"/>
      <c r="AD132" s="781"/>
      <c r="AE132" s="782"/>
      <c r="AF132" s="783">
        <v>10.59349987</v>
      </c>
      <c r="AG132" s="781"/>
      <c r="AH132" s="781"/>
      <c r="AI132" s="781"/>
      <c r="AJ132" s="782"/>
      <c r="AK132" s="783">
        <v>11.81565178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510</v>
      </c>
      <c r="W133" s="757"/>
      <c r="X133" s="757"/>
      <c r="Y133" s="757"/>
      <c r="Z133" s="758"/>
      <c r="AA133" s="759">
        <v>10.6</v>
      </c>
      <c r="AB133" s="760"/>
      <c r="AC133" s="760"/>
      <c r="AD133" s="760"/>
      <c r="AE133" s="761"/>
      <c r="AF133" s="759">
        <v>10.7</v>
      </c>
      <c r="AG133" s="760"/>
      <c r="AH133" s="760"/>
      <c r="AI133" s="760"/>
      <c r="AJ133" s="761"/>
      <c r="AK133" s="759">
        <v>11.1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2fTtDCf2ppFjGZk/axr1uzpaiM+JqaNuMh0MD1yS8ZB2X1Kpa7MxjZlHsVXrUgyeKlUfxtbRcvgxID5FqLEyw==" saltValue="hAZSE50ZiBqJ/wr77FK3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511</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ctcOAE66UkLnHXbKTi64IbPyB+MrXfAn0jHHycXBiaL8eDkxSq+F8GV9keSdzOzRPIzCs6sihU6Sn4cZtWFrMw==" saltValue="cc0eyyeVSCCZCHGHMe8hF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RnakJAJXklvtTJLIkCtbAZovcy9hskVfkv3fORhbPsB9mW7L0xlXTwpW6pclsTXZsM1uOT4U/TqQsNASf4xKzw==" saltValue="VFzlsfHytxXRoveMUTJW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514</v>
      </c>
      <c r="AP7" s="272"/>
      <c r="AQ7" s="273" t="s">
        <v>515</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516</v>
      </c>
      <c r="AQ8" s="279" t="s">
        <v>517</v>
      </c>
      <c r="AR8" s="280" t="s">
        <v>518</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519</v>
      </c>
      <c r="AL9" s="1167"/>
      <c r="AM9" s="1167"/>
      <c r="AN9" s="1168"/>
      <c r="AO9" s="281">
        <v>1273351</v>
      </c>
      <c r="AP9" s="281">
        <v>143638</v>
      </c>
      <c r="AQ9" s="282">
        <v>166998</v>
      </c>
      <c r="AR9" s="283">
        <v>-14</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520</v>
      </c>
      <c r="AL10" s="1167"/>
      <c r="AM10" s="1167"/>
      <c r="AN10" s="1168"/>
      <c r="AO10" s="284">
        <v>246373</v>
      </c>
      <c r="AP10" s="284">
        <v>27792</v>
      </c>
      <c r="AQ10" s="285">
        <v>26170</v>
      </c>
      <c r="AR10" s="286">
        <v>6.2</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521</v>
      </c>
      <c r="AL11" s="1167"/>
      <c r="AM11" s="1167"/>
      <c r="AN11" s="1168"/>
      <c r="AO11" s="284">
        <v>20292</v>
      </c>
      <c r="AP11" s="284">
        <v>2289</v>
      </c>
      <c r="AQ11" s="285">
        <v>5047</v>
      </c>
      <c r="AR11" s="286">
        <v>-54.6</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522</v>
      </c>
      <c r="AL12" s="1167"/>
      <c r="AM12" s="1167"/>
      <c r="AN12" s="1168"/>
      <c r="AO12" s="284" t="s">
        <v>523</v>
      </c>
      <c r="AP12" s="284" t="s">
        <v>523</v>
      </c>
      <c r="AQ12" s="285" t="s">
        <v>523</v>
      </c>
      <c r="AR12" s="286" t="s">
        <v>523</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524</v>
      </c>
      <c r="AL13" s="1167"/>
      <c r="AM13" s="1167"/>
      <c r="AN13" s="1168"/>
      <c r="AO13" s="284" t="s">
        <v>523</v>
      </c>
      <c r="AP13" s="284" t="s">
        <v>523</v>
      </c>
      <c r="AQ13" s="285">
        <v>6466</v>
      </c>
      <c r="AR13" s="286" t="s">
        <v>523</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525</v>
      </c>
      <c r="AL14" s="1167"/>
      <c r="AM14" s="1167"/>
      <c r="AN14" s="1168"/>
      <c r="AO14" s="284">
        <v>9691</v>
      </c>
      <c r="AP14" s="284">
        <v>1093</v>
      </c>
      <c r="AQ14" s="285">
        <v>3589</v>
      </c>
      <c r="AR14" s="286">
        <v>-69.5</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526</v>
      </c>
      <c r="AL15" s="1170"/>
      <c r="AM15" s="1170"/>
      <c r="AN15" s="1171"/>
      <c r="AO15" s="284">
        <v>-81258</v>
      </c>
      <c r="AP15" s="284">
        <v>-9166</v>
      </c>
      <c r="AQ15" s="285">
        <v>-12920</v>
      </c>
      <c r="AR15" s="286">
        <v>-29.1</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1468449</v>
      </c>
      <c r="AP16" s="284">
        <v>165646</v>
      </c>
      <c r="AQ16" s="285">
        <v>195349</v>
      </c>
      <c r="AR16" s="286">
        <v>-15.2</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531</v>
      </c>
      <c r="AL21" s="1173"/>
      <c r="AM21" s="1173"/>
      <c r="AN21" s="1174"/>
      <c r="AO21" s="297">
        <v>13.76</v>
      </c>
      <c r="AP21" s="298">
        <v>16.600000000000001</v>
      </c>
      <c r="AQ21" s="299">
        <v>-2.84</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532</v>
      </c>
      <c r="AL22" s="1173"/>
      <c r="AM22" s="1173"/>
      <c r="AN22" s="1174"/>
      <c r="AO22" s="302">
        <v>92.2</v>
      </c>
      <c r="AP22" s="303">
        <v>95.6</v>
      </c>
      <c r="AQ22" s="304">
        <v>-3.4</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65" t="s">
        <v>533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2.75" x14ac:dyDescent="0.25">
      <c r="A27" s="309"/>
      <c r="AO27" s="262"/>
      <c r="AP27" s="262"/>
      <c r="AQ27" s="262"/>
      <c r="AR27" s="262"/>
      <c r="AS27" s="262"/>
      <c r="AT27" s="262"/>
    </row>
    <row r="28" spans="1:46" ht="16.149999999999999" x14ac:dyDescent="0.25">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514</v>
      </c>
      <c r="AP30" s="272"/>
      <c r="AQ30" s="273" t="s">
        <v>515</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516</v>
      </c>
      <c r="AQ31" s="279" t="s">
        <v>517</v>
      </c>
      <c r="AR31" s="280" t="s">
        <v>518</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536</v>
      </c>
      <c r="AL32" s="1157"/>
      <c r="AM32" s="1157"/>
      <c r="AN32" s="1158"/>
      <c r="AO32" s="312">
        <v>715880</v>
      </c>
      <c r="AP32" s="312">
        <v>80754</v>
      </c>
      <c r="AQ32" s="313">
        <v>125145</v>
      </c>
      <c r="AR32" s="314">
        <v>-35.5</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537</v>
      </c>
      <c r="AL33" s="1157"/>
      <c r="AM33" s="1157"/>
      <c r="AN33" s="1158"/>
      <c r="AO33" s="312" t="s">
        <v>523</v>
      </c>
      <c r="AP33" s="312" t="s">
        <v>523</v>
      </c>
      <c r="AQ33" s="313">
        <v>142</v>
      </c>
      <c r="AR33" s="314" t="s">
        <v>523</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538</v>
      </c>
      <c r="AL34" s="1157"/>
      <c r="AM34" s="1157"/>
      <c r="AN34" s="1158"/>
      <c r="AO34" s="312" t="s">
        <v>523</v>
      </c>
      <c r="AP34" s="312" t="s">
        <v>523</v>
      </c>
      <c r="AQ34" s="313">
        <v>186</v>
      </c>
      <c r="AR34" s="314" t="s">
        <v>523</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539</v>
      </c>
      <c r="AL35" s="1157"/>
      <c r="AM35" s="1157"/>
      <c r="AN35" s="1158"/>
      <c r="AO35" s="312">
        <v>477547</v>
      </c>
      <c r="AP35" s="312">
        <v>53869</v>
      </c>
      <c r="AQ35" s="313">
        <v>24116</v>
      </c>
      <c r="AR35" s="314">
        <v>123.4</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540</v>
      </c>
      <c r="AL36" s="1157"/>
      <c r="AM36" s="1157"/>
      <c r="AN36" s="1158"/>
      <c r="AO36" s="312">
        <v>77191</v>
      </c>
      <c r="AP36" s="312">
        <v>8707</v>
      </c>
      <c r="AQ36" s="313">
        <v>3945</v>
      </c>
      <c r="AR36" s="314">
        <v>120.7</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541</v>
      </c>
      <c r="AL37" s="1157"/>
      <c r="AM37" s="1157"/>
      <c r="AN37" s="1158"/>
      <c r="AO37" s="312">
        <v>84412</v>
      </c>
      <c r="AP37" s="312">
        <v>9522</v>
      </c>
      <c r="AQ37" s="313">
        <v>817</v>
      </c>
      <c r="AR37" s="314">
        <v>1065.5</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542</v>
      </c>
      <c r="AL38" s="1160"/>
      <c r="AM38" s="1160"/>
      <c r="AN38" s="1161"/>
      <c r="AO38" s="315" t="s">
        <v>523</v>
      </c>
      <c r="AP38" s="315" t="s">
        <v>523</v>
      </c>
      <c r="AQ38" s="316">
        <v>16</v>
      </c>
      <c r="AR38" s="304" t="s">
        <v>523</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543</v>
      </c>
      <c r="AL39" s="1160"/>
      <c r="AM39" s="1160"/>
      <c r="AN39" s="1161"/>
      <c r="AO39" s="312">
        <v>-48987</v>
      </c>
      <c r="AP39" s="312">
        <v>-5526</v>
      </c>
      <c r="AQ39" s="313">
        <v>-6780</v>
      </c>
      <c r="AR39" s="314">
        <v>-18.5</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544</v>
      </c>
      <c r="AL40" s="1157"/>
      <c r="AM40" s="1157"/>
      <c r="AN40" s="1158"/>
      <c r="AO40" s="312">
        <v>-834061</v>
      </c>
      <c r="AP40" s="312">
        <v>-94085</v>
      </c>
      <c r="AQ40" s="313">
        <v>-98746</v>
      </c>
      <c r="AR40" s="314">
        <v>-4.7</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471982</v>
      </c>
      <c r="AP41" s="312">
        <v>53241</v>
      </c>
      <c r="AQ41" s="313">
        <v>48842</v>
      </c>
      <c r="AR41" s="314">
        <v>9</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514</v>
      </c>
      <c r="AN49" s="1151" t="s">
        <v>548</v>
      </c>
      <c r="AO49" s="1152"/>
      <c r="AP49" s="1152"/>
      <c r="AQ49" s="1152"/>
      <c r="AR49" s="1153"/>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549</v>
      </c>
      <c r="AO50" s="329" t="s">
        <v>550</v>
      </c>
      <c r="AP50" s="330" t="s">
        <v>551</v>
      </c>
      <c r="AQ50" s="331" t="s">
        <v>552</v>
      </c>
      <c r="AR50" s="332" t="s">
        <v>553</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711082</v>
      </c>
      <c r="AN51" s="334">
        <v>73497</v>
      </c>
      <c r="AO51" s="335">
        <v>-52.2</v>
      </c>
      <c r="AP51" s="336">
        <v>115050</v>
      </c>
      <c r="AQ51" s="337">
        <v>1</v>
      </c>
      <c r="AR51" s="338">
        <v>-53.2</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297356</v>
      </c>
      <c r="AN52" s="342">
        <v>30734</v>
      </c>
      <c r="AO52" s="343">
        <v>-32.200000000000003</v>
      </c>
      <c r="AP52" s="344">
        <v>53792</v>
      </c>
      <c r="AQ52" s="345">
        <v>1.2</v>
      </c>
      <c r="AR52" s="346">
        <v>-33.4</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594633</v>
      </c>
      <c r="AN53" s="334">
        <v>63078</v>
      </c>
      <c r="AO53" s="335">
        <v>-14.2</v>
      </c>
      <c r="AP53" s="336">
        <v>118252</v>
      </c>
      <c r="AQ53" s="337">
        <v>2.8</v>
      </c>
      <c r="AR53" s="338">
        <v>-17</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338841</v>
      </c>
      <c r="AN54" s="342">
        <v>35944</v>
      </c>
      <c r="AO54" s="343">
        <v>17</v>
      </c>
      <c r="AP54" s="344">
        <v>49994</v>
      </c>
      <c r="AQ54" s="345">
        <v>-7.1</v>
      </c>
      <c r="AR54" s="346">
        <v>24.1</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854006</v>
      </c>
      <c r="AN55" s="334">
        <v>92445</v>
      </c>
      <c r="AO55" s="335">
        <v>46.6</v>
      </c>
      <c r="AP55" s="336">
        <v>200194</v>
      </c>
      <c r="AQ55" s="337">
        <v>69.3</v>
      </c>
      <c r="AR55" s="338">
        <v>-22.7</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512950</v>
      </c>
      <c r="AN56" s="342">
        <v>55526</v>
      </c>
      <c r="AO56" s="343">
        <v>54.5</v>
      </c>
      <c r="AP56" s="344">
        <v>106422</v>
      </c>
      <c r="AQ56" s="345">
        <v>112.9</v>
      </c>
      <c r="AR56" s="346">
        <v>-58.4</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527238</v>
      </c>
      <c r="AN57" s="334">
        <v>58213</v>
      </c>
      <c r="AO57" s="335">
        <v>-37</v>
      </c>
      <c r="AP57" s="336">
        <v>196914</v>
      </c>
      <c r="AQ57" s="337">
        <v>-1.6</v>
      </c>
      <c r="AR57" s="338">
        <v>-35.4</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286604</v>
      </c>
      <c r="AN58" s="342">
        <v>31644</v>
      </c>
      <c r="AO58" s="343">
        <v>-43</v>
      </c>
      <c r="AP58" s="344">
        <v>98966</v>
      </c>
      <c r="AQ58" s="345">
        <v>-7</v>
      </c>
      <c r="AR58" s="346">
        <v>-36</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751613</v>
      </c>
      <c r="AN59" s="334">
        <v>84784</v>
      </c>
      <c r="AO59" s="335">
        <v>45.6</v>
      </c>
      <c r="AP59" s="336">
        <v>204757</v>
      </c>
      <c r="AQ59" s="337">
        <v>4</v>
      </c>
      <c r="AR59" s="338">
        <v>41.6</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418345</v>
      </c>
      <c r="AN60" s="342">
        <v>47191</v>
      </c>
      <c r="AO60" s="343">
        <v>49.1</v>
      </c>
      <c r="AP60" s="344">
        <v>106071</v>
      </c>
      <c r="AQ60" s="345">
        <v>7.2</v>
      </c>
      <c r="AR60" s="346">
        <v>41.9</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687714</v>
      </c>
      <c r="AN61" s="349">
        <v>74403</v>
      </c>
      <c r="AO61" s="350">
        <v>-2.2000000000000002</v>
      </c>
      <c r="AP61" s="351">
        <v>167033</v>
      </c>
      <c r="AQ61" s="352">
        <v>15.1</v>
      </c>
      <c r="AR61" s="338">
        <v>-17.3</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370819</v>
      </c>
      <c r="AN62" s="342">
        <v>40208</v>
      </c>
      <c r="AO62" s="343">
        <v>9.1</v>
      </c>
      <c r="AP62" s="344">
        <v>83049</v>
      </c>
      <c r="AQ62" s="345">
        <v>21.4</v>
      </c>
      <c r="AR62" s="346">
        <v>-12.3</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umOEALD/Moujq+hfjKZ2zL2v4x2X1VEk4LBI9B2bDbbawGt6RC/eFGJBzpdudHOD3BiLg8UeK4Hb/IG2WLCwKQ==" saltValue="VdSJLuhtYMSJrq/T2zAD8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562</v>
      </c>
    </row>
    <row r="120" spans="125:125" ht="13.5" hidden="1" customHeight="1" x14ac:dyDescent="0.25"/>
    <row r="121" spans="125:125" ht="13.5" hidden="1" customHeight="1" x14ac:dyDescent="0.25">
      <c r="DU121" s="259"/>
    </row>
  </sheetData>
  <sheetProtection algorithmName="SHA-512" hashValue="TfiSXI1g8QggLwMA+f7jC0sn3CymO5xIdyOtQHGZcGUgXSQP/KUmNOffoYgnA4rZZL2qTVYFqGqyWSLgtMXIbQ==" saltValue="v8A/Odoz2B4kWhfav6mm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563</v>
      </c>
    </row>
  </sheetData>
  <sheetProtection algorithmName="SHA-512" hashValue="oEq1OH2Ip3RYF4xSrH2uBDvGfXFV+QGQNQuJsgBz5pBtlQfohb2OcbYyTLz+BO941zmCdLK+kBo7II1DneI+4w==" saltValue="YMxD7CV/gEmOBwBASr8/S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564</v>
      </c>
      <c r="G46" s="8" t="s">
        <v>565</v>
      </c>
      <c r="H46" s="8" t="s">
        <v>566</v>
      </c>
      <c r="I46" s="8" t="s">
        <v>567</v>
      </c>
      <c r="J46" s="9" t="s">
        <v>568</v>
      </c>
    </row>
    <row r="47" spans="2:10" ht="57.75" customHeight="1" x14ac:dyDescent="0.25">
      <c r="B47" s="10"/>
      <c r="C47" s="1175" t="s">
        <v>3</v>
      </c>
      <c r="D47" s="1175"/>
      <c r="E47" s="1176"/>
      <c r="F47" s="11">
        <v>22.56</v>
      </c>
      <c r="G47" s="12">
        <v>22.9</v>
      </c>
      <c r="H47" s="12">
        <v>23.7</v>
      </c>
      <c r="I47" s="12">
        <v>28.14</v>
      </c>
      <c r="J47" s="13">
        <v>33.53</v>
      </c>
    </row>
    <row r="48" spans="2:10" ht="57.75" customHeight="1" x14ac:dyDescent="0.25">
      <c r="B48" s="14"/>
      <c r="C48" s="1177" t="s">
        <v>4</v>
      </c>
      <c r="D48" s="1177"/>
      <c r="E48" s="1178"/>
      <c r="F48" s="15">
        <v>5.38</v>
      </c>
      <c r="G48" s="16">
        <v>6.84</v>
      </c>
      <c r="H48" s="16">
        <v>6.6</v>
      </c>
      <c r="I48" s="16">
        <v>9.7100000000000009</v>
      </c>
      <c r="J48" s="17">
        <v>9.98</v>
      </c>
    </row>
    <row r="49" spans="2:10" ht="57.75" customHeight="1" thickBot="1" x14ac:dyDescent="0.3">
      <c r="B49" s="18"/>
      <c r="C49" s="1179" t="s">
        <v>5</v>
      </c>
      <c r="D49" s="1179"/>
      <c r="E49" s="1180"/>
      <c r="F49" s="19" t="s">
        <v>569</v>
      </c>
      <c r="G49" s="20">
        <v>2.04</v>
      </c>
      <c r="H49" s="20">
        <v>2.4500000000000002</v>
      </c>
      <c r="I49" s="20">
        <v>9.35</v>
      </c>
      <c r="J49" s="21">
        <v>4.4400000000000004</v>
      </c>
    </row>
    <row r="50" spans="2:10" ht="12.75" x14ac:dyDescent="0.25"/>
  </sheetData>
  <sheetProtection algorithmName="SHA-512" hashValue="WAmnTnDZVX2n05OjVw21znw8vPsN7T5SWe+iULFbZOdiItlVlat8y4lrdEwxK1/z1aS0YdkLo1id+2/AZkmK2Q==" saltValue="Z6XirDyoWgjkS20ZkYkN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dcterms:created xsi:type="dcterms:W3CDTF">2024-03-14T02:13:22Z</dcterms:created>
  <dcterms:modified xsi:type="dcterms:W3CDTF">2024-09-30T04:06:09Z</dcterms:modified>
  <cp:category/>
</cp:coreProperties>
</file>