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M:\0060雇用能力開発課\令和07年度\企画技能係\E訓練\b訓練事業等\12_長期高度人材育成コース\02_委託先選定プロポーザル\04_ホームページ公開データ\02_公開\"/>
    </mc:Choice>
  </mc:AlternateContent>
  <xr:revisionPtr revIDLastSave="0" documentId="13_ncr:1_{06DAB1BE-38D5-454C-8C93-9409A6369963}" xr6:coauthVersionLast="47" xr6:coauthVersionMax="47" xr10:uidLastSave="{00000000-0000-0000-0000-000000000000}"/>
  <bookViews>
    <workbookView xWindow="-120" yWindow="-120" windowWidth="29040" windowHeight="15720" tabRatio="875" xr2:uid="{00000000-000D-0000-FFFF-FFFF00000000}"/>
  </bookViews>
  <sheets>
    <sheet name="提案書表紙" sheetId="4" r:id="rId1"/>
    <sheet name="2_就職支援等" sheetId="1" r:id="rId2"/>
    <sheet name="3_教科等" sheetId="5" r:id="rId3"/>
    <sheet name="4_資格・就職" sheetId="7" r:id="rId4"/>
    <sheet name="5_実習" sheetId="10" r:id="rId5"/>
    <sheet name="6_その他" sheetId="17" r:id="rId6"/>
    <sheet name="7_年間費用" sheetId="31" r:id="rId7"/>
    <sheet name="7_年間費用（記載例）" sheetId="21" r:id="rId8"/>
    <sheet name="8_行事予定表(令和8年度)" sheetId="37" r:id="rId9"/>
    <sheet name="8_行事予定表(令和9年度)" sheetId="38" r:id="rId10"/>
  </sheets>
  <definedNames>
    <definedName name="_xlnm._FilterDatabase" localSheetId="8" hidden="1">'8_行事予定表(令和8年度)'!$A$4:$AN$32</definedName>
    <definedName name="_xlnm._FilterDatabase" localSheetId="9" hidden="1">'8_行事予定表(令和9年度)'!$A$4:$AN$32</definedName>
    <definedName name="HTML_CodePage" hidden="1">932</definedName>
    <definedName name="HTML_Control" localSheetId="6" hidden="1">{"'求人一覧'!$B$4:$Z$84"}</definedName>
    <definedName name="HTML_Control" localSheetId="7" hidden="1">{"'求人一覧'!$B$4:$Z$84"}</definedName>
    <definedName name="HTML_Control" hidden="1">{"'求人一覧'!$B$4:$Z$84"}</definedName>
    <definedName name="HTML_Description" hidden="1">""</definedName>
    <definedName name="HTML_Email" hidden="1">""</definedName>
    <definedName name="HTML_Header" hidden="1">"平成１０年度　求人一覧表"</definedName>
    <definedName name="HTML_LastUpdate" hidden="1">"98/05/28"</definedName>
    <definedName name="HTML_LineAfter" hidden="1">FALSE</definedName>
    <definedName name="HTML_LineBefore" hidden="1">FALSE</definedName>
    <definedName name="HTML_Name" hidden="1">"大矢 厚"</definedName>
    <definedName name="HTML_OBDlg2" hidden="1">TRUE</definedName>
    <definedName name="HTML_OBDlg4" hidden="1">TRUE</definedName>
    <definedName name="HTML_OS" hidden="1">0</definedName>
    <definedName name="HTML_PathFile" hidden="1">"C:\Temp\MyHTML.htm"</definedName>
    <definedName name="HTML_Title" hidden="1">"求人受理一覧表"</definedName>
    <definedName name="_xlnm.Print_Area" localSheetId="1">'2_就職支援等'!$A$1:$C$49</definedName>
    <definedName name="_xlnm.Print_Area" localSheetId="2">'3_教科等'!$A$1:$K$49</definedName>
    <definedName name="_xlnm.Print_Area" localSheetId="4">'5_実習'!$A$1:$K$44</definedName>
    <definedName name="_xlnm.Print_Area" localSheetId="6">'7_年間費用'!$A$1:$G$64</definedName>
    <definedName name="_xlnm.Print_Area" localSheetId="7">'7_年間費用（記載例）'!$A$1:$G$64</definedName>
    <definedName name="_xlnm.Print_Area" localSheetId="8">'8_行事予定表(令和8年度)'!$A$1:$AN$60</definedName>
    <definedName name="_xlnm.Print_Area" localSheetId="9">'8_行事予定表(令和9年度)'!$A$1:$AN$60</definedName>
    <definedName name="_xlnm.Print_Area" localSheetId="0">提案書表紙!$A$1:$L$34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5" l="1"/>
  <c r="G49" i="5"/>
  <c r="G43" i="5"/>
  <c r="F43" i="5"/>
  <c r="H28" i="5"/>
  <c r="F28" i="5"/>
  <c r="AK58" i="38" l="1"/>
  <c r="AM58" i="38" s="1"/>
  <c r="AQ58" i="38" s="1"/>
  <c r="AJ58" i="38"/>
  <c r="AN57" i="38"/>
  <c r="AM57" i="38"/>
  <c r="AP57" i="38" s="1"/>
  <c r="AK57" i="38"/>
  <c r="AJ57" i="38"/>
  <c r="AK54" i="38"/>
  <c r="AM54" i="38" s="1"/>
  <c r="AQ54" i="38" s="1"/>
  <c r="AJ54" i="38"/>
  <c r="AN53" i="38"/>
  <c r="AK53" i="38"/>
  <c r="AM53" i="38" s="1"/>
  <c r="AP53" i="38" s="1"/>
  <c r="AJ53" i="38"/>
  <c r="AQ50" i="38"/>
  <c r="AM50" i="38"/>
  <c r="AK50" i="38"/>
  <c r="AJ50" i="38"/>
  <c r="AN49" i="38"/>
  <c r="AK49" i="38"/>
  <c r="AM49" i="38" s="1"/>
  <c r="AP49" i="38" s="1"/>
  <c r="AJ49" i="38"/>
  <c r="AK46" i="38"/>
  <c r="AM46" i="38" s="1"/>
  <c r="AQ46" i="38" s="1"/>
  <c r="AJ46" i="38"/>
  <c r="AN45" i="38"/>
  <c r="AK45" i="38"/>
  <c r="AM45" i="38" s="1"/>
  <c r="AP45" i="38" s="1"/>
  <c r="AJ45" i="38"/>
  <c r="AK42" i="38"/>
  <c r="AM42" i="38" s="1"/>
  <c r="AQ42" i="38" s="1"/>
  <c r="AJ42" i="38"/>
  <c r="AN41" i="38"/>
  <c r="AM41" i="38"/>
  <c r="AP41" i="38" s="1"/>
  <c r="AK41" i="38"/>
  <c r="AJ41" i="38"/>
  <c r="AK38" i="38"/>
  <c r="AM38" i="38" s="1"/>
  <c r="AQ38" i="38" s="1"/>
  <c r="AJ38" i="38"/>
  <c r="AN37" i="38"/>
  <c r="AK37" i="38"/>
  <c r="AM37" i="38" s="1"/>
  <c r="AP37" i="38" s="1"/>
  <c r="AJ37" i="38"/>
  <c r="AK28" i="38"/>
  <c r="AM28" i="38" s="1"/>
  <c r="AQ28" i="38" s="1"/>
  <c r="AJ28" i="38"/>
  <c r="AN27" i="38"/>
  <c r="AK27" i="38"/>
  <c r="AM27" i="38" s="1"/>
  <c r="AP27" i="38" s="1"/>
  <c r="AJ27" i="38"/>
  <c r="AK24" i="38"/>
  <c r="AM24" i="38" s="1"/>
  <c r="AQ24" i="38" s="1"/>
  <c r="AJ24" i="38"/>
  <c r="AN23" i="38"/>
  <c r="AK23" i="38"/>
  <c r="AM23" i="38" s="1"/>
  <c r="AP23" i="38" s="1"/>
  <c r="AJ23" i="38"/>
  <c r="AK20" i="38"/>
  <c r="AM20" i="38" s="1"/>
  <c r="AQ20" i="38" s="1"/>
  <c r="AJ20" i="38"/>
  <c r="AN19" i="38"/>
  <c r="AK19" i="38"/>
  <c r="AM19" i="38" s="1"/>
  <c r="AP19" i="38" s="1"/>
  <c r="AJ19" i="38"/>
  <c r="AM16" i="38"/>
  <c r="AQ16" i="38" s="1"/>
  <c r="AK16" i="38"/>
  <c r="AJ16" i="38"/>
  <c r="AP15" i="38"/>
  <c r="AN15" i="38"/>
  <c r="AM15" i="38"/>
  <c r="AK15" i="38"/>
  <c r="AJ15" i="38"/>
  <c r="AK12" i="38"/>
  <c r="AM12" i="38" s="1"/>
  <c r="AQ12" i="38" s="1"/>
  <c r="AJ12" i="38"/>
  <c r="AN11" i="38"/>
  <c r="AK11" i="38"/>
  <c r="AM11" i="38" s="1"/>
  <c r="AP11" i="38" s="1"/>
  <c r="AJ11" i="38"/>
  <c r="AK8" i="38"/>
  <c r="AM8" i="38" s="1"/>
  <c r="AQ8" i="38" s="1"/>
  <c r="AQ30" i="38" s="1"/>
  <c r="AJ8" i="38"/>
  <c r="AN7" i="38"/>
  <c r="AK7" i="38"/>
  <c r="AM7" i="38" s="1"/>
  <c r="AP7" i="38" s="1"/>
  <c r="AJ7" i="38"/>
  <c r="AK58" i="37"/>
  <c r="AM58" i="37" s="1"/>
  <c r="AQ58" i="37" s="1"/>
  <c r="AJ58" i="37"/>
  <c r="AN57" i="37"/>
  <c r="AM57" i="37"/>
  <c r="AP57" i="37" s="1"/>
  <c r="AK57" i="37"/>
  <c r="AJ57" i="37"/>
  <c r="AM54" i="37"/>
  <c r="AQ54" i="37" s="1"/>
  <c r="AK54" i="37"/>
  <c r="AJ54" i="37"/>
  <c r="AN53" i="37"/>
  <c r="AK53" i="37"/>
  <c r="AM53" i="37" s="1"/>
  <c r="AP53" i="37" s="1"/>
  <c r="AJ53" i="37"/>
  <c r="AK50" i="37"/>
  <c r="AM50" i="37" s="1"/>
  <c r="AQ50" i="37" s="1"/>
  <c r="AJ50" i="37"/>
  <c r="AN49" i="37"/>
  <c r="AK49" i="37"/>
  <c r="AM49" i="37" s="1"/>
  <c r="AP49" i="37" s="1"/>
  <c r="AJ49" i="37"/>
  <c r="AK46" i="37"/>
  <c r="AM46" i="37" s="1"/>
  <c r="AQ46" i="37" s="1"/>
  <c r="AJ46" i="37"/>
  <c r="AN45" i="37"/>
  <c r="AK45" i="37"/>
  <c r="AM45" i="37" s="1"/>
  <c r="AP45" i="37" s="1"/>
  <c r="AJ45" i="37"/>
  <c r="AK42" i="37"/>
  <c r="AM42" i="37" s="1"/>
  <c r="AQ42" i="37" s="1"/>
  <c r="AJ42" i="37"/>
  <c r="AN41" i="37"/>
  <c r="AM41" i="37"/>
  <c r="AP41" i="37" s="1"/>
  <c r="AK41" i="37"/>
  <c r="AJ41" i="37"/>
  <c r="AM38" i="37"/>
  <c r="AQ38" i="37" s="1"/>
  <c r="AK38" i="37"/>
  <c r="AJ38" i="37"/>
  <c r="AN37" i="37"/>
  <c r="AK37" i="37"/>
  <c r="AM37" i="37" s="1"/>
  <c r="AP37" i="37" s="1"/>
  <c r="AP59" i="37" s="1"/>
  <c r="AJ37" i="37"/>
  <c r="AQ28" i="37"/>
  <c r="AM28" i="37"/>
  <c r="AK28" i="37"/>
  <c r="AJ28" i="37"/>
  <c r="AN27" i="37"/>
  <c r="AK27" i="37"/>
  <c r="AM27" i="37" s="1"/>
  <c r="AP27" i="37" s="1"/>
  <c r="AJ27" i="37"/>
  <c r="AK24" i="37"/>
  <c r="AM24" i="37" s="1"/>
  <c r="AQ24" i="37" s="1"/>
  <c r="AJ24" i="37"/>
  <c r="AN23" i="37"/>
  <c r="AK23" i="37"/>
  <c r="AM23" i="37" s="1"/>
  <c r="AP23" i="37" s="1"/>
  <c r="AJ23" i="37"/>
  <c r="AK20" i="37"/>
  <c r="AM20" i="37" s="1"/>
  <c r="AQ20" i="37" s="1"/>
  <c r="AJ20" i="37"/>
  <c r="AN19" i="37"/>
  <c r="AM19" i="37"/>
  <c r="AP19" i="37" s="1"/>
  <c r="AK19" i="37"/>
  <c r="AJ19" i="37"/>
  <c r="AK16" i="37"/>
  <c r="AM16" i="37" s="1"/>
  <c r="AQ16" i="37" s="1"/>
  <c r="AJ16" i="37"/>
  <c r="AN15" i="37"/>
  <c r="AK15" i="37"/>
  <c r="AM15" i="37" s="1"/>
  <c r="AP15" i="37" s="1"/>
  <c r="AJ15" i="37"/>
  <c r="AQ12" i="37"/>
  <c r="AM12" i="37"/>
  <c r="AK12" i="37"/>
  <c r="AJ12" i="37"/>
  <c r="AN11" i="37"/>
  <c r="AK11" i="37"/>
  <c r="AM11" i="37" s="1"/>
  <c r="AP11" i="37" s="1"/>
  <c r="AJ11" i="37"/>
  <c r="AK8" i="37"/>
  <c r="AM8" i="37" s="1"/>
  <c r="AQ8" i="37" s="1"/>
  <c r="AJ8" i="37"/>
  <c r="AN7" i="37"/>
  <c r="AK7" i="37"/>
  <c r="AM7" i="37" s="1"/>
  <c r="AP7" i="37" s="1"/>
  <c r="AJ7" i="37"/>
  <c r="AC29" i="38" l="1"/>
  <c r="AC59" i="38"/>
  <c r="AQ30" i="37"/>
  <c r="AQ59" i="37"/>
  <c r="AP59" i="38"/>
  <c r="AP30" i="37"/>
  <c r="AQ59" i="38"/>
  <c r="AP30" i="38"/>
  <c r="E33" i="31"/>
  <c r="E32" i="31"/>
  <c r="E31" i="31"/>
  <c r="E30" i="31"/>
  <c r="E33" i="21"/>
  <c r="E32" i="21"/>
  <c r="E31" i="21"/>
  <c r="E30" i="21"/>
  <c r="E11" i="21"/>
  <c r="E11" i="31"/>
  <c r="AC29" i="37" l="1"/>
  <c r="AC59" i="37"/>
  <c r="AL29" i="38"/>
  <c r="AL59" i="38"/>
  <c r="AL29" i="37"/>
  <c r="AL59" i="37"/>
  <c r="E64" i="31"/>
  <c r="D38" i="31"/>
  <c r="D34" i="31"/>
  <c r="D42" i="31" s="1"/>
  <c r="C33" i="31"/>
  <c r="C32" i="31"/>
  <c r="C31" i="31"/>
  <c r="C30" i="31"/>
  <c r="E29" i="31"/>
  <c r="C29" i="31" s="1"/>
  <c r="E28" i="31"/>
  <c r="C28" i="31" s="1"/>
  <c r="E27" i="31"/>
  <c r="C27" i="31" s="1"/>
  <c r="E26" i="31"/>
  <c r="C26" i="31" s="1"/>
  <c r="E25" i="31"/>
  <c r="C25" i="31" s="1"/>
  <c r="E24" i="31"/>
  <c r="C24" i="31" s="1"/>
  <c r="E23" i="31"/>
  <c r="C23" i="31" s="1"/>
  <c r="E22" i="31"/>
  <c r="C22" i="31" s="1"/>
  <c r="E21" i="31"/>
  <c r="C21" i="31" s="1"/>
  <c r="E20" i="31"/>
  <c r="C20" i="31" s="1"/>
  <c r="E19" i="31"/>
  <c r="C19" i="31"/>
  <c r="E18" i="31"/>
  <c r="C18" i="31"/>
  <c r="C17" i="31"/>
  <c r="C16" i="31"/>
  <c r="E12" i="31"/>
  <c r="D12" i="31"/>
  <c r="C11" i="31"/>
  <c r="C10" i="31"/>
  <c r="D46" i="31" l="1"/>
  <c r="D50" i="31" s="1"/>
  <c r="E34" i="31"/>
  <c r="E42" i="31" s="1"/>
  <c r="C42" i="31" s="1"/>
  <c r="C34" i="31"/>
  <c r="C12" i="31"/>
  <c r="E38" i="31"/>
  <c r="C38" i="31" s="1"/>
  <c r="E46" i="31" l="1"/>
  <c r="C46" i="31"/>
  <c r="C50" i="31" s="1"/>
  <c r="E64" i="21"/>
  <c r="D38" i="21"/>
  <c r="D34" i="21"/>
  <c r="D42" i="21" s="1"/>
  <c r="C33" i="21"/>
  <c r="C32" i="21"/>
  <c r="C31" i="21"/>
  <c r="C30" i="21"/>
  <c r="E29" i="21"/>
  <c r="C29" i="21" s="1"/>
  <c r="E28" i="21"/>
  <c r="C28" i="21" s="1"/>
  <c r="E27" i="21"/>
  <c r="C27" i="21" s="1"/>
  <c r="E26" i="21"/>
  <c r="C26" i="21" s="1"/>
  <c r="E25" i="21"/>
  <c r="C25" i="21" s="1"/>
  <c r="E24" i="21"/>
  <c r="E23" i="21"/>
  <c r="C23" i="21" s="1"/>
  <c r="E22" i="21"/>
  <c r="C22" i="21" s="1"/>
  <c r="E21" i="21"/>
  <c r="C21" i="21" s="1"/>
  <c r="E20" i="21"/>
  <c r="C20" i="21" s="1"/>
  <c r="E19" i="21"/>
  <c r="C19" i="21" s="1"/>
  <c r="E18" i="21"/>
  <c r="C17" i="21"/>
  <c r="C16" i="21"/>
  <c r="E12" i="21"/>
  <c r="D12" i="21"/>
  <c r="C11" i="21"/>
  <c r="C10" i="21"/>
  <c r="D46" i="21" l="1"/>
  <c r="D50" i="21" s="1"/>
  <c r="E34" i="21"/>
  <c r="E42" i="21" s="1"/>
  <c r="C12" i="21"/>
  <c r="E38" i="21"/>
  <c r="C38" i="21" s="1"/>
  <c r="C18" i="21"/>
  <c r="C24" i="21"/>
  <c r="E46" i="21" l="1"/>
  <c r="C34" i="21"/>
  <c r="C42" i="21"/>
  <c r="C46" i="21" s="1"/>
  <c r="C50" i="21" s="1"/>
  <c r="H16" i="5"/>
  <c r="H17" i="5"/>
  <c r="H18" i="5"/>
  <c r="H19" i="5"/>
  <c r="H20" i="5"/>
  <c r="H21" i="5"/>
  <c r="H22" i="5"/>
  <c r="H23" i="5"/>
  <c r="H24" i="5"/>
  <c r="H25" i="5"/>
  <c r="H26" i="5"/>
  <c r="H27" i="5"/>
  <c r="G28" i="5"/>
  <c r="I28" i="5"/>
  <c r="J28" i="5"/>
  <c r="K28" i="5"/>
  <c r="H29" i="5"/>
  <c r="H30" i="5"/>
  <c r="H31" i="5"/>
  <c r="H32" i="5"/>
  <c r="H33" i="5"/>
  <c r="H34" i="5"/>
  <c r="H35" i="5"/>
  <c r="H36" i="5"/>
  <c r="H37" i="5"/>
  <c r="H38" i="5"/>
  <c r="H39" i="5"/>
  <c r="H40" i="5"/>
  <c r="H41" i="5"/>
  <c r="H42" i="5"/>
  <c r="H43" i="5"/>
  <c r="I43" i="5"/>
  <c r="J43" i="5"/>
  <c r="K43" i="5"/>
  <c r="H44" i="5"/>
  <c r="H45" i="5"/>
  <c r="H46" i="5"/>
  <c r="H47" i="5"/>
  <c r="F48" i="5"/>
  <c r="H48" i="5" s="1"/>
  <c r="G48" i="5"/>
  <c r="I48" i="5"/>
  <c r="I49" i="5" s="1"/>
  <c r="J48" i="5"/>
  <c r="K48" i="5"/>
  <c r="H9" i="10"/>
  <c r="H10" i="10"/>
  <c r="H11" i="10"/>
  <c r="H12" i="10"/>
  <c r="H13" i="10"/>
  <c r="H14" i="10"/>
  <c r="H15" i="10"/>
  <c r="F16" i="10"/>
  <c r="G16" i="10"/>
  <c r="J49" i="5"/>
  <c r="H49" i="5" l="1"/>
  <c r="K49" i="5"/>
  <c r="H1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F49" authorId="0" shapeId="0" xr:uid="{7A270950-E286-41F3-AF4D-C887BE7230A5}">
      <text>
        <r>
          <rPr>
            <sz val="9"/>
            <color indexed="81"/>
            <rFont val="MS P ゴシック"/>
            <family val="3"/>
            <charset val="128"/>
          </rPr>
          <t xml:space="preserve">行事予定表(令和８年度）　AC29列・AC59列と同時間なること
</t>
        </r>
      </text>
    </comment>
    <comment ref="G49" authorId="0" shapeId="0" xr:uid="{77AEA3E7-8353-4314-8595-FA4475E97E55}">
      <text>
        <r>
          <rPr>
            <sz val="9"/>
            <color indexed="81"/>
            <rFont val="MS P ゴシック"/>
            <family val="3"/>
            <charset val="128"/>
          </rPr>
          <t xml:space="preserve">行事予定表(令和９年度）　AC29列・AC59列と同時間なること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8" authorId="0" shapeId="0" xr:uid="{00000000-0006-0000-0600-000001000000}">
      <text>
        <r>
          <rPr>
            <sz val="9"/>
            <color indexed="81"/>
            <rFont val="ＭＳ Ｐゴシック"/>
            <family val="3"/>
            <charset val="128"/>
          </rPr>
          <t>見積書と積算内訳をご用意ください</t>
        </r>
      </text>
    </comment>
    <comment ref="D46" authorId="0" shapeId="0" xr:uid="{25957AC1-AEDE-481C-B5B2-957C6180FB79}">
      <text>
        <r>
          <rPr>
            <sz val="11"/>
            <color indexed="81"/>
            <rFont val="MS P ゴシック"/>
            <family val="3"/>
            <charset val="128"/>
          </rPr>
          <t>上限は120,000円（外税）となります</t>
        </r>
      </text>
    </comment>
    <comment ref="E64" authorId="0" shapeId="0" xr:uid="{35C65FF8-C3DF-4E5B-8F69-C39A4EB61FAE}">
      <text>
        <r>
          <rPr>
            <sz val="9"/>
            <color indexed="81"/>
            <rFont val="MS P ゴシック"/>
            <family val="3"/>
            <charset val="128"/>
          </rPr>
          <t xml:space="preserve">③自己負担額の合計と同額になっているか確認（税込で記載）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J30" authorId="0" shapeId="0" xr:uid="{94B40CD8-7510-4631-9E6B-B5804DB254A9}">
      <text>
        <r>
          <rPr>
            <sz val="10"/>
            <color indexed="81"/>
            <rFont val="ＭＳ Ｐゴシック"/>
            <family val="3"/>
            <charset val="128"/>
            <scheme val="major"/>
          </rPr>
          <t xml:space="preserve">修了年の和暦数字のみ入力する。
例　２年制　令和10年3月＝10と入力
</t>
        </r>
      </text>
    </comment>
    <comment ref="AJ60" authorId="0" shapeId="0" xr:uid="{5B723240-25E7-4F27-B9DE-7D634EA878D3}">
      <text>
        <r>
          <rPr>
            <sz val="10"/>
            <color indexed="81"/>
            <rFont val="ＭＳ Ｐゴシック"/>
            <family val="3"/>
            <charset val="128"/>
            <scheme val="major"/>
          </rPr>
          <t>修了年の和暦数字のみ入力する。
例　２年制　令和10年3月＝10と入力
 1年制　令和９年３月＝9と入力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J30" authorId="0" shapeId="0" xr:uid="{0043DB31-1510-4DB3-AEEB-11C9E3F8D905}">
      <text>
        <r>
          <rPr>
            <sz val="10"/>
            <color indexed="81"/>
            <rFont val="ＭＳ Ｐゴシック"/>
            <family val="3"/>
            <charset val="128"/>
            <scheme val="major"/>
          </rPr>
          <t xml:space="preserve">修了年の和暦数字のみ入力する。
例　２年制　令和10年3月＝10と入力
</t>
        </r>
      </text>
    </comment>
    <comment ref="AJ60" authorId="0" shapeId="0" xr:uid="{CA154BF5-1085-40D6-80B4-1FB03A0925A5}">
      <text>
        <r>
          <rPr>
            <sz val="10"/>
            <color indexed="81"/>
            <rFont val="ＭＳ Ｐゴシック"/>
            <family val="3"/>
            <charset val="128"/>
            <scheme val="major"/>
          </rPr>
          <t>修了年の和暦数字のみ入力する。
例　２年制　令和10年3月＝10と入力
 1年制　令和９年３月＝9と入力</t>
        </r>
      </text>
    </comment>
  </commentList>
</comments>
</file>

<file path=xl/sharedStrings.xml><?xml version="1.0" encoding="utf-8"?>
<sst xmlns="http://schemas.openxmlformats.org/spreadsheetml/2006/main" count="1278" uniqueCount="223">
  <si>
    <t>人</t>
    <rPh sb="0" eb="1">
      <t>ニン</t>
    </rPh>
    <phoneticPr fontId="2"/>
  </si>
  <si>
    <t>専任教員</t>
    <rPh sb="0" eb="2">
      <t>センニン</t>
    </rPh>
    <rPh sb="2" eb="4">
      <t>キョウイン</t>
    </rPh>
    <phoneticPr fontId="2"/>
  </si>
  <si>
    <t>提案者</t>
    <rPh sb="0" eb="3">
      <t>テイアンシャ</t>
    </rPh>
    <phoneticPr fontId="2"/>
  </si>
  <si>
    <t>所在地</t>
    <rPh sb="0" eb="3">
      <t>ショザイチ</t>
    </rPh>
    <phoneticPr fontId="2"/>
  </si>
  <si>
    <t>小計</t>
    <rPh sb="0" eb="2">
      <t>ショウケイ</t>
    </rPh>
    <phoneticPr fontId="2"/>
  </si>
  <si>
    <t>合　計　（Ａ）</t>
    <rPh sb="0" eb="1">
      <t>ゴウ</t>
    </rPh>
    <rPh sb="2" eb="3">
      <t>ケイ</t>
    </rPh>
    <phoneticPr fontId="2"/>
  </si>
  <si>
    <t>a</t>
    <phoneticPr fontId="2"/>
  </si>
  <si>
    <t>b</t>
    <phoneticPr fontId="2"/>
  </si>
  <si>
    <t>図書費</t>
    <rPh sb="0" eb="3">
      <t>トショヒ</t>
    </rPh>
    <phoneticPr fontId="2"/>
  </si>
  <si>
    <t>計</t>
    <rPh sb="0" eb="1">
      <t>ケイ</t>
    </rPh>
    <phoneticPr fontId="2"/>
  </si>
  <si>
    <t>項目</t>
    <rPh sb="0" eb="2">
      <t>コウモク</t>
    </rPh>
    <phoneticPr fontId="2"/>
  </si>
  <si>
    <t>電話番号</t>
    <rPh sb="0" eb="2">
      <t>デンワ</t>
    </rPh>
    <rPh sb="2" eb="4">
      <t>バンゴウ</t>
    </rPh>
    <phoneticPr fontId="2"/>
  </si>
  <si>
    <t>〒</t>
    <phoneticPr fontId="2"/>
  </si>
  <si>
    <t>1年</t>
    <rPh sb="1" eb="2">
      <t>ネン</t>
    </rPh>
    <phoneticPr fontId="2"/>
  </si>
  <si>
    <t>2年</t>
    <rPh sb="1" eb="2">
      <t>ネン</t>
    </rPh>
    <phoneticPr fontId="2"/>
  </si>
  <si>
    <t>時間数</t>
    <rPh sb="0" eb="3">
      <t>ジカンスウ</t>
    </rPh>
    <phoneticPr fontId="2"/>
  </si>
  <si>
    <t>講師担当時間</t>
    <rPh sb="0" eb="2">
      <t>コウシ</t>
    </rPh>
    <rPh sb="2" eb="4">
      <t>タントウ</t>
    </rPh>
    <rPh sb="4" eb="6">
      <t>ジカン</t>
    </rPh>
    <phoneticPr fontId="2"/>
  </si>
  <si>
    <t>外部講師</t>
    <rPh sb="0" eb="2">
      <t>ガイブ</t>
    </rPh>
    <rPh sb="2" eb="4">
      <t>コウシ</t>
    </rPh>
    <phoneticPr fontId="2"/>
  </si>
  <si>
    <t>施設実習</t>
    <rPh sb="0" eb="2">
      <t>シセツ</t>
    </rPh>
    <rPh sb="2" eb="4">
      <t>ジッシュウ</t>
    </rPh>
    <phoneticPr fontId="2"/>
  </si>
  <si>
    <t>該当する開講教科名</t>
    <rPh sb="0" eb="2">
      <t>ガイトウ</t>
    </rPh>
    <rPh sb="4" eb="6">
      <t>カイコウ</t>
    </rPh>
    <rPh sb="6" eb="9">
      <t>キョウカメイ</t>
    </rPh>
    <phoneticPr fontId="2"/>
  </si>
  <si>
    <t>合　計</t>
    <rPh sb="0" eb="1">
      <t>ゴウ</t>
    </rPh>
    <rPh sb="2" eb="3">
      <t>ケイ</t>
    </rPh>
    <phoneticPr fontId="2"/>
  </si>
  <si>
    <t>様式１</t>
    <rPh sb="0" eb="2">
      <t>ヨウシキ</t>
    </rPh>
    <phoneticPr fontId="2"/>
  </si>
  <si>
    <t>様式２</t>
    <rPh sb="0" eb="2">
      <t>ヨウシキ</t>
    </rPh>
    <phoneticPr fontId="2"/>
  </si>
  <si>
    <t>事業所名</t>
    <rPh sb="0" eb="3">
      <t>ジギョウショ</t>
    </rPh>
    <rPh sb="3" eb="4">
      <t>メイ</t>
    </rPh>
    <phoneticPr fontId="2"/>
  </si>
  <si>
    <t>○○専門学校</t>
    <rPh sb="2" eb="4">
      <t>センモン</t>
    </rPh>
    <rPh sb="4" eb="6">
      <t>ガッコウ</t>
    </rPh>
    <phoneticPr fontId="2"/>
  </si>
  <si>
    <t>実施コース名</t>
    <rPh sb="0" eb="2">
      <t>ジッシ</t>
    </rPh>
    <rPh sb="5" eb="6">
      <t>メイ</t>
    </rPh>
    <phoneticPr fontId="2"/>
  </si>
  <si>
    <t>①　委託費見積額（1人一月あたり）</t>
    <rPh sb="2" eb="5">
      <t>イタクヒ</t>
    </rPh>
    <rPh sb="5" eb="8">
      <t>ミツモリガク</t>
    </rPh>
    <rPh sb="10" eb="11">
      <t>リ</t>
    </rPh>
    <rPh sb="11" eb="12">
      <t>ヒト</t>
    </rPh>
    <rPh sb="12" eb="13">
      <t>ツキ</t>
    </rPh>
    <phoneticPr fontId="2"/>
  </si>
  <si>
    <t>税込額</t>
    <rPh sb="0" eb="2">
      <t>ゼイコミ</t>
    </rPh>
    <rPh sb="2" eb="3">
      <t>ガク</t>
    </rPh>
    <phoneticPr fontId="2"/>
  </si>
  <si>
    <t>税抜額</t>
    <rPh sb="0" eb="2">
      <t>ゼイヌキ</t>
    </rPh>
    <rPh sb="2" eb="3">
      <t>ガク</t>
    </rPh>
    <phoneticPr fontId="2"/>
  </si>
  <si>
    <t>消費税</t>
    <rPh sb="0" eb="3">
      <t>ショウヒゼイ</t>
    </rPh>
    <phoneticPr fontId="2"/>
  </si>
  <si>
    <t>入学金</t>
    <rPh sb="0" eb="3">
      <t>ニュウガクキン</t>
    </rPh>
    <phoneticPr fontId="11"/>
  </si>
  <si>
    <t>委託費対象</t>
    <rPh sb="0" eb="2">
      <t>イタク</t>
    </rPh>
    <rPh sb="2" eb="3">
      <t>ヒ</t>
    </rPh>
    <rPh sb="3" eb="5">
      <t>タイショウ</t>
    </rPh>
    <phoneticPr fontId="2"/>
  </si>
  <si>
    <t>授業料</t>
    <rPh sb="0" eb="2">
      <t>ジュギョウ</t>
    </rPh>
    <rPh sb="2" eb="3">
      <t>リョウ</t>
    </rPh>
    <phoneticPr fontId="11"/>
  </si>
  <si>
    <t>施設使用料（水道光熱費等）</t>
    <rPh sb="0" eb="2">
      <t>シセツ</t>
    </rPh>
    <rPh sb="2" eb="4">
      <t>シヨウ</t>
    </rPh>
    <rPh sb="4" eb="5">
      <t>リョウ</t>
    </rPh>
    <rPh sb="6" eb="8">
      <t>スイドウ</t>
    </rPh>
    <rPh sb="8" eb="11">
      <t>コウネツヒ</t>
    </rPh>
    <rPh sb="11" eb="12">
      <t>トウ</t>
    </rPh>
    <phoneticPr fontId="11"/>
  </si>
  <si>
    <t>実習費</t>
    <rPh sb="0" eb="2">
      <t>ジッシュウ</t>
    </rPh>
    <rPh sb="2" eb="3">
      <t>ヒ</t>
    </rPh>
    <phoneticPr fontId="11"/>
  </si>
  <si>
    <t>材料費</t>
    <rPh sb="0" eb="2">
      <t>ザイリョウ</t>
    </rPh>
    <rPh sb="2" eb="3">
      <t>ヒ</t>
    </rPh>
    <phoneticPr fontId="11"/>
  </si>
  <si>
    <t>訓練生自己負担</t>
    <rPh sb="0" eb="3">
      <t>クンレンセイ</t>
    </rPh>
    <rPh sb="3" eb="5">
      <t>ジコ</t>
    </rPh>
    <rPh sb="5" eb="7">
      <t>フタン</t>
    </rPh>
    <phoneticPr fontId="2"/>
  </si>
  <si>
    <t>行事費（修学旅行等）</t>
    <rPh sb="0" eb="2">
      <t>ギョウジ</t>
    </rPh>
    <rPh sb="2" eb="3">
      <t>ヒ</t>
    </rPh>
    <rPh sb="4" eb="6">
      <t>シュウガク</t>
    </rPh>
    <rPh sb="6" eb="8">
      <t>リョコウ</t>
    </rPh>
    <rPh sb="8" eb="9">
      <t>トウ</t>
    </rPh>
    <phoneticPr fontId="11"/>
  </si>
  <si>
    <t>損害保険料</t>
    <rPh sb="0" eb="2">
      <t>ソンガイ</t>
    </rPh>
    <rPh sb="2" eb="5">
      <t>ホケンリョウ</t>
    </rPh>
    <phoneticPr fontId="11"/>
  </si>
  <si>
    <t>国家試験模試・登録諸費用</t>
    <rPh sb="0" eb="2">
      <t>コッカ</t>
    </rPh>
    <rPh sb="2" eb="4">
      <t>シケン</t>
    </rPh>
    <rPh sb="4" eb="6">
      <t>モシ</t>
    </rPh>
    <rPh sb="7" eb="9">
      <t>トウロク</t>
    </rPh>
    <rPh sb="9" eb="10">
      <t>ショ</t>
    </rPh>
    <rPh sb="10" eb="12">
      <t>ヒヨウ</t>
    </rPh>
    <phoneticPr fontId="11"/>
  </si>
  <si>
    <t>③　テクノスクール訓練受講生本人の負担総額（テキスト代、行事費など、２年分）</t>
    <rPh sb="9" eb="11">
      <t>クンレン</t>
    </rPh>
    <rPh sb="11" eb="14">
      <t>ジュコウセイ</t>
    </rPh>
    <rPh sb="14" eb="16">
      <t>ホンニン</t>
    </rPh>
    <rPh sb="17" eb="19">
      <t>フタン</t>
    </rPh>
    <rPh sb="19" eb="21">
      <t>ソウガク</t>
    </rPh>
    <rPh sb="26" eb="27">
      <t>ダイ</t>
    </rPh>
    <rPh sb="28" eb="30">
      <t>ギョウジ</t>
    </rPh>
    <rPh sb="30" eb="31">
      <t>ヒ</t>
    </rPh>
    <rPh sb="35" eb="37">
      <t>ネンブン</t>
    </rPh>
    <phoneticPr fontId="2"/>
  </si>
  <si>
    <t>④　本科生が支払う入学料、授業料等の総額（２年分）</t>
    <rPh sb="2" eb="5">
      <t>ホンカセイ</t>
    </rPh>
    <rPh sb="6" eb="8">
      <t>シハラ</t>
    </rPh>
    <rPh sb="9" eb="12">
      <t>ニュウガクリョウ</t>
    </rPh>
    <rPh sb="13" eb="16">
      <t>ジュギョウリョウ</t>
    </rPh>
    <rPh sb="16" eb="17">
      <t>トウ</t>
    </rPh>
    <rPh sb="18" eb="20">
      <t>ソウガク</t>
    </rPh>
    <rPh sb="22" eb="24">
      <t>ネンブン</t>
    </rPh>
    <phoneticPr fontId="2"/>
  </si>
  <si>
    <t>⑤　月額単価基準額　（④－③）÷２４か月</t>
    <rPh sb="2" eb="4">
      <t>ゲツガク</t>
    </rPh>
    <rPh sb="4" eb="6">
      <t>タンカ</t>
    </rPh>
    <rPh sb="6" eb="8">
      <t>キジュン</t>
    </rPh>
    <rPh sb="8" eb="9">
      <t>ガク</t>
    </rPh>
    <rPh sb="19" eb="20">
      <t>ゲツ</t>
    </rPh>
    <phoneticPr fontId="2"/>
  </si>
  <si>
    <t>⑥　委託費見積額との差　⑤－①</t>
    <rPh sb="2" eb="4">
      <t>イタク</t>
    </rPh>
    <rPh sb="4" eb="5">
      <t>ヒ</t>
    </rPh>
    <rPh sb="5" eb="7">
      <t>ミツモ</t>
    </rPh>
    <rPh sb="7" eb="8">
      <t>ガク</t>
    </rPh>
    <rPh sb="10" eb="11">
      <t>サ</t>
    </rPh>
    <phoneticPr fontId="2"/>
  </si>
  <si>
    <t>※根拠資料を提出</t>
    <rPh sb="1" eb="3">
      <t>コンキョ</t>
    </rPh>
    <rPh sb="3" eb="5">
      <t>シリョウ</t>
    </rPh>
    <rPh sb="6" eb="8">
      <t>テイシュツ</t>
    </rPh>
    <phoneticPr fontId="2"/>
  </si>
  <si>
    <t>c</t>
    <phoneticPr fontId="2"/>
  </si>
  <si>
    <t>健康診断費</t>
    <rPh sb="0" eb="2">
      <t>ケンコウ</t>
    </rPh>
    <rPh sb="2" eb="4">
      <t>シンダン</t>
    </rPh>
    <rPh sb="4" eb="5">
      <t>ヒ</t>
    </rPh>
    <phoneticPr fontId="11"/>
  </si>
  <si>
    <t>教科書代</t>
    <rPh sb="0" eb="3">
      <t>キョウカショ</t>
    </rPh>
    <rPh sb="3" eb="4">
      <t>ダイ</t>
    </rPh>
    <phoneticPr fontId="11"/>
  </si>
  <si>
    <t>検定等預り金</t>
    <rPh sb="0" eb="2">
      <t>ケンテイ</t>
    </rPh>
    <rPh sb="2" eb="3">
      <t>トウ</t>
    </rPh>
    <rPh sb="3" eb="4">
      <t>アズカ</t>
    </rPh>
    <rPh sb="5" eb="6">
      <t>キン</t>
    </rPh>
    <phoneticPr fontId="11"/>
  </si>
  <si>
    <t>実習着代</t>
    <rPh sb="0" eb="2">
      <t>ジッシュウ</t>
    </rPh>
    <rPh sb="2" eb="3">
      <t>キ</t>
    </rPh>
    <rPh sb="3" eb="4">
      <t>フミヨ</t>
    </rPh>
    <phoneticPr fontId="11"/>
  </si>
  <si>
    <t>⑦　受講者負担分の納入期日</t>
    <rPh sb="2" eb="5">
      <t>ジュコウシャ</t>
    </rPh>
    <rPh sb="5" eb="8">
      <t>フタンブン</t>
    </rPh>
    <rPh sb="9" eb="11">
      <t>ノウニュウ</t>
    </rPh>
    <rPh sb="11" eb="13">
      <t>キジツ</t>
    </rPh>
    <phoneticPr fontId="2"/>
  </si>
  <si>
    <t>年月日</t>
    <rPh sb="0" eb="3">
      <t>ネンガッピ</t>
    </rPh>
    <phoneticPr fontId="2"/>
  </si>
  <si>
    <t>金額</t>
    <rPh sb="0" eb="2">
      <t>キンガク</t>
    </rPh>
    <phoneticPr fontId="2"/>
  </si>
  <si>
    <t>計　(B)</t>
    <rPh sb="0" eb="1">
      <t>ケイ</t>
    </rPh>
    <phoneticPr fontId="2"/>
  </si>
  <si>
    <t>提案コース</t>
    <rPh sb="0" eb="2">
      <t>テイアン</t>
    </rPh>
    <phoneticPr fontId="2"/>
  </si>
  <si>
    <t>様式６</t>
    <rPh sb="0" eb="2">
      <t>ヨウシキ</t>
    </rPh>
    <phoneticPr fontId="9"/>
  </si>
  <si>
    <t>様式７</t>
    <rPh sb="0" eb="2">
      <t>ヨウシキ</t>
    </rPh>
    <phoneticPr fontId="2"/>
  </si>
  <si>
    <t>担当者名</t>
    <rPh sb="0" eb="4">
      <t>タントウシャメイ</t>
    </rPh>
    <phoneticPr fontId="2"/>
  </si>
  <si>
    <t>職名</t>
    <rPh sb="0" eb="2">
      <t>ショクメイ</t>
    </rPh>
    <phoneticPr fontId="2"/>
  </si>
  <si>
    <t>氏名</t>
    <rPh sb="0" eb="2">
      <t>シメイ</t>
    </rPh>
    <phoneticPr fontId="2"/>
  </si>
  <si>
    <t>○○科</t>
    <rPh sb="2" eb="3">
      <t>カ</t>
    </rPh>
    <phoneticPr fontId="2"/>
  </si>
  <si>
    <t>代表者名</t>
    <rPh sb="0" eb="3">
      <t>ダイヒョウシャ</t>
    </rPh>
    <rPh sb="3" eb="4">
      <t>メイ</t>
    </rPh>
    <phoneticPr fontId="2"/>
  </si>
  <si>
    <t>（提出日現在の人数を記入してください）</t>
    <rPh sb="1" eb="4">
      <t>テイシュツビ</t>
    </rPh>
    <rPh sb="4" eb="6">
      <t>ゲンザイ</t>
    </rPh>
    <rPh sb="7" eb="9">
      <t>ニンズウ</t>
    </rPh>
    <rPh sb="10" eb="12">
      <t>キニュウ</t>
    </rPh>
    <phoneticPr fontId="2"/>
  </si>
  <si>
    <t>訓練委託費と本科生授業料等の比較表</t>
    <rPh sb="0" eb="2">
      <t>クンレン</t>
    </rPh>
    <rPh sb="2" eb="5">
      <t>イタクヒ</t>
    </rPh>
    <rPh sb="6" eb="9">
      <t>ホンカセイ</t>
    </rPh>
    <rPh sb="9" eb="12">
      <t>ジュギョウリョウ</t>
    </rPh>
    <rPh sb="12" eb="13">
      <t>トウ</t>
    </rPh>
    <rPh sb="14" eb="17">
      <t>ヒカクヒョウ</t>
    </rPh>
    <phoneticPr fontId="2"/>
  </si>
  <si>
    <t>時限</t>
    <rPh sb="0" eb="2">
      <t>ジゲン</t>
    </rPh>
    <phoneticPr fontId="2"/>
  </si>
  <si>
    <t>開始</t>
    <rPh sb="0" eb="2">
      <t>カイシ</t>
    </rPh>
    <phoneticPr fontId="2"/>
  </si>
  <si>
    <t>終了</t>
    <rPh sb="0" eb="2">
      <t>シュウリョウ</t>
    </rPh>
    <phoneticPr fontId="2"/>
  </si>
  <si>
    <t>昼休み</t>
    <rPh sb="0" eb="2">
      <t>ヒルヤス</t>
    </rPh>
    <phoneticPr fontId="2"/>
  </si>
  <si>
    <t>１　公共職業訓練実施に対する考え方及び就職支援等</t>
    <rPh sb="2" eb="4">
      <t>コウキョウ</t>
    </rPh>
    <rPh sb="4" eb="6">
      <t>ショクギョウ</t>
    </rPh>
    <rPh sb="6" eb="8">
      <t>クンレン</t>
    </rPh>
    <rPh sb="8" eb="10">
      <t>ジッシ</t>
    </rPh>
    <rPh sb="11" eb="12">
      <t>タイ</t>
    </rPh>
    <rPh sb="14" eb="15">
      <t>カンガ</t>
    </rPh>
    <rPh sb="16" eb="17">
      <t>カタ</t>
    </rPh>
    <rPh sb="17" eb="18">
      <t>オヨ</t>
    </rPh>
    <rPh sb="19" eb="21">
      <t>シュウショク</t>
    </rPh>
    <rPh sb="21" eb="23">
      <t>シエン</t>
    </rPh>
    <rPh sb="23" eb="24">
      <t>トウ</t>
    </rPh>
    <phoneticPr fontId="2"/>
  </si>
  <si>
    <t>（１） 当該事業実施に当たっての考え方</t>
    <phoneticPr fontId="2"/>
  </si>
  <si>
    <t>（２） 再就職支援に関する内容</t>
    <phoneticPr fontId="2"/>
  </si>
  <si>
    <t>（３） 訓練受講生への配慮</t>
    <phoneticPr fontId="2"/>
  </si>
  <si>
    <t>（２） 訓練時刻表</t>
    <rPh sb="4" eb="6">
      <t>クンレン</t>
    </rPh>
    <rPh sb="6" eb="8">
      <t>ジコク</t>
    </rPh>
    <rPh sb="8" eb="9">
      <t>ヒョウ</t>
    </rPh>
    <phoneticPr fontId="2"/>
  </si>
  <si>
    <t>就職相談室</t>
  </si>
  <si>
    <t>求人情報検索PC</t>
  </si>
  <si>
    <t>駐車場</t>
  </si>
  <si>
    <t>交通機関</t>
  </si>
  <si>
    <t>（１） 教室・実習場以外の施設について</t>
    <rPh sb="4" eb="6">
      <t>キョウシツ</t>
    </rPh>
    <rPh sb="7" eb="10">
      <t>ジッシュウジョウ</t>
    </rPh>
    <rPh sb="10" eb="12">
      <t>イガイ</t>
    </rPh>
    <rPh sb="13" eb="15">
      <t>シセツ</t>
    </rPh>
    <phoneticPr fontId="2"/>
  </si>
  <si>
    <t>科</t>
    <rPh sb="0" eb="1">
      <t>カ</t>
    </rPh>
    <phoneticPr fontId="2"/>
  </si>
  <si>
    <t>(1) 提案コースを設置した年月日</t>
    <rPh sb="4" eb="6">
      <t>テイアン</t>
    </rPh>
    <rPh sb="10" eb="12">
      <t>セッチ</t>
    </rPh>
    <rPh sb="14" eb="17">
      <t>ネンガッピ</t>
    </rPh>
    <phoneticPr fontId="2"/>
  </si>
  <si>
    <t>(2) 提案コースの実施地域（市町村名）：</t>
    <rPh sb="4" eb="6">
      <t>テイアン</t>
    </rPh>
    <rPh sb="10" eb="12">
      <t>ジッシ</t>
    </rPh>
    <rPh sb="12" eb="14">
      <t>チイキ</t>
    </rPh>
    <rPh sb="15" eb="19">
      <t>シチョウソンメイ</t>
    </rPh>
    <phoneticPr fontId="2"/>
  </si>
  <si>
    <t>　　上記のうち公共職業訓練受講者の受け入れ可能人数</t>
    <rPh sb="2" eb="4">
      <t>ジョウキ</t>
    </rPh>
    <rPh sb="3" eb="4">
      <t>キ</t>
    </rPh>
    <rPh sb="7" eb="9">
      <t>コウキョウ</t>
    </rPh>
    <rPh sb="9" eb="11">
      <t>ショクギョウ</t>
    </rPh>
    <rPh sb="11" eb="13">
      <t>クンレン</t>
    </rPh>
    <rPh sb="13" eb="16">
      <t>ジュコウシャ</t>
    </rPh>
    <rPh sb="17" eb="18">
      <t>ウ</t>
    </rPh>
    <rPh sb="19" eb="20">
      <t>イ</t>
    </rPh>
    <rPh sb="21" eb="23">
      <t>カノウ</t>
    </rPh>
    <rPh sb="23" eb="25">
      <t>ニンズウ</t>
    </rPh>
    <phoneticPr fontId="2"/>
  </si>
  <si>
    <t>介護福祉士養成科・保育士養成科以外のコース用</t>
    <rPh sb="0" eb="2">
      <t>カイゴ</t>
    </rPh>
    <rPh sb="2" eb="5">
      <t>フクシシ</t>
    </rPh>
    <rPh sb="5" eb="8">
      <t>ヨウセイカ</t>
    </rPh>
    <rPh sb="9" eb="12">
      <t>ホイクシ</t>
    </rPh>
    <rPh sb="12" eb="15">
      <t>ヨウセイカ</t>
    </rPh>
    <rPh sb="15" eb="17">
      <t>イガイ</t>
    </rPh>
    <rPh sb="21" eb="22">
      <t>ヨウ</t>
    </rPh>
    <phoneticPr fontId="2"/>
  </si>
  <si>
    <t>専門学校の名称</t>
    <rPh sb="0" eb="2">
      <t>センモン</t>
    </rPh>
    <rPh sb="2" eb="4">
      <t>ガッコウ</t>
    </rPh>
    <rPh sb="5" eb="7">
      <t>メイショウ</t>
    </rPh>
    <phoneticPr fontId="2"/>
  </si>
  <si>
    <t>※ 提案者と同じ場合は空欄</t>
    <rPh sb="2" eb="5">
      <t>テイアンシャ</t>
    </rPh>
    <rPh sb="6" eb="7">
      <t>オナ</t>
    </rPh>
    <rPh sb="8" eb="10">
      <t>バアイ</t>
    </rPh>
    <rPh sb="11" eb="13">
      <t>クウラン</t>
    </rPh>
    <phoneticPr fontId="2"/>
  </si>
  <si>
    <t>学科</t>
    <rPh sb="0" eb="2">
      <t>ガッカ</t>
    </rPh>
    <phoneticPr fontId="2"/>
  </si>
  <si>
    <t>様式３</t>
    <rPh sb="0" eb="2">
      <t>ヨウシキ</t>
    </rPh>
    <phoneticPr fontId="2"/>
  </si>
  <si>
    <t>実技</t>
    <rPh sb="0" eb="2">
      <t>ジツギ</t>
    </rPh>
    <phoneticPr fontId="2"/>
  </si>
  <si>
    <t>施設実習等</t>
    <rPh sb="0" eb="2">
      <t>シセツ</t>
    </rPh>
    <rPh sb="2" eb="4">
      <t>ジッシュウ</t>
    </rPh>
    <rPh sb="4" eb="5">
      <t>トウ</t>
    </rPh>
    <phoneticPr fontId="2"/>
  </si>
  <si>
    <t>資格の名称</t>
    <rPh sb="0" eb="2">
      <t>シカク</t>
    </rPh>
    <rPh sb="3" eb="5">
      <t>メイショウ</t>
    </rPh>
    <phoneticPr fontId="2"/>
  </si>
  <si>
    <t>教科名</t>
    <rPh sb="0" eb="3">
      <t>キョウカメイ</t>
    </rPh>
    <phoneticPr fontId="2"/>
  </si>
  <si>
    <t>備考</t>
    <rPh sb="0" eb="2">
      <t>ビコウ</t>
    </rPh>
    <phoneticPr fontId="2"/>
  </si>
  <si>
    <t>卒業と同時に取得</t>
    <rPh sb="0" eb="2">
      <t>ソツギョウ</t>
    </rPh>
    <rPh sb="3" eb="5">
      <t>ドウジ</t>
    </rPh>
    <rPh sb="6" eb="8">
      <t>シュトク</t>
    </rPh>
    <phoneticPr fontId="2"/>
  </si>
  <si>
    <t>提案コースを受講することで取得できる国家資格等のうち、就職に有利になるものを記入してください。</t>
    <rPh sb="0" eb="2">
      <t>テイアン</t>
    </rPh>
    <rPh sb="6" eb="8">
      <t>ジュコウ</t>
    </rPh>
    <rPh sb="13" eb="15">
      <t>シュトク</t>
    </rPh>
    <rPh sb="38" eb="40">
      <t>キニュウ</t>
    </rPh>
    <phoneticPr fontId="2"/>
  </si>
  <si>
    <t>（一般に、短期間の学習で取得できるものを除く）</t>
    <rPh sb="1" eb="3">
      <t>イッパン</t>
    </rPh>
    <rPh sb="5" eb="8">
      <t>タンキカン</t>
    </rPh>
    <rPh sb="9" eb="11">
      <t>ガクシュウ</t>
    </rPh>
    <rPh sb="12" eb="14">
      <t>シュトク</t>
    </rPh>
    <rPh sb="20" eb="21">
      <t>ノゾ</t>
    </rPh>
    <phoneticPr fontId="2"/>
  </si>
  <si>
    <t>様式４</t>
    <rPh sb="0" eb="2">
      <t>ヨウシキ</t>
    </rPh>
    <phoneticPr fontId="2"/>
  </si>
  <si>
    <t>様式５</t>
    <rPh sb="0" eb="2">
      <t>ヨウシキ</t>
    </rPh>
    <phoneticPr fontId="2"/>
  </si>
  <si>
    <t>（１）無料職業紹介事業の届出の有無</t>
    <rPh sb="3" eb="5">
      <t>ムリョウ</t>
    </rPh>
    <rPh sb="5" eb="7">
      <t>ショクギョウ</t>
    </rPh>
    <rPh sb="7" eb="9">
      <t>ショウカイ</t>
    </rPh>
    <rPh sb="9" eb="11">
      <t>ジギョウ</t>
    </rPh>
    <rPh sb="12" eb="14">
      <t>トドケデ</t>
    </rPh>
    <rPh sb="15" eb="17">
      <t>ウム</t>
    </rPh>
    <phoneticPr fontId="2"/>
  </si>
  <si>
    <t>卒業で受験資格</t>
    <rPh sb="0" eb="2">
      <t>ソツギョウ</t>
    </rPh>
    <rPh sb="3" eb="5">
      <t>ジュケン</t>
    </rPh>
    <rPh sb="5" eb="7">
      <t>シカク</t>
    </rPh>
    <phoneticPr fontId="2"/>
  </si>
  <si>
    <t>※必要に応じて行を追加してください（複数ページでも構いません）</t>
    <rPh sb="1" eb="3">
      <t>ヒツヨウ</t>
    </rPh>
    <rPh sb="4" eb="5">
      <t>オウ</t>
    </rPh>
    <rPh sb="7" eb="8">
      <t>ギョウ</t>
    </rPh>
    <rPh sb="9" eb="11">
      <t>ツイカ</t>
    </rPh>
    <rPh sb="18" eb="20">
      <t>フクスウ</t>
    </rPh>
    <rPh sb="25" eb="26">
      <t>カマ</t>
    </rPh>
    <phoneticPr fontId="2"/>
  </si>
  <si>
    <t>（１）　訓練の目標及び仕上がり像</t>
    <rPh sb="4" eb="6">
      <t>クンレン</t>
    </rPh>
    <rPh sb="7" eb="9">
      <t>モクヒョウ</t>
    </rPh>
    <rPh sb="9" eb="10">
      <t>オヨ</t>
    </rPh>
    <rPh sb="11" eb="13">
      <t>シア</t>
    </rPh>
    <rPh sb="15" eb="16">
      <t>ゾウ</t>
    </rPh>
    <phoneticPr fontId="2"/>
  </si>
  <si>
    <t>（２）　教科時間及び教員</t>
    <phoneticPr fontId="2"/>
  </si>
  <si>
    <t>２　カリキュラムについて</t>
    <phoneticPr fontId="2"/>
  </si>
  <si>
    <t>受験者</t>
    <rPh sb="0" eb="3">
      <t>ジュケンシャ</t>
    </rPh>
    <phoneticPr fontId="2"/>
  </si>
  <si>
    <t>合格者</t>
    <rPh sb="0" eb="3">
      <t>ゴウカクシャ</t>
    </rPh>
    <phoneticPr fontId="2"/>
  </si>
  <si>
    <t>合格率</t>
    <rPh sb="0" eb="3">
      <t>ゴウカクリツ</t>
    </rPh>
    <phoneticPr fontId="2"/>
  </si>
  <si>
    <t>４　評価及びフォロー</t>
    <rPh sb="2" eb="4">
      <t>ヒョウカ</t>
    </rPh>
    <rPh sb="4" eb="5">
      <t>オヨ</t>
    </rPh>
    <phoneticPr fontId="2"/>
  </si>
  <si>
    <t>各教科の到達度の評価、資格試験合格対策及びフォローの方法や考え方を記入してください。</t>
    <rPh sb="0" eb="3">
      <t>カクキョウカ</t>
    </rPh>
    <rPh sb="4" eb="7">
      <t>トウタツド</t>
    </rPh>
    <rPh sb="8" eb="10">
      <t>ヒョウカ</t>
    </rPh>
    <rPh sb="11" eb="13">
      <t>シカク</t>
    </rPh>
    <rPh sb="13" eb="15">
      <t>シケン</t>
    </rPh>
    <rPh sb="15" eb="17">
      <t>ゴウカク</t>
    </rPh>
    <rPh sb="17" eb="19">
      <t>タイサク</t>
    </rPh>
    <rPh sb="19" eb="20">
      <t>オヨ</t>
    </rPh>
    <rPh sb="26" eb="28">
      <t>ホウホウ</t>
    </rPh>
    <rPh sb="29" eb="30">
      <t>カンガ</t>
    </rPh>
    <rPh sb="31" eb="32">
      <t>カタ</t>
    </rPh>
    <rPh sb="33" eb="35">
      <t>キニュウ</t>
    </rPh>
    <phoneticPr fontId="2"/>
  </si>
  <si>
    <t>３　目標とする資格</t>
    <rPh sb="2" eb="4">
      <t>モクヒョウ</t>
    </rPh>
    <rPh sb="7" eb="9">
      <t>シカク</t>
    </rPh>
    <phoneticPr fontId="2"/>
  </si>
  <si>
    <t>５　就職について</t>
    <rPh sb="2" eb="4">
      <t>シュウショク</t>
    </rPh>
    <phoneticPr fontId="2"/>
  </si>
  <si>
    <t>７　その他、施設設備等について</t>
    <rPh sb="4" eb="5">
      <t>タ</t>
    </rPh>
    <rPh sb="6" eb="8">
      <t>シセツ</t>
    </rPh>
    <rPh sb="8" eb="10">
      <t>セツビ</t>
    </rPh>
    <rPh sb="10" eb="11">
      <t>トウ</t>
    </rPh>
    <phoneticPr fontId="2"/>
  </si>
  <si>
    <t>本科生の取得実績
（直近２か年）</t>
    <rPh sb="0" eb="3">
      <t>ホンカセイ</t>
    </rPh>
    <rPh sb="4" eb="6">
      <t>シュトク</t>
    </rPh>
    <rPh sb="6" eb="8">
      <t>ジッセキ</t>
    </rPh>
    <rPh sb="10" eb="12">
      <t>チョッキン</t>
    </rPh>
    <rPh sb="14" eb="15">
      <t>ネン</t>
    </rPh>
    <phoneticPr fontId="2"/>
  </si>
  <si>
    <t>（３）訓練受講者が卒業後に想定される職種及び就労形態</t>
    <rPh sb="3" eb="5">
      <t>クンレン</t>
    </rPh>
    <rPh sb="5" eb="8">
      <t>ジュコウシャ</t>
    </rPh>
    <rPh sb="9" eb="12">
      <t>ソツギョウゴ</t>
    </rPh>
    <rPh sb="13" eb="15">
      <t>ソウテイ</t>
    </rPh>
    <rPh sb="18" eb="20">
      <t>ショクシュ</t>
    </rPh>
    <rPh sb="20" eb="21">
      <t>オヨ</t>
    </rPh>
    <rPh sb="22" eb="24">
      <t>シュウロウ</t>
    </rPh>
    <rPh sb="24" eb="26">
      <t>ケイタイ</t>
    </rPh>
    <phoneticPr fontId="2"/>
  </si>
  <si>
    <t>（２）（１）で「あり」とした場合、あっ旋できる職種</t>
    <rPh sb="14" eb="16">
      <t>バアイ</t>
    </rPh>
    <rPh sb="19" eb="20">
      <t>セン</t>
    </rPh>
    <rPh sb="23" eb="25">
      <t>ショクシュ</t>
    </rPh>
    <phoneticPr fontId="2"/>
  </si>
  <si>
    <t>６　企業実習　※実施する場合に記入</t>
    <rPh sb="4" eb="6">
      <t>ジッシュウ</t>
    </rPh>
    <rPh sb="8" eb="10">
      <t>ジッシ</t>
    </rPh>
    <rPh sb="12" eb="14">
      <t>バアイ</t>
    </rPh>
    <rPh sb="15" eb="17">
      <t>キニュウ</t>
    </rPh>
    <phoneticPr fontId="2"/>
  </si>
  <si>
    <t>企業実習の時間数</t>
    <rPh sb="2" eb="4">
      <t>ジッシュウ</t>
    </rPh>
    <rPh sb="5" eb="8">
      <t>ジカンスウ</t>
    </rPh>
    <phoneticPr fontId="2"/>
  </si>
  <si>
    <t>２年間のカリキュラムのうち、一人当たりの企業実習の予定時間を記載してください。</t>
    <rPh sb="1" eb="3">
      <t>ネンカン</t>
    </rPh>
    <rPh sb="14" eb="17">
      <t>ヒトリア</t>
    </rPh>
    <rPh sb="22" eb="24">
      <t>ジッシュウ</t>
    </rPh>
    <rPh sb="25" eb="27">
      <t>ヨテイ</t>
    </rPh>
    <rPh sb="27" eb="29">
      <t>ジカン</t>
    </rPh>
    <rPh sb="30" eb="32">
      <t>キサイ</t>
    </rPh>
    <phoneticPr fontId="2"/>
  </si>
  <si>
    <t>企業の種類 *</t>
    <rPh sb="3" eb="5">
      <t>シュルイ</t>
    </rPh>
    <phoneticPr fontId="2"/>
  </si>
  <si>
    <t>主な企業実習先の名称</t>
    <rPh sb="0" eb="1">
      <t>オモ</t>
    </rPh>
    <rPh sb="4" eb="7">
      <t>ジッシュウサキ</t>
    </rPh>
    <rPh sb="8" eb="10">
      <t>メイショウ</t>
    </rPh>
    <phoneticPr fontId="2"/>
  </si>
  <si>
    <t>企業の名称</t>
    <rPh sb="3" eb="5">
      <t>メイショウ</t>
    </rPh>
    <phoneticPr fontId="2"/>
  </si>
  <si>
    <t>企業の種類</t>
    <rPh sb="3" eb="5">
      <t>シュルイ</t>
    </rPh>
    <phoneticPr fontId="2"/>
  </si>
  <si>
    <t>実習先企業と就職の連携</t>
    <rPh sb="0" eb="2">
      <t>ジッシュウ</t>
    </rPh>
    <rPh sb="2" eb="3">
      <t>サキ</t>
    </rPh>
    <rPh sb="6" eb="8">
      <t>シュウショク</t>
    </rPh>
    <rPh sb="9" eb="11">
      <t>レンケイ</t>
    </rPh>
    <phoneticPr fontId="2"/>
  </si>
  <si>
    <t>実習先企業への就職実績（件数や割合があれば記載）、今後の計画</t>
    <rPh sb="0" eb="2">
      <t>ジッシュウ</t>
    </rPh>
    <rPh sb="2" eb="3">
      <t>サキ</t>
    </rPh>
    <rPh sb="7" eb="9">
      <t>シュウショク</t>
    </rPh>
    <rPh sb="9" eb="11">
      <t>ジッセキ</t>
    </rPh>
    <rPh sb="12" eb="14">
      <t>ケンスウ</t>
    </rPh>
    <rPh sb="15" eb="17">
      <t>ワリアイ</t>
    </rPh>
    <rPh sb="21" eb="23">
      <t>キサイ</t>
    </rPh>
    <rPh sb="25" eb="27">
      <t>コンゴ</t>
    </rPh>
    <rPh sb="28" eb="30">
      <t>ケイカク</t>
    </rPh>
    <phoneticPr fontId="2"/>
  </si>
  <si>
    <t>教職員による企業の巡回指導の方法及び回数の方針</t>
    <rPh sb="0" eb="3">
      <t>キョウショクイン</t>
    </rPh>
    <rPh sb="9" eb="11">
      <t>ジュンカイ</t>
    </rPh>
    <rPh sb="11" eb="13">
      <t>シドウ</t>
    </rPh>
    <rPh sb="14" eb="16">
      <t>ホウホウ</t>
    </rPh>
    <rPh sb="16" eb="17">
      <t>オヨ</t>
    </rPh>
    <rPh sb="18" eb="20">
      <t>カイスウ</t>
    </rPh>
    <rPh sb="19" eb="20">
      <t>ジュンカイ</t>
    </rPh>
    <rPh sb="21" eb="23">
      <t>ホウシン</t>
    </rPh>
    <phoneticPr fontId="2"/>
  </si>
  <si>
    <t>* 企業の種類は、製造業の企業、情報通信業の企業などできるだけ産業分類がわかるようにしてください。（以下、同じ）</t>
    <rPh sb="5" eb="7">
      <t>シュルイ</t>
    </rPh>
    <rPh sb="9" eb="12">
      <t>セイゾウギョウ</t>
    </rPh>
    <rPh sb="13" eb="15">
      <t>キギョウ</t>
    </rPh>
    <rPh sb="16" eb="18">
      <t>ジョウホウ</t>
    </rPh>
    <rPh sb="18" eb="21">
      <t>ツウシンギョウ</t>
    </rPh>
    <rPh sb="22" eb="24">
      <t>キギョウ</t>
    </rPh>
    <rPh sb="31" eb="33">
      <t>サンギョウ</t>
    </rPh>
    <rPh sb="33" eb="35">
      <t>ブンルイ</t>
    </rPh>
    <rPh sb="50" eb="52">
      <t>イカ</t>
    </rPh>
    <rPh sb="53" eb="54">
      <t>オナ</t>
    </rPh>
    <phoneticPr fontId="2"/>
  </si>
  <si>
    <t>（３） その他、参考情報（受講希望者への情報提供用）</t>
    <rPh sb="6" eb="7">
      <t>タ</t>
    </rPh>
    <rPh sb="8" eb="10">
      <t>サンコウ</t>
    </rPh>
    <rPh sb="10" eb="12">
      <t>ジョウホウ</t>
    </rPh>
    <rPh sb="13" eb="15">
      <t>ジュコウ</t>
    </rPh>
    <rPh sb="15" eb="18">
      <t>キボウシャ</t>
    </rPh>
    <rPh sb="20" eb="22">
      <t>ジョウホウ</t>
    </rPh>
    <rPh sb="22" eb="24">
      <t>テイキョウ</t>
    </rPh>
    <rPh sb="24" eb="25">
      <t>ヨウ</t>
    </rPh>
    <phoneticPr fontId="2"/>
  </si>
  <si>
    <t>通常
(例)</t>
    <rPh sb="0" eb="2">
      <t>ツウジョウ</t>
    </rPh>
    <rPh sb="5" eb="6">
      <t>レイ</t>
    </rPh>
    <phoneticPr fontId="2"/>
  </si>
  <si>
    <t>　※マイナスの場合は、委託訓練実施上、本科生よりも経費が掛かる理由を記載</t>
    <rPh sb="7" eb="9">
      <t>バアイ</t>
    </rPh>
    <rPh sb="11" eb="13">
      <t>イタク</t>
    </rPh>
    <rPh sb="13" eb="15">
      <t>クンレン</t>
    </rPh>
    <rPh sb="15" eb="17">
      <t>ジッシ</t>
    </rPh>
    <rPh sb="17" eb="18">
      <t>ジョウ</t>
    </rPh>
    <rPh sb="19" eb="21">
      <t>ホンカ</t>
    </rPh>
    <rPh sb="21" eb="22">
      <t>セイ</t>
    </rPh>
    <rPh sb="25" eb="27">
      <t>ケイヒ</t>
    </rPh>
    <rPh sb="28" eb="29">
      <t>カ</t>
    </rPh>
    <rPh sb="31" eb="33">
      <t>リユウ</t>
    </rPh>
    <rPh sb="34" eb="36">
      <t>キサイ</t>
    </rPh>
    <phoneticPr fontId="2"/>
  </si>
  <si>
    <t>②　本科生支払総額内訳</t>
    <rPh sb="2" eb="4">
      <t>ホンカ</t>
    </rPh>
    <rPh sb="4" eb="5">
      <t>セイ</t>
    </rPh>
    <rPh sb="5" eb="7">
      <t>シハライ</t>
    </rPh>
    <rPh sb="7" eb="9">
      <t>ソウガク</t>
    </rPh>
    <rPh sb="9" eb="11">
      <t>ウチワケ</t>
    </rPh>
    <phoneticPr fontId="2"/>
  </si>
  <si>
    <t>様式　８</t>
    <rPh sb="0" eb="2">
      <t>ヨウシキ</t>
    </rPh>
    <phoneticPr fontId="2"/>
  </si>
  <si>
    <t>月</t>
    <rPh sb="0" eb="1">
      <t>ツキ</t>
    </rPh>
    <phoneticPr fontId="2"/>
  </si>
  <si>
    <t>区分</t>
    <rPh sb="0" eb="2">
      <t>クブン</t>
    </rPh>
    <phoneticPr fontId="2"/>
  </si>
  <si>
    <t>日</t>
    <rPh sb="0" eb="1">
      <t>ヒ</t>
    </rPh>
    <phoneticPr fontId="2"/>
  </si>
  <si>
    <t>月時間計</t>
    <rPh sb="0" eb="1">
      <t>ツキ</t>
    </rPh>
    <rPh sb="1" eb="3">
      <t>ジカン</t>
    </rPh>
    <rPh sb="3" eb="4">
      <t>ケイ</t>
    </rPh>
    <phoneticPr fontId="2"/>
  </si>
  <si>
    <t>対応日を１月とした算出</t>
    <rPh sb="0" eb="2">
      <t>タイオウ</t>
    </rPh>
    <rPh sb="2" eb="3">
      <t>ビ</t>
    </rPh>
    <rPh sb="5" eb="6">
      <t>ツキ</t>
    </rPh>
    <rPh sb="9" eb="11">
      <t>サンシュツ</t>
    </rPh>
    <phoneticPr fontId="2"/>
  </si>
  <si>
    <t>曜　　　日</t>
    <rPh sb="0" eb="1">
      <t>ヨウ</t>
    </rPh>
    <rPh sb="4" eb="5">
      <t>ヒ</t>
    </rPh>
    <phoneticPr fontId="2"/>
  </si>
  <si>
    <t>月</t>
  </si>
  <si>
    <t>火</t>
  </si>
  <si>
    <t>水</t>
  </si>
  <si>
    <t>木</t>
  </si>
  <si>
    <t>金</t>
  </si>
  <si>
    <t>土</t>
  </si>
  <si>
    <t>日</t>
  </si>
  <si>
    <t>行　　　事</t>
    <rPh sb="0" eb="1">
      <t>ギョウ</t>
    </rPh>
    <rPh sb="4" eb="5">
      <t>コト</t>
    </rPh>
    <phoneticPr fontId="2"/>
  </si>
  <si>
    <t>昭和の日</t>
    <rPh sb="0" eb="2">
      <t>ショウワ</t>
    </rPh>
    <rPh sb="3" eb="4">
      <t>ヒ</t>
    </rPh>
    <phoneticPr fontId="2"/>
  </si>
  <si>
    <t>当月時間</t>
    <rPh sb="0" eb="2">
      <t>トウゲツ</t>
    </rPh>
    <rPh sb="2" eb="4">
      <t>ジカン</t>
    </rPh>
    <phoneticPr fontId="2"/>
  </si>
  <si>
    <t>時間計</t>
    <rPh sb="0" eb="2">
      <t>ジカン</t>
    </rPh>
    <rPh sb="2" eb="3">
      <t>ケイ</t>
    </rPh>
    <phoneticPr fontId="2"/>
  </si>
  <si>
    <t>訓練日数</t>
    <rPh sb="0" eb="2">
      <t>クンレン</t>
    </rPh>
    <rPh sb="2" eb="4">
      <t>ニッスウ</t>
    </rPh>
    <phoneticPr fontId="2"/>
  </si>
  <si>
    <t>訓練時間</t>
    <rPh sb="0" eb="2">
      <t>クンレン</t>
    </rPh>
    <rPh sb="2" eb="4">
      <t>ジカン</t>
    </rPh>
    <phoneticPr fontId="2"/>
  </si>
  <si>
    <t>憲法記念日</t>
    <rPh sb="0" eb="2">
      <t>ケンポウ</t>
    </rPh>
    <rPh sb="2" eb="5">
      <t>キネンビ</t>
    </rPh>
    <phoneticPr fontId="2"/>
  </si>
  <si>
    <t>みどりの日</t>
    <rPh sb="4" eb="5">
      <t>ヒ</t>
    </rPh>
    <phoneticPr fontId="2"/>
  </si>
  <si>
    <t>こどもの日</t>
    <rPh sb="4" eb="5">
      <t>ヒ</t>
    </rPh>
    <phoneticPr fontId="2"/>
  </si>
  <si>
    <t>※</t>
    <phoneticPr fontId="2"/>
  </si>
  <si>
    <t>月</t>
    <rPh sb="0" eb="1">
      <t>ゲツ</t>
    </rPh>
    <phoneticPr fontId="2"/>
  </si>
  <si>
    <t>日</t>
    <rPh sb="0" eb="1">
      <t>ニチ</t>
    </rPh>
    <phoneticPr fontId="2"/>
  </si>
  <si>
    <t>木</t>
    <rPh sb="0" eb="1">
      <t>モク</t>
    </rPh>
    <phoneticPr fontId="2"/>
  </si>
  <si>
    <t>山の日</t>
    <rPh sb="0" eb="1">
      <t>ヤマ</t>
    </rPh>
    <rPh sb="2" eb="3">
      <t>ヒ</t>
    </rPh>
    <phoneticPr fontId="2"/>
  </si>
  <si>
    <t>敬老の日</t>
    <rPh sb="0" eb="2">
      <t>ケイロウ</t>
    </rPh>
    <rPh sb="3" eb="4">
      <t>ヒ</t>
    </rPh>
    <phoneticPr fontId="2"/>
  </si>
  <si>
    <t>秋分の日</t>
    <rPh sb="0" eb="2">
      <t>シュウブン</t>
    </rPh>
    <rPh sb="3" eb="4">
      <t>ヒ</t>
    </rPh>
    <phoneticPr fontId="2"/>
  </si>
  <si>
    <t>※　総訓練時間に含めない科目の時間数（訓練時間に含めない就職支援を実施した場合　など）</t>
    <rPh sb="2" eb="3">
      <t>ソウ</t>
    </rPh>
    <rPh sb="3" eb="5">
      <t>クンレン</t>
    </rPh>
    <rPh sb="5" eb="7">
      <t>ジカン</t>
    </rPh>
    <rPh sb="8" eb="9">
      <t>フク</t>
    </rPh>
    <rPh sb="12" eb="14">
      <t>カモク</t>
    </rPh>
    <rPh sb="15" eb="18">
      <t>ジカンスウ</t>
    </rPh>
    <phoneticPr fontId="2"/>
  </si>
  <si>
    <t>文化の日</t>
    <rPh sb="0" eb="2">
      <t>ブンカ</t>
    </rPh>
    <rPh sb="3" eb="4">
      <t>ヒ</t>
    </rPh>
    <phoneticPr fontId="2"/>
  </si>
  <si>
    <t>勤労感謝の日</t>
    <rPh sb="0" eb="2">
      <t>キンロウ</t>
    </rPh>
    <rPh sb="2" eb="4">
      <t>カンシャ</t>
    </rPh>
    <rPh sb="5" eb="6">
      <t>ヒ</t>
    </rPh>
    <phoneticPr fontId="2"/>
  </si>
  <si>
    <t>火</t>
    <rPh sb="0" eb="1">
      <t>カ</t>
    </rPh>
    <phoneticPr fontId="2"/>
  </si>
  <si>
    <t>水</t>
    <rPh sb="0" eb="1">
      <t>スイ</t>
    </rPh>
    <phoneticPr fontId="2"/>
  </si>
  <si>
    <t>成人の日</t>
    <rPh sb="0" eb="2">
      <t>セイジン</t>
    </rPh>
    <rPh sb="3" eb="4">
      <t>ヒ</t>
    </rPh>
    <phoneticPr fontId="2"/>
  </si>
  <si>
    <t>金</t>
    <rPh sb="0" eb="1">
      <t>キン</t>
    </rPh>
    <phoneticPr fontId="2"/>
  </si>
  <si>
    <t>天皇誕生日</t>
    <rPh sb="0" eb="2">
      <t>テンノウ</t>
    </rPh>
    <rPh sb="2" eb="4">
      <t>タンジョウ</t>
    </rPh>
    <rPh sb="4" eb="5">
      <t>ヒ</t>
    </rPh>
    <phoneticPr fontId="2"/>
  </si>
  <si>
    <t>春分の日</t>
    <rPh sb="0" eb="2">
      <t>シュンブン</t>
    </rPh>
    <rPh sb="3" eb="4">
      <t>ヒ</t>
    </rPh>
    <phoneticPr fontId="2"/>
  </si>
  <si>
    <t>海の日</t>
    <rPh sb="0" eb="1">
      <t>ウミ</t>
    </rPh>
    <rPh sb="2" eb="3">
      <t>ヒ</t>
    </rPh>
    <phoneticPr fontId="2"/>
  </si>
  <si>
    <t>スポーツの日</t>
    <rPh sb="5" eb="6">
      <t>ヒ</t>
    </rPh>
    <phoneticPr fontId="2"/>
  </si>
  <si>
    <t>日</t>
    <phoneticPr fontId="2"/>
  </si>
  <si>
    <t>非課税対象費用</t>
    <rPh sb="0" eb="3">
      <t>ヒカゼイ</t>
    </rPh>
    <rPh sb="3" eb="5">
      <t>タイショウ</t>
    </rPh>
    <rPh sb="5" eb="7">
      <t>ヒヨウ</t>
    </rPh>
    <phoneticPr fontId="2"/>
  </si>
  <si>
    <t>課税対象費用</t>
    <rPh sb="0" eb="2">
      <t>カゼイ</t>
    </rPh>
    <rPh sb="2" eb="4">
      <t>タイショウ</t>
    </rPh>
    <rPh sb="4" eb="6">
      <t>ヒヨウ</t>
    </rPh>
    <phoneticPr fontId="2"/>
  </si>
  <si>
    <t>建国記念の日</t>
    <rPh sb="0" eb="1">
      <t>ダテ</t>
    </rPh>
    <rPh sb="1" eb="2">
      <t>クニ</t>
    </rPh>
    <rPh sb="2" eb="3">
      <t>キ</t>
    </rPh>
    <rPh sb="3" eb="4">
      <t>ネン</t>
    </rPh>
    <rPh sb="5" eb="6">
      <t>ヒ</t>
    </rPh>
    <phoneticPr fontId="2"/>
  </si>
  <si>
    <t>振替休日</t>
    <rPh sb="0" eb="4">
      <t>フリカエキュウジツ</t>
    </rPh>
    <phoneticPr fontId="2"/>
  </si>
  <si>
    <t>金</t>
    <phoneticPr fontId="2"/>
  </si>
  <si>
    <t>昼食・休憩場所等</t>
    <rPh sb="3" eb="5">
      <t>キュウケイ</t>
    </rPh>
    <phoneticPr fontId="2"/>
  </si>
  <si>
    <r>
      <t>最寄バス停（名称：　　　　）</t>
    </r>
    <r>
      <rPr>
        <sz val="10.5"/>
        <rFont val="Times New Roman"/>
        <family val="1"/>
      </rPr>
      <t xml:space="preserve"> </t>
    </r>
    <r>
      <rPr>
        <sz val="10.5"/>
        <rFont val="ＭＳ 明朝"/>
        <family val="1"/>
        <charset val="128"/>
      </rPr>
      <t>訓練実施施設までの距離</t>
    </r>
    <r>
      <rPr>
        <sz val="10.5"/>
        <rFont val="Times New Roman"/>
        <family val="1"/>
      </rPr>
      <t xml:space="preserve">    </t>
    </r>
    <r>
      <rPr>
        <sz val="10.5"/>
        <rFont val="ＭＳ 明朝"/>
        <family val="1"/>
        <charset val="128"/>
      </rPr>
      <t>ｍ</t>
    </r>
    <r>
      <rPr>
        <sz val="10.5"/>
        <rFont val="Times New Roman"/>
        <family val="1"/>
      </rPr>
      <t>(</t>
    </r>
    <r>
      <rPr>
        <sz val="10.5"/>
        <rFont val="ＭＳ 明朝"/>
        <family val="1"/>
        <charset val="128"/>
      </rPr>
      <t>徒歩　分</t>
    </r>
    <r>
      <rPr>
        <sz val="10.5"/>
        <rFont val="Times New Roman"/>
        <family val="1"/>
      </rPr>
      <t>)</t>
    </r>
    <phoneticPr fontId="2"/>
  </si>
  <si>
    <r>
      <t>最寄駅（名称：　　　　　　）</t>
    </r>
    <r>
      <rPr>
        <sz val="10.5"/>
        <rFont val="Times New Roman"/>
        <family val="1"/>
      </rPr>
      <t xml:space="preserve"> </t>
    </r>
    <r>
      <rPr>
        <sz val="10.5"/>
        <rFont val="ＭＳ 明朝"/>
        <family val="1"/>
        <charset val="128"/>
      </rPr>
      <t>訓練実施施設までの距離</t>
    </r>
    <r>
      <rPr>
        <sz val="10.5"/>
        <rFont val="Times New Roman"/>
        <family val="1"/>
      </rPr>
      <t xml:space="preserve">    </t>
    </r>
    <r>
      <rPr>
        <sz val="10.5"/>
        <rFont val="ＭＳ 明朝"/>
        <family val="1"/>
        <charset val="128"/>
      </rPr>
      <t>ｍ</t>
    </r>
    <r>
      <rPr>
        <sz val="10.5"/>
        <rFont val="Times New Roman"/>
        <family val="1"/>
      </rPr>
      <t>(</t>
    </r>
    <r>
      <rPr>
        <sz val="10.5"/>
        <rFont val="ＭＳ 明朝"/>
        <family val="1"/>
        <charset val="128"/>
      </rPr>
      <t>徒歩　分</t>
    </r>
    <r>
      <rPr>
        <sz val="10.5"/>
        <rFont val="Times New Roman"/>
        <family val="1"/>
      </rPr>
      <t>)</t>
    </r>
    <phoneticPr fontId="2"/>
  </si>
  <si>
    <t>在学中に受験及び合格発表</t>
    <rPh sb="0" eb="3">
      <t>ザイガクチュウ</t>
    </rPh>
    <rPh sb="4" eb="6">
      <t>ジュケン</t>
    </rPh>
    <rPh sb="6" eb="7">
      <t>オヨ</t>
    </rPh>
    <rPh sb="8" eb="12">
      <t>ゴウカクハッピョウ</t>
    </rPh>
    <phoneticPr fontId="2"/>
  </si>
  <si>
    <t>（2026年度カレンダー 4～9月）</t>
    <rPh sb="5" eb="7">
      <t>ネンド</t>
    </rPh>
    <rPh sb="16" eb="17">
      <t>ガツ</t>
    </rPh>
    <phoneticPr fontId="2"/>
  </si>
  <si>
    <t>木</t>
    <phoneticPr fontId="2"/>
  </si>
  <si>
    <t>（2026年度カレンダー 10～3月）</t>
    <rPh sb="5" eb="7">
      <t>ネンド</t>
    </rPh>
    <rPh sb="17" eb="18">
      <t>ガツ</t>
    </rPh>
    <phoneticPr fontId="2"/>
  </si>
  <si>
    <t>元旦</t>
    <rPh sb="0" eb="2">
      <t>ガンタン</t>
    </rPh>
    <phoneticPr fontId="2"/>
  </si>
  <si>
    <t>国民の休日</t>
    <rPh sb="0" eb="2">
      <t>コクミン</t>
    </rPh>
    <rPh sb="3" eb="5">
      <t>キュウジツ</t>
    </rPh>
    <phoneticPr fontId="2"/>
  </si>
  <si>
    <t>（提案コースは、令和7年度に実施する本科生のものと同一の名称を記入してください）</t>
    <rPh sb="1" eb="3">
      <t>テイアン</t>
    </rPh>
    <rPh sb="8" eb="10">
      <t>レイワ</t>
    </rPh>
    <rPh sb="11" eb="13">
      <t>ネンド</t>
    </rPh>
    <rPh sb="13" eb="15">
      <t>ヘイネンド</t>
    </rPh>
    <rPh sb="14" eb="16">
      <t>ジッシ</t>
    </rPh>
    <rPh sb="18" eb="21">
      <t>ホンカセイ</t>
    </rPh>
    <rPh sb="25" eb="27">
      <t>ドウイツ</t>
    </rPh>
    <rPh sb="28" eb="30">
      <t>メイショウ</t>
    </rPh>
    <rPh sb="31" eb="33">
      <t>キニュウ</t>
    </rPh>
    <phoneticPr fontId="2"/>
  </si>
  <si>
    <t>（記載例）</t>
    <rPh sb="1" eb="4">
      <t>キサイレイ</t>
    </rPh>
    <phoneticPr fontId="2"/>
  </si>
  <si>
    <t>令和年８度入校生　　　○○科　　訓練時間算出・行事予定表</t>
    <rPh sb="0" eb="2">
      <t>レイワ</t>
    </rPh>
    <rPh sb="2" eb="3">
      <t>ネン</t>
    </rPh>
    <rPh sb="4" eb="5">
      <t>ド</t>
    </rPh>
    <rPh sb="5" eb="8">
      <t>ニュウコウセイ</t>
    </rPh>
    <rPh sb="13" eb="14">
      <t>カ</t>
    </rPh>
    <rPh sb="16" eb="18">
      <t>クンレン</t>
    </rPh>
    <rPh sb="18" eb="20">
      <t>ジカン</t>
    </rPh>
    <rPh sb="20" eb="22">
      <t>サンシュツ</t>
    </rPh>
    <rPh sb="23" eb="25">
      <t>ギョウジ</t>
    </rPh>
    <rPh sb="25" eb="27">
      <t>ヨテイ</t>
    </rPh>
    <rPh sb="27" eb="28">
      <t>ヒョウ</t>
    </rPh>
    <phoneticPr fontId="2"/>
  </si>
  <si>
    <t>～</t>
    <phoneticPr fontId="2"/>
  </si>
  <si>
    <t>月</t>
    <phoneticPr fontId="2"/>
  </si>
  <si>
    <t>土</t>
    <rPh sb="0" eb="1">
      <t>ツチ</t>
    </rPh>
    <phoneticPr fontId="2"/>
  </si>
  <si>
    <t>総訓練時間（</t>
    <rPh sb="0" eb="1">
      <t>ソウ</t>
    </rPh>
    <rPh sb="1" eb="3">
      <t>クンレン</t>
    </rPh>
    <rPh sb="3" eb="5">
      <t>ジカン</t>
    </rPh>
    <phoneticPr fontId="2"/>
  </si>
  <si>
    <t>）時間</t>
    <rPh sb="1" eb="3">
      <t>ジカン</t>
    </rPh>
    <phoneticPr fontId="2"/>
  </si>
  <si>
    <t>総訓練時間に含めない科目の時間数（</t>
    <rPh sb="0" eb="1">
      <t>ソウ</t>
    </rPh>
    <rPh sb="1" eb="5">
      <t>クンレンジカン</t>
    </rPh>
    <rPh sb="6" eb="7">
      <t>フク</t>
    </rPh>
    <rPh sb="10" eb="12">
      <t>カモク</t>
    </rPh>
    <rPh sb="13" eb="16">
      <t>ジカンスウ</t>
    </rPh>
    <phoneticPr fontId="2"/>
  </si>
  <si>
    <t>入校式</t>
    <rPh sb="0" eb="3">
      <t>ニュウコウシキ</t>
    </rPh>
    <phoneticPr fontId="2"/>
  </si>
  <si>
    <t>令和８年</t>
    <rPh sb="0" eb="2">
      <t>レイワ</t>
    </rPh>
    <rPh sb="3" eb="4">
      <t>ネン</t>
    </rPh>
    <phoneticPr fontId="2"/>
  </si>
  <si>
    <t>月</t>
    <rPh sb="0" eb="1">
      <t>ガツ</t>
    </rPh>
    <phoneticPr fontId="2"/>
  </si>
  <si>
    <t>修了式</t>
    <rPh sb="0" eb="3">
      <t>シュウリョウシキ</t>
    </rPh>
    <phoneticPr fontId="2"/>
  </si>
  <si>
    <t>令和８年度入校生　　　○○科　　訓練時間算出・行事予定表</t>
    <rPh sb="0" eb="2">
      <t>レイワ</t>
    </rPh>
    <rPh sb="3" eb="5">
      <t>ネンド</t>
    </rPh>
    <rPh sb="5" eb="8">
      <t>ニュウコウセイ</t>
    </rPh>
    <rPh sb="13" eb="14">
      <t>カ</t>
    </rPh>
    <rPh sb="16" eb="18">
      <t>クンレン</t>
    </rPh>
    <rPh sb="18" eb="20">
      <t>ジカン</t>
    </rPh>
    <rPh sb="20" eb="22">
      <t>サンシュツ</t>
    </rPh>
    <rPh sb="23" eb="25">
      <t>ギョウジ</t>
    </rPh>
    <rPh sb="25" eb="27">
      <t>ヨテイ</t>
    </rPh>
    <rPh sb="27" eb="28">
      <t>ヒョウ</t>
    </rPh>
    <phoneticPr fontId="2"/>
  </si>
  <si>
    <t>（2027年度カレンダー 4～9月）</t>
    <rPh sb="5" eb="7">
      <t>ネンド</t>
    </rPh>
    <rPh sb="16" eb="17">
      <t>ガツ</t>
    </rPh>
    <phoneticPr fontId="2"/>
  </si>
  <si>
    <t>（2027年度カレンダー 10～3月）</t>
    <rPh sb="5" eb="7">
      <t>ネンド</t>
    </rPh>
    <rPh sb="17" eb="18">
      <t>ガツ</t>
    </rPh>
    <phoneticPr fontId="2"/>
  </si>
  <si>
    <t>(3) 令和８年４月入学の本科生の定員数（１年生の定員）</t>
    <rPh sb="4" eb="6">
      <t>レイワ</t>
    </rPh>
    <rPh sb="7" eb="8">
      <t>ネン</t>
    </rPh>
    <rPh sb="8" eb="9">
      <t>ヘイネン</t>
    </rPh>
    <rPh sb="9" eb="10">
      <t>ガツ</t>
    </rPh>
    <rPh sb="10" eb="12">
      <t>ニュウガク</t>
    </rPh>
    <rPh sb="13" eb="16">
      <t>ホンカセイ</t>
    </rPh>
    <rPh sb="17" eb="20">
      <t>テイインスウ</t>
    </rPh>
    <rPh sb="22" eb="24">
      <t>ネンセイ</t>
    </rPh>
    <rPh sb="25" eb="27">
      <t>テイイン</t>
    </rPh>
    <phoneticPr fontId="2"/>
  </si>
  <si>
    <t>メールアドレス</t>
    <phoneticPr fontId="2"/>
  </si>
  <si>
    <t>　該当する全ての□欄をチェック（☑）してください。</t>
    <rPh sb="5" eb="6">
      <t>スベ</t>
    </rPh>
    <phoneticPr fontId="2"/>
  </si>
  <si>
    <t>認定者</t>
    <rPh sb="0" eb="3">
      <t>ニンテイシャ</t>
    </rPh>
    <phoneticPr fontId="2"/>
  </si>
  <si>
    <t>あり</t>
    <phoneticPr fontId="2"/>
  </si>
  <si>
    <t>なし</t>
    <phoneticPr fontId="2"/>
  </si>
  <si>
    <t>専用個室</t>
    <rPh sb="0" eb="2">
      <t>センヨウ</t>
    </rPh>
    <rPh sb="2" eb="4">
      <t>コシツ</t>
    </rPh>
    <phoneticPr fontId="2"/>
  </si>
  <si>
    <t>その他（状況：　　　　　　　　　　　　　　）</t>
    <rPh sb="2" eb="3">
      <t>ホカ</t>
    </rPh>
    <rPh sb="4" eb="6">
      <t>ジョウキョウ</t>
    </rPh>
    <phoneticPr fontId="2"/>
  </si>
  <si>
    <t>　該当する□欄をチェック（☑）してください。</t>
    <phoneticPr fontId="2"/>
  </si>
  <si>
    <t>実習用ＰＣ</t>
    <rPh sb="0" eb="3">
      <t>ジッシュウヨウ</t>
    </rPh>
    <phoneticPr fontId="2"/>
  </si>
  <si>
    <t>実習用とは別機器（　　　台）</t>
    <rPh sb="0" eb="2">
      <t>ジッシュウ</t>
    </rPh>
    <rPh sb="2" eb="3">
      <t>ヨウ</t>
    </rPh>
    <rPh sb="5" eb="6">
      <t>ベツ</t>
    </rPh>
    <rPh sb="6" eb="8">
      <t>キキ</t>
    </rPh>
    <rPh sb="12" eb="13">
      <t>ダイ</t>
    </rPh>
    <phoneticPr fontId="2"/>
  </si>
  <si>
    <t>無</t>
    <rPh sb="0" eb="1">
      <t>ナシ</t>
    </rPh>
    <phoneticPr fontId="2"/>
  </si>
  <si>
    <t>教室と分離</t>
    <rPh sb="0" eb="2">
      <t>キョウシツ</t>
    </rPh>
    <rPh sb="3" eb="5">
      <t>ブンリ</t>
    </rPh>
    <phoneticPr fontId="2"/>
  </si>
  <si>
    <t>その他（状況：　　　　　　　　　　　　　）</t>
    <rPh sb="2" eb="3">
      <t>ホカ</t>
    </rPh>
    <rPh sb="4" eb="6">
      <t>ジョウキョウ</t>
    </rPh>
    <phoneticPr fontId="2"/>
  </si>
  <si>
    <t>有</t>
    <rPh sb="0" eb="1">
      <t>アリ</t>
    </rPh>
    <phoneticPr fontId="2"/>
  </si>
  <si>
    <t>有の場合：有料（月　　　円）　無料（　　　台分）</t>
    <rPh sb="0" eb="1">
      <t>アリ</t>
    </rPh>
    <rPh sb="2" eb="4">
      <t>バアイ</t>
    </rPh>
    <rPh sb="5" eb="7">
      <t>ユウリョウ</t>
    </rPh>
    <rPh sb="8" eb="9">
      <t>ツキ</t>
    </rPh>
    <rPh sb="12" eb="13">
      <t>エン</t>
    </rPh>
    <rPh sb="15" eb="17">
      <t>ムリョウ</t>
    </rPh>
    <rPh sb="21" eb="23">
      <t>ダイブン</t>
    </rPh>
    <phoneticPr fontId="2"/>
  </si>
  <si>
    <t>新潟県公共職業訓練事業</t>
    <rPh sb="0" eb="3">
      <t>ニイガタケン</t>
    </rPh>
    <rPh sb="3" eb="7">
      <t>コウキョウショクギョウ</t>
    </rPh>
    <rPh sb="7" eb="9">
      <t>クンレン</t>
    </rPh>
    <rPh sb="9" eb="11">
      <t>ジギョウ</t>
    </rPh>
    <phoneticPr fontId="2"/>
  </si>
  <si>
    <t>「長期高度人材育成コース」企画提案書</t>
    <rPh sb="1" eb="3">
      <t>チョウキ</t>
    </rPh>
    <rPh sb="3" eb="5">
      <t>コウド</t>
    </rPh>
    <rPh sb="5" eb="7">
      <t>ジンザイ</t>
    </rPh>
    <rPh sb="7" eb="9">
      <t>イクセイ</t>
    </rPh>
    <rPh sb="13" eb="15">
      <t>キカク</t>
    </rPh>
    <rPh sb="15" eb="18">
      <t>テイアンショ</t>
    </rPh>
    <phoneticPr fontId="2"/>
  </si>
  <si>
    <t>(4) 令和８年度入学者(訓練生）の入校日</t>
    <rPh sb="4" eb="6">
      <t>レイワ</t>
    </rPh>
    <rPh sb="7" eb="9">
      <t>ネンド</t>
    </rPh>
    <rPh sb="9" eb="11">
      <t>ニュウガク</t>
    </rPh>
    <rPh sb="11" eb="12">
      <t>シャ</t>
    </rPh>
    <rPh sb="13" eb="16">
      <t>クンレンセイ</t>
    </rPh>
    <rPh sb="18" eb="21">
      <t>ニュウコウビ</t>
    </rPh>
    <rPh sb="20" eb="21">
      <t>ヒ</t>
    </rPh>
    <phoneticPr fontId="2"/>
  </si>
  <si>
    <t>(5) 令和８年度入学者（訓練生）の修了予定日</t>
    <rPh sb="4" eb="6">
      <t>レイワ</t>
    </rPh>
    <rPh sb="7" eb="9">
      <t>ネンド</t>
    </rPh>
    <rPh sb="9" eb="11">
      <t>ニュウガク</t>
    </rPh>
    <rPh sb="11" eb="12">
      <t>シャ</t>
    </rPh>
    <rPh sb="13" eb="16">
      <t>クンレンセイ</t>
    </rPh>
    <rPh sb="18" eb="20">
      <t>シュウリョウ</t>
    </rPh>
    <rPh sb="20" eb="22">
      <t>ヨテイ</t>
    </rPh>
    <rPh sb="22" eb="23">
      <t>ビ</t>
    </rPh>
    <phoneticPr fontId="2"/>
  </si>
  <si>
    <t>振替休日</t>
    <rPh sb="0" eb="2">
      <t>フリカエ</t>
    </rPh>
    <rPh sb="2" eb="4">
      <t>キュウジツ</t>
    </rPh>
    <phoneticPr fontId="2"/>
  </si>
  <si>
    <t>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</si>
</sst>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eneral\)"/>
    <numFmt numFmtId="177" formatCode="#,##0\ &quot;円&quot;;[Red]\-#,##0\ &quot;円&quot;"/>
    <numFmt numFmtId="178" formatCode="##&quot;日&quot;"/>
    <numFmt numFmtId="179" formatCode="0_ "/>
    <numFmt numFmtId="180" formatCode="&quot;令和&quot;##&quot;年&quot;"/>
  </numFmts>
  <fonts count="50">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24"/>
      <name val="ＭＳ Ｐゴシック"/>
      <family val="3"/>
      <charset val="128"/>
    </font>
    <font>
      <sz val="11"/>
      <name val="ＭＳ 明朝"/>
      <family val="1"/>
      <charset val="128"/>
    </font>
    <font>
      <sz val="10.5"/>
      <name val="ＭＳ ゴシック"/>
      <family val="3"/>
      <charset val="128"/>
    </font>
    <font>
      <sz val="9"/>
      <name val="ＭＳ Ｐゴシック"/>
      <family val="3"/>
      <charset val="128"/>
    </font>
    <font>
      <sz val="6"/>
      <name val="ＭＳ 明朝"/>
      <family val="1"/>
      <charset val="128"/>
    </font>
    <font>
      <sz val="10"/>
      <name val="ＭＳ Ｐ明朝"/>
      <family val="1"/>
      <charset val="128"/>
    </font>
    <font>
      <sz val="11"/>
      <color indexed="8"/>
      <name val="ＭＳ Ｐゴシック"/>
      <family val="3"/>
      <charset val="128"/>
    </font>
    <font>
      <b/>
      <sz val="16"/>
      <color indexed="8"/>
      <name val="ＭＳ Ｐゴシック"/>
      <family val="3"/>
      <charset val="128"/>
    </font>
    <font>
      <sz val="14"/>
      <name val="ＭＳ Ｐゴシック"/>
      <family val="3"/>
      <charset val="128"/>
    </font>
    <font>
      <sz val="22"/>
      <name val="ＭＳ Ｐゴシック"/>
      <family val="3"/>
      <charset val="128"/>
    </font>
    <font>
      <sz val="8"/>
      <name val="ＭＳ Ｐ明朝"/>
      <family val="1"/>
      <charset val="128"/>
    </font>
    <font>
      <sz val="11"/>
      <name val="ＭＳ ゴシック"/>
      <family val="3"/>
      <charset val="128"/>
    </font>
    <font>
      <sz val="10.5"/>
      <name val="ＭＳ 明朝"/>
      <family val="1"/>
      <charset val="128"/>
    </font>
    <font>
      <sz val="10.5"/>
      <name val="Times New Roman"/>
      <family val="1"/>
    </font>
    <font>
      <sz val="9"/>
      <name val="ＭＳ 明朝"/>
      <family val="1"/>
      <charset val="128"/>
    </font>
    <font>
      <sz val="9"/>
      <name val="ＭＳ Ｐ明朝"/>
      <family val="1"/>
      <charset val="128"/>
    </font>
    <font>
      <sz val="9"/>
      <color indexed="81"/>
      <name val="ＭＳ Ｐゴシック"/>
      <family val="3"/>
      <charset val="128"/>
    </font>
    <font>
      <b/>
      <sz val="12"/>
      <name val="ＭＳ Ｐゴシック"/>
      <family val="3"/>
      <charset val="128"/>
    </font>
    <font>
      <sz val="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indexed="8"/>
      <name val="ＭＳ Ｐゴシック"/>
      <family val="3"/>
      <charset val="128"/>
      <scheme val="minor"/>
    </font>
    <font>
      <b/>
      <sz val="16"/>
      <color indexed="8"/>
      <name val="ＭＳ Ｐゴシック"/>
      <family val="3"/>
      <charset val="128"/>
      <scheme val="minor"/>
    </font>
    <font>
      <sz val="11"/>
      <color rgb="FFFF0000"/>
      <name val="ＭＳ Ｐゴシック"/>
      <family val="3"/>
      <charset val="128"/>
    </font>
    <font>
      <sz val="11"/>
      <color indexed="81"/>
      <name val="MS P ゴシック"/>
      <family val="3"/>
      <charset val="128"/>
    </font>
    <font>
      <b/>
      <sz val="11"/>
      <color rgb="FFFF0000"/>
      <name val="ＭＳ Ｐゴシック"/>
      <family val="3"/>
      <charset val="128"/>
    </font>
    <font>
      <sz val="10"/>
      <name val="ＭＳ 明朝"/>
      <family val="1"/>
      <charset val="128"/>
    </font>
    <font>
      <sz val="10"/>
      <color indexed="81"/>
      <name val="ＭＳ Ｐゴシック"/>
      <family val="3"/>
      <charset val="128"/>
      <scheme val="major"/>
    </font>
    <font>
      <sz val="9"/>
      <color indexed="81"/>
      <name val="MS P ゴシック"/>
      <family val="3"/>
      <charset val="128"/>
    </font>
    <font>
      <sz val="14"/>
      <name val="ＭＳ Ｐ明朝"/>
      <family val="1"/>
      <charset val="128"/>
    </font>
  </fonts>
  <fills count="41">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indexed="13"/>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99FFCC"/>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66FFCC"/>
        <bgColor indexed="64"/>
      </patternFill>
    </fill>
  </fills>
  <borders count="5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hair">
        <color indexed="64"/>
      </left>
      <right style="hair">
        <color indexed="64"/>
      </right>
      <top style="thin">
        <color indexed="64"/>
      </top>
      <bottom style="thin">
        <color indexed="64"/>
      </bottom>
      <diagonal style="hair">
        <color indexed="64"/>
      </diagonal>
    </border>
  </borders>
  <cellStyleXfs count="46">
    <xf numFmtId="0" fontId="0" fillId="0" borderId="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0" borderId="0" applyNumberFormat="0" applyFill="0" applyBorder="0" applyAlignment="0" applyProtection="0">
      <alignment vertical="center"/>
    </xf>
    <xf numFmtId="0" fontId="27" fillId="30" borderId="47" applyNumberFormat="0" applyAlignment="0" applyProtection="0">
      <alignment vertical="center"/>
    </xf>
    <xf numFmtId="0" fontId="28" fillId="31" borderId="0" applyNumberFormat="0" applyBorder="0" applyAlignment="0" applyProtection="0">
      <alignment vertical="center"/>
    </xf>
    <xf numFmtId="0" fontId="1" fillId="4" borderId="48" applyNumberFormat="0" applyFont="0" applyAlignment="0" applyProtection="0">
      <alignment vertical="center"/>
    </xf>
    <xf numFmtId="0" fontId="29" fillId="0" borderId="49" applyNumberFormat="0" applyFill="0" applyAlignment="0" applyProtection="0">
      <alignment vertical="center"/>
    </xf>
    <xf numFmtId="0" fontId="30" fillId="32" borderId="0" applyNumberFormat="0" applyBorder="0" applyAlignment="0" applyProtection="0">
      <alignment vertical="center"/>
    </xf>
    <xf numFmtId="0" fontId="31" fillId="33" borderId="50" applyNumberFormat="0" applyAlignment="0" applyProtection="0">
      <alignment vertical="center"/>
    </xf>
    <xf numFmtId="0" fontId="3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3" fillId="0" borderId="51" applyNumberFormat="0" applyFill="0" applyAlignment="0" applyProtection="0">
      <alignment vertical="center"/>
    </xf>
    <xf numFmtId="0" fontId="34" fillId="0" borderId="52" applyNumberFormat="0" applyFill="0" applyAlignment="0" applyProtection="0">
      <alignment vertical="center"/>
    </xf>
    <xf numFmtId="0" fontId="35" fillId="0" borderId="53" applyNumberFormat="0" applyFill="0" applyAlignment="0" applyProtection="0">
      <alignment vertical="center"/>
    </xf>
    <xf numFmtId="0" fontId="35" fillId="0" borderId="0" applyNumberFormat="0" applyFill="0" applyBorder="0" applyAlignment="0" applyProtection="0">
      <alignment vertical="center"/>
    </xf>
    <xf numFmtId="0" fontId="36" fillId="0" borderId="54" applyNumberFormat="0" applyFill="0" applyAlignment="0" applyProtection="0">
      <alignment vertical="center"/>
    </xf>
    <xf numFmtId="0" fontId="37" fillId="33" borderId="55" applyNumberFormat="0" applyAlignment="0" applyProtection="0">
      <alignment vertical="center"/>
    </xf>
    <xf numFmtId="0" fontId="38" fillId="0" borderId="0" applyNumberFormat="0" applyFill="0" applyBorder="0" applyAlignment="0" applyProtection="0">
      <alignment vertical="center"/>
    </xf>
    <xf numFmtId="0" fontId="39" fillId="2" borderId="50" applyNumberFormat="0" applyAlignment="0" applyProtection="0">
      <alignment vertical="center"/>
    </xf>
    <xf numFmtId="0" fontId="6" fillId="0" borderId="0"/>
    <xf numFmtId="0" fontId="1" fillId="0" borderId="0"/>
    <xf numFmtId="0" fontId="40" fillId="34" borderId="0" applyNumberFormat="0" applyBorder="0" applyAlignment="0" applyProtection="0">
      <alignment vertical="center"/>
    </xf>
  </cellStyleXfs>
  <cellXfs count="291">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0" xfId="0" applyAlignment="1">
      <alignment horizontal="right" vertical="center"/>
    </xf>
    <xf numFmtId="0" fontId="0" fillId="0" borderId="2" xfId="0" applyBorder="1">
      <alignment vertical="center"/>
    </xf>
    <xf numFmtId="0" fontId="0" fillId="0" borderId="2" xfId="0" applyBorder="1" applyAlignment="1">
      <alignment horizontal="center" vertical="center" wrapText="1"/>
    </xf>
    <xf numFmtId="0" fontId="0" fillId="0" borderId="3" xfId="0" applyBorder="1" applyAlignment="1">
      <alignment vertical="center" textRotation="255" wrapText="1"/>
    </xf>
    <xf numFmtId="0" fontId="4" fillId="0" borderId="2" xfId="0" applyFont="1" applyBorder="1" applyAlignment="1">
      <alignment horizontal="center" vertical="center" wrapText="1"/>
    </xf>
    <xf numFmtId="0" fontId="3" fillId="0" borderId="0" xfId="0" applyFont="1" applyAlignment="1">
      <alignment horizontal="distributed" vertical="center"/>
    </xf>
    <xf numFmtId="0" fontId="3" fillId="0" borderId="0" xfId="0" applyFont="1" applyAlignment="1">
      <alignment horizontal="center" vertical="center"/>
    </xf>
    <xf numFmtId="0" fontId="0" fillId="0" borderId="0" xfId="0" applyAlignment="1">
      <alignment horizontal="center" vertical="center"/>
    </xf>
    <xf numFmtId="0" fontId="4" fillId="3" borderId="2" xfId="0" applyFont="1" applyFill="1" applyBorder="1" applyAlignment="1">
      <alignment horizontal="center" vertical="center"/>
    </xf>
    <xf numFmtId="0" fontId="4" fillId="3" borderId="2" xfId="0" applyFont="1" applyFill="1" applyBorder="1">
      <alignment vertical="center"/>
    </xf>
    <xf numFmtId="0" fontId="8" fillId="0" borderId="2" xfId="0" applyFont="1" applyBorder="1" applyAlignment="1">
      <alignment horizontal="center" vertical="center" wrapText="1"/>
    </xf>
    <xf numFmtId="0" fontId="0" fillId="0" borderId="0" xfId="0" applyAlignment="1">
      <alignment horizontal="center" vertical="center" wrapText="1"/>
    </xf>
    <xf numFmtId="0" fontId="4" fillId="0" borderId="2" xfId="0" applyFont="1" applyBorder="1" applyAlignment="1">
      <alignment vertical="center" shrinkToFit="1"/>
    </xf>
    <xf numFmtId="0" fontId="4" fillId="3" borderId="2" xfId="0" applyFont="1" applyFill="1" applyBorder="1" applyAlignment="1">
      <alignment horizontal="center" vertical="center" shrinkToFit="1"/>
    </xf>
    <xf numFmtId="0" fontId="4" fillId="3" borderId="2" xfId="0" applyFont="1" applyFill="1" applyBorder="1" applyAlignment="1">
      <alignment vertical="center" shrinkToFit="1"/>
    </xf>
    <xf numFmtId="0" fontId="0" fillId="0" borderId="4" xfId="0" applyBorder="1">
      <alignment vertical="center"/>
    </xf>
    <xf numFmtId="0" fontId="4" fillId="0" borderId="2" xfId="0" applyFont="1" applyBorder="1">
      <alignment vertical="center"/>
    </xf>
    <xf numFmtId="0" fontId="0" fillId="3" borderId="4" xfId="0" applyFill="1" applyBorder="1" applyAlignment="1">
      <alignment horizontal="center" vertical="center"/>
    </xf>
    <xf numFmtId="0" fontId="0" fillId="3" borderId="2" xfId="0" applyFill="1" applyBorder="1">
      <alignment vertical="center"/>
    </xf>
    <xf numFmtId="0" fontId="4" fillId="0" borderId="0" xfId="0" applyFont="1" applyAlignment="1">
      <alignment horizontal="right" vertical="center"/>
    </xf>
    <xf numFmtId="0" fontId="4" fillId="0" borderId="0" xfId="0" applyFont="1" applyAlignment="1">
      <alignment horizontal="center" vertical="center"/>
    </xf>
    <xf numFmtId="176" fontId="0" fillId="0" borderId="0" xfId="0" applyNumberFormat="1">
      <alignment vertical="center"/>
    </xf>
    <xf numFmtId="176" fontId="0" fillId="0" borderId="0" xfId="0" applyNumberFormat="1" applyAlignment="1">
      <alignment horizontal="right" vertical="center"/>
    </xf>
    <xf numFmtId="0" fontId="0" fillId="0" borderId="0" xfId="0" applyAlignment="1">
      <alignment horizontal="left" vertical="center" wrapText="1"/>
    </xf>
    <xf numFmtId="0" fontId="10" fillId="0" borderId="0" xfId="0" applyFont="1">
      <alignment vertical="center"/>
    </xf>
    <xf numFmtId="176" fontId="0" fillId="0" borderId="0" xfId="0" applyNumberFormat="1" applyAlignment="1">
      <alignment horizontal="center" vertical="center"/>
    </xf>
    <xf numFmtId="0" fontId="41" fillId="0" borderId="0" xfId="0" applyFont="1" applyAlignment="1">
      <alignment horizontal="left" vertical="center"/>
    </xf>
    <xf numFmtId="177" fontId="0" fillId="0" borderId="2" xfId="33" applyNumberFormat="1" applyFont="1" applyFill="1" applyBorder="1" applyAlignment="1">
      <alignment vertical="center"/>
    </xf>
    <xf numFmtId="0" fontId="0" fillId="17" borderId="5" xfId="0" applyFill="1" applyBorder="1" applyAlignment="1">
      <alignment horizontal="center" vertical="center"/>
    </xf>
    <xf numFmtId="0" fontId="0" fillId="0" borderId="6" xfId="0" applyBorder="1" applyAlignment="1">
      <alignment horizontal="left" vertical="center"/>
    </xf>
    <xf numFmtId="177" fontId="0" fillId="0" borderId="7" xfId="33" applyNumberFormat="1" applyFont="1" applyFill="1" applyBorder="1" applyAlignment="1">
      <alignment vertical="center"/>
    </xf>
    <xf numFmtId="0" fontId="0" fillId="0" borderId="8" xfId="0" applyBorder="1" applyAlignment="1">
      <alignment horizontal="left" vertical="center"/>
    </xf>
    <xf numFmtId="0" fontId="0" fillId="0" borderId="9" xfId="0" applyBorder="1" applyAlignment="1">
      <alignment horizontal="left" vertical="center"/>
    </xf>
    <xf numFmtId="177" fontId="0" fillId="0" borderId="10" xfId="33" applyNumberFormat="1" applyFont="1" applyFill="1" applyBorder="1" applyAlignment="1">
      <alignment vertical="center"/>
    </xf>
    <xf numFmtId="0" fontId="0" fillId="15" borderId="11" xfId="0" applyFill="1" applyBorder="1" applyAlignment="1">
      <alignment horizontal="left" vertical="center"/>
    </xf>
    <xf numFmtId="0" fontId="0" fillId="15" borderId="2" xfId="0" applyFill="1" applyBorder="1" applyAlignment="1">
      <alignment horizontal="left" vertical="center"/>
    </xf>
    <xf numFmtId="0" fontId="0" fillId="15" borderId="12" xfId="0" applyFill="1" applyBorder="1" applyAlignment="1">
      <alignment horizontal="left" vertical="center"/>
    </xf>
    <xf numFmtId="0" fontId="0" fillId="17" borderId="11" xfId="0" applyFill="1" applyBorder="1" applyAlignment="1">
      <alignment horizontal="center" vertical="center"/>
    </xf>
    <xf numFmtId="0" fontId="0" fillId="15" borderId="2" xfId="0" applyFill="1" applyBorder="1" applyAlignment="1">
      <alignment horizontal="center" vertical="center"/>
    </xf>
    <xf numFmtId="0" fontId="0" fillId="17" borderId="2" xfId="0" applyFill="1" applyBorder="1" applyAlignment="1">
      <alignment horizontal="center" vertical="center"/>
    </xf>
    <xf numFmtId="0" fontId="0" fillId="3" borderId="2" xfId="0" applyFill="1" applyBorder="1" applyAlignment="1">
      <alignment horizontal="center" vertical="center"/>
    </xf>
    <xf numFmtId="0" fontId="13" fillId="0" borderId="0" xfId="0" applyFont="1">
      <alignment vertical="center"/>
    </xf>
    <xf numFmtId="0" fontId="0" fillId="0" borderId="2" xfId="0" applyBorder="1" applyAlignment="1">
      <alignment horizontal="center" vertical="center"/>
    </xf>
    <xf numFmtId="177" fontId="0" fillId="5" borderId="2" xfId="33" applyNumberFormat="1" applyFont="1" applyFill="1" applyBorder="1" applyAlignment="1">
      <alignment vertical="center"/>
    </xf>
    <xf numFmtId="177" fontId="0" fillId="5" borderId="7" xfId="33" applyNumberFormat="1" applyFont="1" applyFill="1" applyBorder="1" applyAlignment="1">
      <alignment vertical="center"/>
    </xf>
    <xf numFmtId="177" fontId="0" fillId="5" borderId="10" xfId="33" applyNumberFormat="1" applyFont="1" applyFill="1" applyBorder="1" applyAlignment="1">
      <alignment vertical="center"/>
    </xf>
    <xf numFmtId="177" fontId="1" fillId="15" borderId="11" xfId="33" applyNumberFormat="1" applyFont="1" applyFill="1" applyBorder="1" applyAlignment="1">
      <alignment vertical="center"/>
    </xf>
    <xf numFmtId="177" fontId="0" fillId="5" borderId="11" xfId="33" applyNumberFormat="1" applyFont="1" applyFill="1" applyBorder="1" applyAlignment="1">
      <alignment vertical="center"/>
    </xf>
    <xf numFmtId="177" fontId="1" fillId="15" borderId="2" xfId="33" applyNumberFormat="1" applyFont="1" applyFill="1" applyBorder="1" applyAlignment="1">
      <alignment vertical="center"/>
    </xf>
    <xf numFmtId="177" fontId="1" fillId="15" borderId="12" xfId="33" applyNumberFormat="1" applyFont="1" applyFill="1" applyBorder="1" applyAlignment="1">
      <alignment vertical="center"/>
    </xf>
    <xf numFmtId="177" fontId="0" fillId="5" borderId="12" xfId="33" applyNumberFormat="1" applyFont="1" applyFill="1" applyBorder="1" applyAlignment="1">
      <alignment vertical="center"/>
    </xf>
    <xf numFmtId="177" fontId="1" fillId="17" borderId="11" xfId="33" applyNumberFormat="1" applyFont="1" applyFill="1" applyBorder="1" applyAlignment="1">
      <alignment vertical="center"/>
    </xf>
    <xf numFmtId="177" fontId="1" fillId="17" borderId="2" xfId="33" applyNumberFormat="1" applyFont="1" applyFill="1" applyBorder="1" applyAlignment="1">
      <alignment vertical="center"/>
    </xf>
    <xf numFmtId="177" fontId="0" fillId="3" borderId="2" xfId="33" applyNumberFormat="1" applyFont="1" applyFill="1" applyBorder="1" applyAlignment="1">
      <alignment vertical="center"/>
    </xf>
    <xf numFmtId="177" fontId="0" fillId="0" borderId="0" xfId="33" applyNumberFormat="1" applyFont="1" applyFill="1" applyBorder="1" applyAlignment="1">
      <alignment vertical="center"/>
    </xf>
    <xf numFmtId="0" fontId="42" fillId="20" borderId="2" xfId="0" applyFont="1" applyFill="1" applyBorder="1" applyAlignment="1">
      <alignment horizontal="center" vertical="center"/>
    </xf>
    <xf numFmtId="177" fontId="42" fillId="20" borderId="2" xfId="33" applyNumberFormat="1" applyFont="1" applyFill="1" applyBorder="1" applyAlignment="1">
      <alignment vertical="center"/>
    </xf>
    <xf numFmtId="57" fontId="0" fillId="0" borderId="2" xfId="0" applyNumberFormat="1" applyBorder="1" applyAlignment="1">
      <alignment horizontal="center" vertical="center"/>
    </xf>
    <xf numFmtId="38" fontId="0" fillId="0" borderId="2" xfId="33" applyFont="1" applyBorder="1" applyAlignment="1">
      <alignment vertical="center"/>
    </xf>
    <xf numFmtId="0" fontId="0" fillId="0" borderId="0" xfId="0" applyAlignment="1">
      <alignment vertical="center" wrapText="1"/>
    </xf>
    <xf numFmtId="0" fontId="15" fillId="0" borderId="0" xfId="0" applyFont="1">
      <alignment vertical="center"/>
    </xf>
    <xf numFmtId="0" fontId="3" fillId="0" borderId="0" xfId="0" applyFont="1" applyAlignment="1">
      <alignment horizontal="right" vertical="center"/>
    </xf>
    <xf numFmtId="0" fontId="14" fillId="0" borderId="0" xfId="0" applyFont="1" applyAlignment="1">
      <alignment vertical="center" wrapText="1"/>
    </xf>
    <xf numFmtId="0" fontId="7" fillId="0" borderId="0" xfId="0" applyFont="1">
      <alignment vertical="center"/>
    </xf>
    <xf numFmtId="0" fontId="6" fillId="0" borderId="0" xfId="0" applyFont="1">
      <alignment vertical="center"/>
    </xf>
    <xf numFmtId="0" fontId="0" fillId="0" borderId="4" xfId="0" applyBorder="1" applyAlignment="1">
      <alignment horizontal="center" vertical="center" shrinkToFit="1"/>
    </xf>
    <xf numFmtId="0" fontId="16" fillId="0" borderId="0" xfId="0" applyFont="1">
      <alignment vertical="center"/>
    </xf>
    <xf numFmtId="0" fontId="0" fillId="0" borderId="5" xfId="0" applyBorder="1" applyAlignment="1">
      <alignment horizontal="center" vertical="center"/>
    </xf>
    <xf numFmtId="20" fontId="0" fillId="0" borderId="5" xfId="0" applyNumberFormat="1" applyBorder="1" applyAlignment="1">
      <alignment horizontal="center" vertical="center"/>
    </xf>
    <xf numFmtId="0" fontId="0" fillId="0" borderId="11" xfId="0" applyBorder="1" applyAlignment="1">
      <alignment horizontal="center" vertical="center"/>
    </xf>
    <xf numFmtId="20" fontId="0" fillId="0" borderId="11" xfId="0" applyNumberFormat="1" applyBorder="1" applyAlignment="1">
      <alignment horizontal="center" vertical="center"/>
    </xf>
    <xf numFmtId="0" fontId="17" fillId="0" borderId="2" xfId="0" applyFont="1" applyBorder="1" applyAlignment="1">
      <alignment horizontal="center" vertical="center" wrapText="1"/>
    </xf>
    <xf numFmtId="0" fontId="3" fillId="0" borderId="0" xfId="0" applyFont="1" applyAlignment="1">
      <alignment horizontal="left" vertical="center"/>
    </xf>
    <xf numFmtId="0" fontId="20" fillId="0" borderId="0" xfId="0" applyFont="1" applyAlignment="1">
      <alignment horizontal="left" vertical="center"/>
    </xf>
    <xf numFmtId="0" fontId="19" fillId="0" borderId="0" xfId="0" applyFont="1">
      <alignment vertical="center"/>
    </xf>
    <xf numFmtId="0" fontId="8" fillId="0" borderId="13" xfId="0" applyFont="1" applyBorder="1" applyAlignment="1">
      <alignment horizontal="center" vertical="center" wrapText="1"/>
    </xf>
    <xf numFmtId="0" fontId="8" fillId="0" borderId="14" xfId="0" applyFont="1" applyBorder="1" applyAlignment="1">
      <alignment vertical="center" wrapText="1"/>
    </xf>
    <xf numFmtId="0" fontId="0" fillId="0" borderId="16" xfId="0" applyBorder="1" applyAlignment="1">
      <alignment horizontal="center" vertical="center"/>
    </xf>
    <xf numFmtId="0" fontId="8" fillId="0" borderId="17" xfId="0" applyFont="1" applyBorder="1">
      <alignment vertical="center"/>
    </xf>
    <xf numFmtId="0" fontId="0" fillId="0" borderId="18" xfId="0" applyBorder="1" applyAlignment="1">
      <alignment horizontal="center" vertical="center"/>
    </xf>
    <xf numFmtId="0" fontId="8" fillId="0" borderId="19" xfId="0" applyFont="1" applyBorder="1">
      <alignment vertical="center"/>
    </xf>
    <xf numFmtId="0" fontId="8" fillId="0" borderId="20" xfId="0" applyFont="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9" fontId="8" fillId="0" borderId="17" xfId="0" applyNumberFormat="1" applyFont="1" applyBorder="1">
      <alignment vertical="center"/>
    </xf>
    <xf numFmtId="0" fontId="16" fillId="0" borderId="0" xfId="0" applyFont="1" applyAlignment="1"/>
    <xf numFmtId="0" fontId="16" fillId="0" borderId="0" xfId="0" applyFont="1" applyAlignment="1">
      <alignment horizontal="center"/>
    </xf>
    <xf numFmtId="0" fontId="0" fillId="0" borderId="0" xfId="44" applyFont="1"/>
    <xf numFmtId="0" fontId="1" fillId="0" borderId="0" xfId="44"/>
    <xf numFmtId="0" fontId="1" fillId="0" borderId="0" xfId="44" applyAlignment="1">
      <alignment horizontal="center"/>
    </xf>
    <xf numFmtId="0" fontId="1" fillId="0" borderId="0" xfId="44" applyAlignment="1">
      <alignment horizontal="right" vertical="center"/>
    </xf>
    <xf numFmtId="0" fontId="1" fillId="0" borderId="0" xfId="44" applyAlignment="1">
      <alignment vertical="center"/>
    </xf>
    <xf numFmtId="0" fontId="1" fillId="0" borderId="24" xfId="44" applyBorder="1" applyAlignment="1">
      <alignment horizontal="center"/>
    </xf>
    <xf numFmtId="0" fontId="1" fillId="0" borderId="2" xfId="44" applyBorder="1" applyAlignment="1">
      <alignment horizontal="center" vertical="center"/>
    </xf>
    <xf numFmtId="0" fontId="1" fillId="35" borderId="2" xfId="44" applyFill="1" applyBorder="1" applyAlignment="1">
      <alignment horizontal="center" vertical="center"/>
    </xf>
    <xf numFmtId="0" fontId="1" fillId="0" borderId="25" xfId="44" applyBorder="1" applyAlignment="1">
      <alignment horizontal="center" vertical="center"/>
    </xf>
    <xf numFmtId="0" fontId="1" fillId="0" borderId="11" xfId="44" applyBorder="1" applyAlignment="1">
      <alignment horizontal="center" vertical="center"/>
    </xf>
    <xf numFmtId="0" fontId="1" fillId="0" borderId="2" xfId="44" applyBorder="1" applyAlignment="1">
      <alignment horizontal="center" vertical="top" wrapText="1"/>
    </xf>
    <xf numFmtId="0" fontId="1" fillId="35" borderId="2" xfId="44" applyFill="1" applyBorder="1" applyAlignment="1">
      <alignment horizontal="center" vertical="center" textRotation="255"/>
    </xf>
    <xf numFmtId="0" fontId="1" fillId="0" borderId="23" xfId="44" applyBorder="1" applyAlignment="1">
      <alignment wrapText="1"/>
    </xf>
    <xf numFmtId="0" fontId="20" fillId="0" borderId="16" xfId="44" applyFont="1" applyBorder="1" applyAlignment="1">
      <alignment horizontal="center" vertical="center" textRotation="255" wrapText="1"/>
    </xf>
    <xf numFmtId="0" fontId="20" fillId="0" borderId="26" xfId="44" applyFont="1" applyBorder="1" applyAlignment="1">
      <alignment horizontal="center" vertical="center" textRotation="255"/>
    </xf>
    <xf numFmtId="0" fontId="20" fillId="0" borderId="2" xfId="44" applyFont="1" applyBorder="1" applyAlignment="1">
      <alignment horizontal="center" vertical="center" textRotation="255" wrapText="1"/>
    </xf>
    <xf numFmtId="0" fontId="1" fillId="0" borderId="27" xfId="44" applyBorder="1"/>
    <xf numFmtId="0" fontId="1" fillId="35" borderId="2" xfId="44" applyFill="1" applyBorder="1" applyAlignment="1">
      <alignment horizontal="center" vertical="center" textRotation="255" shrinkToFit="1"/>
    </xf>
    <xf numFmtId="0" fontId="1" fillId="0" borderId="2" xfId="44" applyBorder="1"/>
    <xf numFmtId="0" fontId="1" fillId="0" borderId="2" xfId="44" applyBorder="1" applyAlignment="1">
      <alignment wrapText="1"/>
    </xf>
    <xf numFmtId="0" fontId="1" fillId="0" borderId="5" xfId="44" applyBorder="1" applyAlignment="1">
      <alignment horizontal="center"/>
    </xf>
    <xf numFmtId="0" fontId="1" fillId="35" borderId="2" xfId="44" applyFill="1" applyBorder="1" applyAlignment="1">
      <alignment horizontal="center"/>
    </xf>
    <xf numFmtId="0" fontId="1" fillId="0" borderId="2" xfId="44" applyBorder="1" applyAlignment="1">
      <alignment horizontal="center" vertical="center" textRotation="255" shrinkToFit="1"/>
    </xf>
    <xf numFmtId="0" fontId="6" fillId="0" borderId="0" xfId="44" applyFont="1"/>
    <xf numFmtId="0" fontId="1" fillId="0" borderId="0" xfId="44" applyAlignment="1">
      <alignment horizontal="center" vertical="center"/>
    </xf>
    <xf numFmtId="0" fontId="6" fillId="0" borderId="0" xfId="43" applyAlignment="1">
      <alignment vertical="center"/>
    </xf>
    <xf numFmtId="0" fontId="43" fillId="0" borderId="0" xfId="44" applyFont="1"/>
    <xf numFmtId="0" fontId="6" fillId="0" borderId="0" xfId="43" applyAlignment="1">
      <alignment horizontal="right" vertical="center"/>
    </xf>
    <xf numFmtId="0" fontId="10" fillId="0" borderId="0" xfId="44" applyFont="1" applyAlignment="1">
      <alignment vertical="center"/>
    </xf>
    <xf numFmtId="0" fontId="1" fillId="0" borderId="5" xfId="44" applyBorder="1" applyAlignment="1">
      <alignment horizontal="center" vertical="center"/>
    </xf>
    <xf numFmtId="0" fontId="1" fillId="0" borderId="2" xfId="44" applyBorder="1" applyAlignment="1">
      <alignment horizontal="center" vertical="center" textRotation="255"/>
    </xf>
    <xf numFmtId="0" fontId="1" fillId="35" borderId="5" xfId="44" applyFill="1" applyBorder="1" applyAlignment="1">
      <alignment horizontal="center" vertical="center"/>
    </xf>
    <xf numFmtId="0" fontId="1" fillId="0" borderId="25" xfId="44" applyBorder="1" applyAlignment="1">
      <alignment horizontal="center"/>
    </xf>
    <xf numFmtId="0" fontId="1" fillId="0" borderId="11" xfId="44" applyBorder="1"/>
    <xf numFmtId="0" fontId="43" fillId="0" borderId="2" xfId="44" applyFont="1" applyBorder="1" applyAlignment="1">
      <alignment horizontal="center" vertical="center" textRotation="255" shrinkToFit="1"/>
    </xf>
    <xf numFmtId="0" fontId="1" fillId="35" borderId="5" xfId="44" applyFill="1" applyBorder="1" applyAlignment="1">
      <alignment horizontal="center"/>
    </xf>
    <xf numFmtId="0" fontId="23" fillId="35" borderId="2" xfId="44" applyFont="1" applyFill="1" applyBorder="1" applyAlignment="1">
      <alignment horizontal="center" vertical="center" textRotation="255" wrapText="1"/>
    </xf>
    <xf numFmtId="0" fontId="23" fillId="0" borderId="2" xfId="44" applyFont="1" applyBorder="1" applyAlignment="1">
      <alignment horizontal="center" vertical="center" textRotation="255" wrapText="1"/>
    </xf>
    <xf numFmtId="0" fontId="1" fillId="0" borderId="28" xfId="44" applyBorder="1" applyAlignment="1">
      <alignment vertical="center"/>
    </xf>
    <xf numFmtId="0" fontId="1" fillId="0" borderId="28" xfId="44" applyBorder="1" applyAlignment="1">
      <alignment horizontal="center" vertical="center"/>
    </xf>
    <xf numFmtId="0" fontId="1" fillId="35" borderId="2" xfId="44" applyFill="1" applyBorder="1" applyAlignment="1">
      <alignment horizontal="center" vertical="top" wrapText="1"/>
    </xf>
    <xf numFmtId="0" fontId="0" fillId="0" borderId="5" xfId="0" applyBorder="1">
      <alignment vertical="center"/>
    </xf>
    <xf numFmtId="0" fontId="0" fillId="0" borderId="12" xfId="0" applyBorder="1">
      <alignment vertical="center"/>
    </xf>
    <xf numFmtId="177" fontId="0" fillId="0" borderId="12" xfId="33" applyNumberFormat="1" applyFont="1" applyFill="1" applyBorder="1" applyAlignment="1">
      <alignment vertical="center"/>
    </xf>
    <xf numFmtId="177" fontId="0" fillId="0" borderId="0" xfId="0" applyNumberFormat="1">
      <alignment vertical="center"/>
    </xf>
    <xf numFmtId="0" fontId="0" fillId="35" borderId="2" xfId="44" applyFont="1" applyFill="1" applyBorder="1" applyAlignment="1">
      <alignment horizontal="center" vertical="center" textRotation="255" shrinkToFit="1"/>
    </xf>
    <xf numFmtId="0" fontId="0" fillId="0" borderId="2" xfId="44" applyFont="1" applyBorder="1" applyAlignment="1">
      <alignment horizontal="center" vertical="center"/>
    </xf>
    <xf numFmtId="0" fontId="0" fillId="35" borderId="2" xfId="44" applyFont="1" applyFill="1" applyBorder="1" applyAlignment="1">
      <alignment horizontal="center" vertical="center"/>
    </xf>
    <xf numFmtId="0" fontId="0" fillId="0" borderId="2" xfId="44" applyFont="1" applyBorder="1" applyAlignment="1">
      <alignment horizontal="center"/>
    </xf>
    <xf numFmtId="0" fontId="0" fillId="35" borderId="2" xfId="44" applyFont="1" applyFill="1" applyBorder="1" applyAlignment="1">
      <alignment horizontal="center" vertical="center" textRotation="255"/>
    </xf>
    <xf numFmtId="0" fontId="23" fillId="35" borderId="2" xfId="44" applyFont="1" applyFill="1" applyBorder="1" applyAlignment="1">
      <alignment horizontal="center" vertical="center" textRotation="255" shrinkToFit="1"/>
    </xf>
    <xf numFmtId="177" fontId="0" fillId="36" borderId="11" xfId="33" applyNumberFormat="1" applyFont="1" applyFill="1" applyBorder="1" applyAlignment="1">
      <alignment vertical="center"/>
    </xf>
    <xf numFmtId="177" fontId="0" fillId="36" borderId="2" xfId="33" applyNumberFormat="1" applyFont="1" applyFill="1" applyBorder="1" applyAlignment="1">
      <alignment vertical="center"/>
    </xf>
    <xf numFmtId="177" fontId="1" fillId="36" borderId="2" xfId="33" applyNumberFormat="1" applyFont="1" applyFill="1" applyBorder="1" applyAlignment="1">
      <alignment vertical="center"/>
    </xf>
    <xf numFmtId="0" fontId="15" fillId="0" borderId="0" xfId="0" applyFont="1" applyAlignment="1">
      <alignment horizontal="center" vertical="center"/>
    </xf>
    <xf numFmtId="0" fontId="0" fillId="0" borderId="2" xfId="44" applyFont="1" applyBorder="1" applyAlignment="1">
      <alignment horizontal="center" vertical="center" textRotation="255"/>
    </xf>
    <xf numFmtId="0" fontId="0" fillId="0" borderId="2" xfId="44" applyFont="1" applyBorder="1" applyAlignment="1">
      <alignment horizontal="center" vertical="center" textRotation="255" shrinkToFit="1"/>
    </xf>
    <xf numFmtId="0" fontId="23" fillId="0" borderId="2" xfId="44" applyFont="1" applyBorder="1" applyAlignment="1">
      <alignment horizontal="center" vertical="center" textRotation="255" shrinkToFit="1"/>
    </xf>
    <xf numFmtId="0" fontId="1" fillId="0" borderId="23" xfId="44" applyBorder="1" applyAlignment="1">
      <alignment horizontal="center"/>
    </xf>
    <xf numFmtId="0" fontId="1" fillId="0" borderId="4" xfId="44" applyBorder="1" applyAlignment="1">
      <alignment horizontal="center"/>
    </xf>
    <xf numFmtId="0" fontId="1" fillId="0" borderId="2" xfId="44" applyBorder="1" applyAlignment="1">
      <alignment horizontal="center"/>
    </xf>
    <xf numFmtId="0" fontId="45" fillId="0" borderId="0" xfId="0" applyFont="1">
      <alignment vertical="center"/>
    </xf>
    <xf numFmtId="0" fontId="0" fillId="0" borderId="5" xfId="44" applyFont="1" applyBorder="1" applyAlignment="1">
      <alignment horizontal="center" vertical="center"/>
    </xf>
    <xf numFmtId="179" fontId="1" fillId="0" borderId="2" xfId="44" applyNumberFormat="1" applyBorder="1" applyAlignment="1">
      <alignment horizontal="center"/>
    </xf>
    <xf numFmtId="56" fontId="15" fillId="0" borderId="23" xfId="44" applyNumberFormat="1" applyFont="1" applyBorder="1" applyAlignment="1">
      <alignment vertical="center"/>
    </xf>
    <xf numFmtId="0" fontId="10" fillId="0" borderId="21" xfId="44" applyFont="1" applyBorder="1" applyAlignment="1">
      <alignment vertical="center"/>
    </xf>
    <xf numFmtId="56" fontId="15" fillId="0" borderId="21" xfId="44" applyNumberFormat="1" applyFont="1" applyBorder="1" applyAlignment="1">
      <alignment vertical="center"/>
    </xf>
    <xf numFmtId="0" fontId="10" fillId="0" borderId="4" xfId="44" applyFont="1" applyBorder="1" applyAlignment="1">
      <alignment vertical="center"/>
    </xf>
    <xf numFmtId="0" fontId="20" fillId="0" borderId="56" xfId="44" applyFont="1" applyBorder="1" applyAlignment="1">
      <alignment horizontal="center" vertical="center" textRotation="255"/>
    </xf>
    <xf numFmtId="0" fontId="0" fillId="35" borderId="2" xfId="44" quotePrefix="1" applyFont="1" applyFill="1" applyBorder="1" applyAlignment="1">
      <alignment horizontal="center" vertical="center"/>
    </xf>
    <xf numFmtId="0" fontId="1" fillId="37" borderId="23" xfId="44" applyFill="1" applyBorder="1"/>
    <xf numFmtId="0" fontId="20" fillId="37" borderId="16" xfId="44" applyFont="1" applyFill="1" applyBorder="1" applyAlignment="1">
      <alignment vertical="center"/>
    </xf>
    <xf numFmtId="0" fontId="20" fillId="37" borderId="56" xfId="44" applyFont="1" applyFill="1" applyBorder="1" applyAlignment="1">
      <alignment vertical="center"/>
    </xf>
    <xf numFmtId="0" fontId="20" fillId="37" borderId="26" xfId="44" applyFont="1" applyFill="1" applyBorder="1" applyAlignment="1">
      <alignment vertical="center"/>
    </xf>
    <xf numFmtId="0" fontId="0" fillId="35" borderId="5" xfId="44" applyFont="1" applyFill="1" applyBorder="1" applyAlignment="1">
      <alignment horizontal="center" vertical="center"/>
    </xf>
    <xf numFmtId="0" fontId="4" fillId="35" borderId="2" xfId="44" applyFont="1" applyFill="1" applyBorder="1" applyAlignment="1">
      <alignment horizontal="center" vertical="center" textRotation="255"/>
    </xf>
    <xf numFmtId="0" fontId="0" fillId="0" borderId="2" xfId="44" quotePrefix="1" applyFont="1" applyBorder="1" applyAlignment="1">
      <alignment horizontal="center"/>
    </xf>
    <xf numFmtId="0" fontId="46" fillId="0" borderId="0" xfId="43" applyFont="1" applyAlignment="1">
      <alignment vertical="center"/>
    </xf>
    <xf numFmtId="0" fontId="46" fillId="37" borderId="0" xfId="43" applyFont="1" applyFill="1" applyAlignment="1">
      <alignment vertical="center"/>
    </xf>
    <xf numFmtId="0" fontId="46" fillId="0" borderId="28" xfId="43" applyFont="1" applyBorder="1" applyAlignment="1">
      <alignment vertical="center"/>
    </xf>
    <xf numFmtId="38" fontId="46" fillId="37" borderId="28" xfId="33" applyFont="1" applyFill="1" applyBorder="1" applyAlignment="1">
      <alignment vertical="center"/>
    </xf>
    <xf numFmtId="0" fontId="46" fillId="0" borderId="28" xfId="43" applyFont="1" applyBorder="1" applyAlignment="1">
      <alignment horizontal="right" vertical="center"/>
    </xf>
    <xf numFmtId="0" fontId="6" fillId="38" borderId="0" xfId="43" applyFill="1" applyAlignment="1">
      <alignment vertical="center"/>
    </xf>
    <xf numFmtId="180" fontId="6" fillId="39" borderId="0" xfId="43" applyNumberFormat="1" applyFill="1" applyAlignment="1">
      <alignment vertical="center"/>
    </xf>
    <xf numFmtId="0" fontId="1" fillId="37" borderId="2" xfId="44" applyFill="1" applyBorder="1"/>
    <xf numFmtId="14" fontId="1" fillId="0" borderId="0" xfId="44" applyNumberFormat="1"/>
    <xf numFmtId="179" fontId="1" fillId="35" borderId="2" xfId="44" applyNumberFormat="1" applyFill="1" applyBorder="1" applyAlignment="1">
      <alignment horizontal="center"/>
    </xf>
    <xf numFmtId="0" fontId="0" fillId="0" borderId="2" xfId="44" quotePrefix="1" applyFont="1" applyBorder="1" applyAlignment="1">
      <alignment horizontal="center" vertical="center"/>
    </xf>
    <xf numFmtId="0" fontId="4" fillId="0" borderId="2" xfId="44" applyFont="1" applyBorder="1" applyAlignment="1">
      <alignment horizontal="center" vertical="center" textRotation="255"/>
    </xf>
    <xf numFmtId="0" fontId="0" fillId="0" borderId="2" xfId="0" applyBorder="1" applyAlignment="1">
      <alignment horizontal="center" vertical="center"/>
      <extLst>
        <ext xmlns:xfpb="http://schemas.microsoft.com/office/spreadsheetml/2022/featurepropertybag" uri="{C7286773-470A-42A8-94C5-96B5CB345126}">
          <xfpb:xfComplement i="0"/>
        </ext>
      </extLst>
    </xf>
    <xf numFmtId="0" fontId="0" fillId="0" borderId="0" xfId="0" applyAlignment="1">
      <alignment horizontal="right" vertical="center"/>
      <extLst>
        <ext xmlns:xfpb="http://schemas.microsoft.com/office/spreadsheetml/2022/featurepropertybag" uri="{C7286773-470A-42A8-94C5-96B5CB345126}">
          <xfpb:xfComplement i="0"/>
        </ext>
      </extLst>
    </xf>
    <xf numFmtId="0" fontId="17" fillId="0" borderId="21" xfId="0" applyFont="1" applyBorder="1" applyAlignment="1">
      <alignment vertical="center" wrapText="1"/>
    </xf>
    <xf numFmtId="0" fontId="17" fillId="0" borderId="4" xfId="0" applyFont="1" applyBorder="1" applyAlignment="1">
      <alignment vertical="center" wrapText="1"/>
    </xf>
    <xf numFmtId="0" fontId="17" fillId="0" borderId="23" xfId="0" applyFont="1" applyBorder="1" applyAlignment="1">
      <alignment vertical="center" wrapText="1"/>
      <extLst>
        <ext xmlns:xfpb="http://schemas.microsoft.com/office/spreadsheetml/2022/featurepropertybag" uri="{C7286773-470A-42A8-94C5-96B5CB345126}">
          <xfpb:xfComplement i="0"/>
        </ext>
      </extLst>
    </xf>
    <xf numFmtId="0" fontId="17" fillId="0" borderId="21" xfId="0" applyFont="1" applyBorder="1" applyAlignment="1">
      <alignment vertical="center" wrapText="1"/>
      <extLst>
        <ext xmlns:xfpb="http://schemas.microsoft.com/office/spreadsheetml/2022/featurepropertybag" uri="{C7286773-470A-42A8-94C5-96B5CB345126}">
          <xfpb:xfComplement i="0"/>
        </ext>
      </extLst>
    </xf>
    <xf numFmtId="0" fontId="17" fillId="0" borderId="0" xfId="0" applyFont="1" applyAlignment="1">
      <alignment vertical="center" wrapText="1"/>
    </xf>
    <xf numFmtId="0" fontId="20" fillId="0" borderId="0" xfId="0" applyFont="1">
      <alignment vertical="center"/>
    </xf>
    <xf numFmtId="0" fontId="0" fillId="40" borderId="2" xfId="44" applyFont="1" applyFill="1" applyBorder="1" applyAlignment="1">
      <alignment horizontal="center" vertical="center"/>
    </xf>
    <xf numFmtId="0" fontId="1" fillId="40" borderId="2" xfId="44" applyFill="1" applyBorder="1" applyAlignment="1">
      <alignment horizontal="center"/>
    </xf>
    <xf numFmtId="0" fontId="0" fillId="40" borderId="2" xfId="44" applyFont="1" applyFill="1" applyBorder="1" applyAlignment="1">
      <alignment horizontal="center" vertical="center" textRotation="255"/>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22" xfId="0" applyFont="1" applyBorder="1" applyAlignment="1">
      <alignment horizontal="left" vertical="center"/>
    </xf>
    <xf numFmtId="0" fontId="3" fillId="0" borderId="22" xfId="0" applyFont="1" applyBorder="1" applyAlignment="1">
      <alignment horizontal="center" vertical="center" shrinkToFi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49" fillId="0" borderId="0" xfId="0" applyFont="1" applyAlignment="1">
      <alignment horizontal="center" vertical="center"/>
    </xf>
    <xf numFmtId="0" fontId="3" fillId="0" borderId="22" xfId="0" applyFont="1" applyBorder="1" applyAlignment="1">
      <alignment horizontal="center" vertical="center"/>
    </xf>
    <xf numFmtId="0" fontId="6" fillId="0" borderId="5" xfId="0" applyFont="1" applyBorder="1" applyAlignment="1">
      <alignment horizontal="left" vertical="top" wrapText="1"/>
    </xf>
    <xf numFmtId="0" fontId="6" fillId="0" borderId="32" xfId="0" applyFont="1" applyBorder="1" applyAlignment="1">
      <alignment horizontal="left" vertical="top" wrapText="1"/>
    </xf>
    <xf numFmtId="0" fontId="6" fillId="0" borderId="11" xfId="0" applyFont="1" applyBorder="1" applyAlignment="1">
      <alignment horizontal="left" vertical="top" wrapText="1"/>
    </xf>
    <xf numFmtId="0" fontId="0" fillId="0" borderId="33" xfId="0" applyBorder="1" applyAlignment="1">
      <alignment horizontal="left" vertical="top" wrapText="1"/>
    </xf>
    <xf numFmtId="0" fontId="0" fillId="0" borderId="28" xfId="0"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top" wrapText="1"/>
    </xf>
    <xf numFmtId="0" fontId="0" fillId="0" borderId="27" xfId="0" applyBorder="1" applyAlignment="1">
      <alignment horizontal="left" vertical="top" wrapText="1"/>
    </xf>
    <xf numFmtId="0" fontId="0" fillId="0" borderId="22" xfId="0" applyBorder="1" applyAlignment="1">
      <alignment horizontal="left" vertical="top" wrapText="1"/>
    </xf>
    <xf numFmtId="0" fontId="0" fillId="0" borderId="15" xfId="0" applyBorder="1" applyAlignment="1">
      <alignment horizontal="left" vertical="top" wrapText="1"/>
    </xf>
    <xf numFmtId="0" fontId="4" fillId="0" borderId="5"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5" xfId="0" applyFont="1" applyBorder="1" applyAlignment="1">
      <alignment horizontal="center" vertical="center" wrapText="1"/>
    </xf>
    <xf numFmtId="0" fontId="0" fillId="0" borderId="33" xfId="0" applyBorder="1" applyAlignment="1">
      <alignment horizontal="left" vertical="center" wrapText="1"/>
    </xf>
    <xf numFmtId="0" fontId="0" fillId="0" borderId="28"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0" fillId="0" borderId="27" xfId="0" applyBorder="1" applyAlignment="1">
      <alignment horizontal="left" vertical="center" wrapText="1"/>
    </xf>
    <xf numFmtId="0" fontId="0" fillId="0" borderId="22" xfId="0" applyBorder="1" applyAlignment="1">
      <alignment horizontal="left" vertical="center" wrapText="1"/>
    </xf>
    <xf numFmtId="0" fontId="0" fillId="0" borderId="15" xfId="0" applyBorder="1" applyAlignment="1">
      <alignment horizontal="left" vertical="center" wrapText="1"/>
    </xf>
    <xf numFmtId="0" fontId="0" fillId="0" borderId="23" xfId="0" applyBorder="1" applyAlignment="1">
      <alignment horizontal="left" vertical="center" wrapText="1" shrinkToFit="1"/>
    </xf>
    <xf numFmtId="0" fontId="0" fillId="0" borderId="4" xfId="0" applyBorder="1" applyAlignment="1">
      <alignment horizontal="left" vertical="center" wrapText="1"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27" xfId="0" applyBorder="1" applyAlignment="1">
      <alignment horizontal="center" vertical="center" shrinkToFit="1"/>
    </xf>
    <xf numFmtId="0" fontId="0" fillId="0" borderId="15" xfId="0" applyBorder="1" applyAlignment="1">
      <alignment horizontal="center" vertical="center" shrinkToFit="1"/>
    </xf>
    <xf numFmtId="0" fontId="0" fillId="0" borderId="23" xfId="0" applyBorder="1" applyAlignment="1">
      <alignment horizontal="center" vertical="center" wrapText="1" shrinkToFit="1"/>
    </xf>
    <xf numFmtId="0" fontId="0" fillId="0" borderId="4" xfId="0" applyBorder="1" applyAlignment="1">
      <alignment horizontal="center" vertical="center" wrapText="1" shrinkToFit="1"/>
    </xf>
    <xf numFmtId="0" fontId="8" fillId="0" borderId="5"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4" xfId="0" applyFont="1" applyBorder="1" applyAlignment="1">
      <alignment horizontal="center" vertical="center" wrapText="1"/>
    </xf>
    <xf numFmtId="0" fontId="0" fillId="0" borderId="23" xfId="0" applyBorder="1" applyAlignment="1">
      <alignment horizontal="left" vertical="center" shrinkToFit="1"/>
    </xf>
    <xf numFmtId="0" fontId="0" fillId="0" borderId="21"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3" xfId="0" applyBorder="1" applyAlignment="1">
      <alignment horizontal="center" vertical="center" shrinkToFit="1"/>
    </xf>
    <xf numFmtId="0" fontId="0" fillId="0" borderId="4" xfId="0" applyBorder="1" applyAlignment="1">
      <alignment horizontal="center" vertical="center" shrinkToFit="1"/>
    </xf>
    <xf numFmtId="0" fontId="0" fillId="0" borderId="23" xfId="0" applyBorder="1" applyAlignment="1">
      <alignment horizontal="center" vertical="center" wrapText="1"/>
    </xf>
    <xf numFmtId="0" fontId="0" fillId="0" borderId="21" xfId="0" applyBorder="1" applyAlignment="1">
      <alignment horizontal="center" vertical="center" wrapText="1"/>
    </xf>
    <xf numFmtId="0" fontId="0" fillId="0" borderId="4" xfId="0" applyBorder="1" applyAlignment="1">
      <alignment horizontal="center" vertical="center" wrapText="1"/>
    </xf>
    <xf numFmtId="0" fontId="0" fillId="3" borderId="23" xfId="0" applyFill="1" applyBorder="1" applyAlignment="1">
      <alignment horizontal="center" vertical="center"/>
    </xf>
    <xf numFmtId="0" fontId="0" fillId="3" borderId="4" xfId="0" applyFill="1" applyBorder="1" applyAlignment="1">
      <alignment horizontal="center" vertical="center"/>
    </xf>
    <xf numFmtId="0" fontId="17" fillId="0" borderId="21" xfId="0" applyFont="1" applyBorder="1" applyAlignment="1">
      <alignment vertical="center" wrapText="1"/>
    </xf>
    <xf numFmtId="0" fontId="17" fillId="0" borderId="4" xfId="0" applyFont="1" applyBorder="1" applyAlignment="1">
      <alignment vertical="center" wrapText="1"/>
    </xf>
    <xf numFmtId="0" fontId="17" fillId="0" borderId="5"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 xfId="0" applyFont="1" applyBorder="1" applyAlignment="1">
      <alignment horizontal="left" vertical="center" wrapText="1" indent="1"/>
    </xf>
    <xf numFmtId="0" fontId="0" fillId="0" borderId="0" xfId="0" applyAlignment="1">
      <alignment horizontal="left" vertical="center"/>
    </xf>
    <xf numFmtId="0" fontId="0" fillId="5" borderId="36" xfId="0" applyFill="1" applyBorder="1" applyAlignment="1">
      <alignment horizontal="left" vertical="top"/>
    </xf>
    <xf numFmtId="0" fontId="0" fillId="5" borderId="37" xfId="0" applyFill="1" applyBorder="1" applyAlignment="1">
      <alignment horizontal="left" vertical="top"/>
    </xf>
    <xf numFmtId="0" fontId="0" fillId="5" borderId="38" xfId="0" applyFill="1" applyBorder="1" applyAlignment="1">
      <alignment horizontal="left" vertical="top"/>
    </xf>
    <xf numFmtId="0" fontId="0" fillId="5" borderId="39" xfId="0" applyFill="1" applyBorder="1" applyAlignment="1">
      <alignment horizontal="left" vertical="top"/>
    </xf>
    <xf numFmtId="0" fontId="0" fillId="5" borderId="0" xfId="0" applyFill="1" applyAlignment="1">
      <alignment horizontal="left" vertical="top"/>
    </xf>
    <xf numFmtId="0" fontId="0" fillId="5" borderId="40" xfId="0" applyFill="1" applyBorder="1" applyAlignment="1">
      <alignment horizontal="left" vertical="top"/>
    </xf>
    <xf numFmtId="0" fontId="0" fillId="5" borderId="41" xfId="0" applyFill="1" applyBorder="1" applyAlignment="1">
      <alignment horizontal="left" vertical="top"/>
    </xf>
    <xf numFmtId="0" fontId="0" fillId="5" borderId="42" xfId="0" applyFill="1" applyBorder="1" applyAlignment="1">
      <alignment horizontal="left" vertical="top"/>
    </xf>
    <xf numFmtId="0" fontId="0" fillId="5" borderId="43" xfId="0" applyFill="1" applyBorder="1" applyAlignment="1">
      <alignment horizontal="left" vertical="top"/>
    </xf>
    <xf numFmtId="0" fontId="12" fillId="0" borderId="0" xfId="0" applyFont="1" applyAlignment="1">
      <alignment horizontal="center" vertical="center" wrapText="1"/>
    </xf>
    <xf numFmtId="0" fontId="0" fillId="5" borderId="23" xfId="0" applyFill="1" applyBorder="1" applyAlignment="1">
      <alignment horizontal="left" vertical="center"/>
    </xf>
    <xf numFmtId="0" fontId="0" fillId="5" borderId="21" xfId="0" applyFill="1" applyBorder="1" applyAlignment="1">
      <alignment horizontal="left" vertical="center"/>
    </xf>
    <xf numFmtId="0" fontId="0" fillId="5" borderId="4" xfId="0" applyFill="1" applyBorder="1" applyAlignment="1">
      <alignment horizontal="left" vertical="center"/>
    </xf>
    <xf numFmtId="0" fontId="0" fillId="0" borderId="44" xfId="0" applyBorder="1" applyAlignment="1">
      <alignment horizontal="center" vertical="center" textRotation="255"/>
    </xf>
    <xf numFmtId="0" fontId="0" fillId="0" borderId="45" xfId="0" applyBorder="1" applyAlignment="1">
      <alignment horizontal="center" vertical="center" textRotation="255"/>
    </xf>
    <xf numFmtId="0" fontId="0" fillId="0" borderId="46" xfId="0" applyBorder="1" applyAlignment="1">
      <alignment horizontal="center" vertical="center" textRotation="255"/>
    </xf>
    <xf numFmtId="0" fontId="0" fillId="15" borderId="32" xfId="0" applyFill="1" applyBorder="1" applyAlignment="1">
      <alignment horizontal="center" vertical="center" textRotation="255"/>
    </xf>
    <xf numFmtId="0" fontId="0" fillId="15" borderId="11" xfId="0" applyFill="1" applyBorder="1" applyAlignment="1">
      <alignment horizontal="center" vertical="center" textRotation="255"/>
    </xf>
    <xf numFmtId="0" fontId="1" fillId="0" borderId="2" xfId="44" applyBorder="1" applyAlignment="1">
      <alignment horizontal="center" vertical="center" wrapText="1"/>
    </xf>
    <xf numFmtId="0" fontId="1" fillId="0" borderId="2" xfId="44" applyBorder="1" applyAlignment="1">
      <alignment horizontal="center"/>
    </xf>
    <xf numFmtId="0" fontId="1" fillId="0" borderId="23" xfId="44" applyBorder="1" applyAlignment="1">
      <alignment horizontal="center" vertical="center"/>
    </xf>
    <xf numFmtId="0" fontId="1" fillId="0" borderId="21" xfId="44" applyBorder="1" applyAlignment="1">
      <alignment horizontal="center" vertical="center"/>
    </xf>
    <xf numFmtId="0" fontId="1" fillId="0" borderId="4" xfId="44" applyBorder="1" applyAlignment="1">
      <alignment horizontal="center" vertical="center"/>
    </xf>
    <xf numFmtId="178" fontId="20" fillId="37" borderId="2" xfId="44" applyNumberFormat="1" applyFont="1" applyFill="1" applyBorder="1" applyAlignment="1">
      <alignment horizontal="center" vertical="center"/>
    </xf>
    <xf numFmtId="0" fontId="1" fillId="0" borderId="11" xfId="44" applyBorder="1" applyAlignment="1">
      <alignment horizontal="center"/>
    </xf>
    <xf numFmtId="0" fontId="22" fillId="0" borderId="0" xfId="44" applyFont="1" applyAlignment="1">
      <alignment horizontal="center"/>
    </xf>
    <xf numFmtId="0" fontId="1" fillId="0" borderId="0" xfId="44"/>
    <xf numFmtId="0" fontId="1" fillId="0" borderId="22" xfId="44" applyBorder="1" applyAlignment="1">
      <alignment horizontal="right"/>
    </xf>
    <xf numFmtId="0" fontId="10" fillId="0" borderId="2" xfId="44" applyFont="1" applyBorder="1" applyAlignment="1">
      <alignment horizontal="center" vertical="center" wrapText="1"/>
    </xf>
    <xf numFmtId="0" fontId="1" fillId="0" borderId="23" xfId="44" applyBorder="1" applyAlignment="1">
      <alignment horizontal="center"/>
    </xf>
    <xf numFmtId="0" fontId="1" fillId="0" borderId="21" xfId="44" applyBorder="1" applyAlignment="1">
      <alignment horizontal="center"/>
    </xf>
    <xf numFmtId="0" fontId="1" fillId="0" borderId="4" xfId="44" applyBorder="1" applyAlignment="1">
      <alignment horizont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4" xr:uid="{00000000-0005-0000-0000-00002C000000}"/>
    <cellStyle name="良い" xfId="45" builtinId="26" customBuiltin="1"/>
  </cellStyles>
  <dxfs count="2">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66FFCC"/>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1</xdr:col>
      <xdr:colOff>199244</xdr:colOff>
      <xdr:row>56</xdr:row>
      <xdr:rowOff>95101</xdr:rowOff>
    </xdr:from>
    <xdr:to>
      <xdr:col>2</xdr:col>
      <xdr:colOff>895201</xdr:colOff>
      <xdr:row>60</xdr:row>
      <xdr:rowOff>114523</xdr:rowOff>
    </xdr:to>
    <xdr:sp macro="" textlink="" fLocksText="0">
      <xdr:nvSpPr>
        <xdr:cNvPr id="2" name="AutoShape 3">
          <a:extLst>
            <a:ext uri="{FF2B5EF4-FFF2-40B4-BE49-F238E27FC236}">
              <a16:creationId xmlns:a16="http://schemas.microsoft.com/office/drawing/2014/main" id="{6F682EAF-314B-461F-9533-3A50DE4D3CC1}"/>
            </a:ext>
          </a:extLst>
        </xdr:cNvPr>
        <xdr:cNvSpPr/>
      </xdr:nvSpPr>
      <xdr:spPr bwMode="auto">
        <a:xfrm>
          <a:off x="494519" y="10124926"/>
          <a:ext cx="3124832" cy="705222"/>
        </a:xfrm>
        <a:prstGeom prst="roundRect">
          <a:avLst>
            <a:gd name="adj" fmla="val 15282"/>
          </a:avLst>
        </a:prstGeom>
        <a:solidFill>
          <a:srgbClr val="FFFFFF"/>
        </a:solidFill>
        <a:ln w="9525">
          <a:solidFill>
            <a:srgbClr val="000000"/>
          </a:solidFill>
          <a:round/>
        </a:ln>
      </xdr:spPr>
      <xdr:txBody>
        <a:bodyPr vertOverflow="clip" wrap="square" lIns="27432" tIns="18288" rIns="27432" bIns="18288" anchor="ctr" upright="1"/>
        <a:lstStyle/>
        <a:p>
          <a:pPr algn="l" rtl="0">
            <a:lnSpc>
              <a:spcPts val="1100"/>
            </a:lnSpc>
            <a:defRPr sz="1000"/>
          </a:pPr>
          <a:r>
            <a:rPr lang="ja-JP" altLang="en-US" sz="1000" b="0" i="0" u="none" baseline="0">
              <a:solidFill>
                <a:srgbClr val="000000"/>
              </a:solidFill>
              <a:latin typeface="ＭＳ Ｐゴシック"/>
              <a:ea typeface="ＭＳ Ｐゴシック"/>
            </a:rPr>
            <a:t>　受講者の自己負担額（必須額）の年間計が、１年当たり概ね1</a:t>
          </a:r>
          <a:r>
            <a:rPr lang="en-US" altLang="ja-JP" sz="1000" b="0" i="0" u="none" baseline="0">
              <a:solidFill>
                <a:srgbClr val="000000"/>
              </a:solidFill>
              <a:latin typeface="ＭＳ Ｐゴシック"/>
              <a:ea typeface="ＭＳ Ｐゴシック"/>
            </a:rPr>
            <a:t>6</a:t>
          </a:r>
          <a:r>
            <a:rPr lang="ja-JP" altLang="en-US" sz="1000" b="0" i="0" u="none" baseline="0">
              <a:solidFill>
                <a:srgbClr val="000000"/>
              </a:solidFill>
              <a:latin typeface="ＭＳ Ｐゴシック"/>
              <a:ea typeface="ＭＳ Ｐゴシック"/>
            </a:rPr>
            <a:t>万円以下となるようにしてください。</a:t>
          </a:r>
        </a:p>
        <a:p>
          <a:pPr algn="l" rtl="0">
            <a:lnSpc>
              <a:spcPts val="1000"/>
            </a:lnSpc>
            <a:defRPr sz="1000"/>
          </a:pPr>
          <a:r>
            <a:rPr lang="ja-JP" altLang="en-US" sz="1000" b="0" i="0" u="none" baseline="0">
              <a:solidFill>
                <a:srgbClr val="000000"/>
              </a:solidFill>
              <a:latin typeface="ＭＳ Ｐゴシック"/>
              <a:ea typeface="ＭＳ Ｐゴシック"/>
            </a:rPr>
            <a:t>　離職者訓練であることを御理解の上、受講者の負担軽減にできるだけご配慮願います。</a:t>
          </a:r>
          <a:endParaRPr lang="ja-JP" altLang="en-US"/>
        </a:p>
      </xdr:txBody>
    </xdr:sp>
    <xdr:clientData/>
  </xdr:twoCellAnchor>
  <xdr:twoCellAnchor>
    <xdr:from>
      <xdr:col>5</xdr:col>
      <xdr:colOff>18976</xdr:colOff>
      <xdr:row>28</xdr:row>
      <xdr:rowOff>95101</xdr:rowOff>
    </xdr:from>
    <xdr:to>
      <xdr:col>6</xdr:col>
      <xdr:colOff>162074</xdr:colOff>
      <xdr:row>37</xdr:row>
      <xdr:rowOff>114523</xdr:rowOff>
    </xdr:to>
    <xdr:sp macro="" textlink="">
      <xdr:nvSpPr>
        <xdr:cNvPr id="3" name="フリーフォーム 2">
          <a:extLst>
            <a:ext uri="{FF2B5EF4-FFF2-40B4-BE49-F238E27FC236}">
              <a16:creationId xmlns:a16="http://schemas.microsoft.com/office/drawing/2014/main" id="{1CD18341-22A7-4703-A603-569CBFDAF93F}"/>
            </a:ext>
          </a:extLst>
        </xdr:cNvPr>
        <xdr:cNvSpPr/>
      </xdr:nvSpPr>
      <xdr:spPr>
        <a:xfrm flipV="1">
          <a:off x="6172126" y="5152876"/>
          <a:ext cx="466948" cy="1581522"/>
        </a:xfrm>
        <a:custGeom>
          <a:avLst/>
          <a:gdLst>
            <a:gd name="connsiteX0" fmla="*/ 314325 w 466725"/>
            <a:gd name="connsiteY0" fmla="*/ 3657600 h 3657600"/>
            <a:gd name="connsiteX1" fmla="*/ 466725 w 466725"/>
            <a:gd name="connsiteY1" fmla="*/ 3657600 h 3657600"/>
            <a:gd name="connsiteX2" fmla="*/ 466725 w 466725"/>
            <a:gd name="connsiteY2" fmla="*/ 0 h 3657600"/>
            <a:gd name="connsiteX3" fmla="*/ 0 w 466725"/>
            <a:gd name="connsiteY3" fmla="*/ 0 h 3657600"/>
          </a:gdLst>
          <a:ahLst/>
          <a:cxnLst/>
          <a:rect l="l" t="t" r="r" b="b"/>
          <a:pathLst>
            <a:path w="466725" h="3657600">
              <a:moveTo>
                <a:pt x="314325" y="3657600"/>
              </a:moveTo>
              <a:lnTo>
                <a:pt x="466725" y="3657600"/>
              </a:lnTo>
              <a:lnTo>
                <a:pt x="466725" y="0"/>
              </a:lnTo>
              <a:lnTo>
                <a:pt x="0" y="0"/>
              </a:lnTo>
            </a:path>
          </a:pathLst>
        </a:custGeom>
        <a:noFill/>
        <a:ln w="76200">
          <a:solidFill>
            <a:schemeClr val="accent4">
              <a:lumMod val="75000"/>
            </a:schemeClr>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0</xdr:col>
      <xdr:colOff>142735</xdr:colOff>
      <xdr:row>33</xdr:row>
      <xdr:rowOff>114523</xdr:rowOff>
    </xdr:from>
    <xdr:to>
      <xdr:col>1</xdr:col>
      <xdr:colOff>2409899</xdr:colOff>
      <xdr:row>41</xdr:row>
      <xdr:rowOff>76349</xdr:rowOff>
    </xdr:to>
    <xdr:sp macro="" textlink="">
      <xdr:nvSpPr>
        <xdr:cNvPr id="4" name="フリーフォーム 3">
          <a:extLst>
            <a:ext uri="{FF2B5EF4-FFF2-40B4-BE49-F238E27FC236}">
              <a16:creationId xmlns:a16="http://schemas.microsoft.com/office/drawing/2014/main" id="{0A3ECADC-0846-414A-B96C-FACD3AFD8A7E}"/>
            </a:ext>
          </a:extLst>
        </xdr:cNvPr>
        <xdr:cNvSpPr/>
      </xdr:nvSpPr>
      <xdr:spPr>
        <a:xfrm flipV="1">
          <a:off x="142735" y="6039073"/>
          <a:ext cx="2562439" cy="1342951"/>
        </a:xfrm>
        <a:custGeom>
          <a:avLst/>
          <a:gdLst>
            <a:gd name="connsiteX0" fmla="*/ 142875 w 2562225"/>
            <a:gd name="connsiteY0" fmla="*/ 3914775 h 3914775"/>
            <a:gd name="connsiteX1" fmla="*/ 0 w 2562225"/>
            <a:gd name="connsiteY1" fmla="*/ 3914775 h 3914775"/>
            <a:gd name="connsiteX2" fmla="*/ 0 w 2562225"/>
            <a:gd name="connsiteY2" fmla="*/ 0 h 3914775"/>
            <a:gd name="connsiteX3" fmla="*/ 2562225 w 2562225"/>
            <a:gd name="connsiteY3" fmla="*/ 0 h 3914775"/>
          </a:gdLst>
          <a:ahLst/>
          <a:cxnLst/>
          <a:rect l="l" t="t" r="r" b="b"/>
          <a:pathLst>
            <a:path w="2562225" h="3914775">
              <a:moveTo>
                <a:pt x="142875" y="3914775"/>
              </a:moveTo>
              <a:lnTo>
                <a:pt x="0" y="3914775"/>
              </a:lnTo>
              <a:lnTo>
                <a:pt x="0" y="0"/>
              </a:lnTo>
              <a:lnTo>
                <a:pt x="2562225" y="0"/>
              </a:lnTo>
            </a:path>
          </a:pathLst>
        </a:custGeom>
        <a:noFill/>
        <a:ln w="76200">
          <a:solidFill>
            <a:schemeClr val="accent6">
              <a:lumMod val="75000"/>
            </a:schemeClr>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199244</xdr:colOff>
      <xdr:row>56</xdr:row>
      <xdr:rowOff>95101</xdr:rowOff>
    </xdr:from>
    <xdr:to>
      <xdr:col>2</xdr:col>
      <xdr:colOff>895201</xdr:colOff>
      <xdr:row>60</xdr:row>
      <xdr:rowOff>114523</xdr:rowOff>
    </xdr:to>
    <xdr:sp macro="" textlink="" fLocksText="0">
      <xdr:nvSpPr>
        <xdr:cNvPr id="2" name="AutoShape 3">
          <a:extLst>
            <a:ext uri="{FF2B5EF4-FFF2-40B4-BE49-F238E27FC236}">
              <a16:creationId xmlns:a16="http://schemas.microsoft.com/office/drawing/2014/main" id="{00000000-0008-0000-0600-000002000000}"/>
            </a:ext>
          </a:extLst>
        </xdr:cNvPr>
        <xdr:cNvSpPr/>
      </xdr:nvSpPr>
      <xdr:spPr bwMode="auto">
        <a:xfrm>
          <a:off x="494519" y="10124926"/>
          <a:ext cx="3124832" cy="705222"/>
        </a:xfrm>
        <a:prstGeom prst="roundRect">
          <a:avLst>
            <a:gd name="adj" fmla="val 15282"/>
          </a:avLst>
        </a:prstGeom>
        <a:solidFill>
          <a:srgbClr val="FFFFFF"/>
        </a:solidFill>
        <a:ln w="9525">
          <a:solidFill>
            <a:srgbClr val="000000"/>
          </a:solidFill>
          <a:round/>
        </a:ln>
      </xdr:spPr>
      <xdr:txBody>
        <a:bodyPr vertOverflow="clip" wrap="square" lIns="27432" tIns="18288" rIns="27432" bIns="18288" anchor="ctr" upright="1"/>
        <a:lstStyle/>
        <a:p>
          <a:pPr algn="l" rtl="0">
            <a:lnSpc>
              <a:spcPts val="1100"/>
            </a:lnSpc>
            <a:defRPr sz="1000"/>
          </a:pPr>
          <a:r>
            <a:rPr lang="ja-JP" altLang="en-US" sz="1000" b="0" i="0" u="none" baseline="0">
              <a:solidFill>
                <a:srgbClr val="000000"/>
              </a:solidFill>
              <a:latin typeface="ＭＳ Ｐゴシック"/>
              <a:ea typeface="ＭＳ Ｐゴシック"/>
            </a:rPr>
            <a:t>　受講者の自己負担額（必須額）の年間計が、１年当たり概ね1</a:t>
          </a:r>
          <a:r>
            <a:rPr lang="en-US" altLang="ja-JP" sz="1000" b="0" i="0" u="none" baseline="0">
              <a:solidFill>
                <a:srgbClr val="000000"/>
              </a:solidFill>
              <a:latin typeface="ＭＳ Ｐゴシック"/>
              <a:ea typeface="ＭＳ Ｐゴシック"/>
            </a:rPr>
            <a:t>6</a:t>
          </a:r>
          <a:r>
            <a:rPr lang="ja-JP" altLang="en-US" sz="1000" b="0" i="0" u="none" baseline="0">
              <a:solidFill>
                <a:srgbClr val="000000"/>
              </a:solidFill>
              <a:latin typeface="ＭＳ Ｐゴシック"/>
              <a:ea typeface="ＭＳ Ｐゴシック"/>
            </a:rPr>
            <a:t>万円以下となるようにしてください。</a:t>
          </a:r>
        </a:p>
        <a:p>
          <a:pPr algn="l" rtl="0">
            <a:lnSpc>
              <a:spcPts val="1000"/>
            </a:lnSpc>
            <a:defRPr sz="1000"/>
          </a:pPr>
          <a:r>
            <a:rPr lang="ja-JP" altLang="en-US" sz="1000" b="0" i="0" u="none" baseline="0">
              <a:solidFill>
                <a:srgbClr val="000000"/>
              </a:solidFill>
              <a:latin typeface="ＭＳ Ｐゴシック"/>
              <a:ea typeface="ＭＳ Ｐゴシック"/>
            </a:rPr>
            <a:t>　離職者訓練であることを御理解の上、受講者の負担軽減にできるだけご配慮願います。</a:t>
          </a:r>
          <a:endParaRPr lang="ja-JP" altLang="en-US"/>
        </a:p>
      </xdr:txBody>
    </xdr:sp>
    <xdr:clientData/>
  </xdr:twoCellAnchor>
  <xdr:twoCellAnchor>
    <xdr:from>
      <xdr:col>5</xdr:col>
      <xdr:colOff>18976</xdr:colOff>
      <xdr:row>28</xdr:row>
      <xdr:rowOff>95101</xdr:rowOff>
    </xdr:from>
    <xdr:to>
      <xdr:col>6</xdr:col>
      <xdr:colOff>162074</xdr:colOff>
      <xdr:row>37</xdr:row>
      <xdr:rowOff>114523</xdr:rowOff>
    </xdr:to>
    <xdr:sp macro="" textlink="">
      <xdr:nvSpPr>
        <xdr:cNvPr id="3" name="フリーフォーム 2">
          <a:extLst>
            <a:ext uri="{FF2B5EF4-FFF2-40B4-BE49-F238E27FC236}">
              <a16:creationId xmlns:a16="http://schemas.microsoft.com/office/drawing/2014/main" id="{00000000-0008-0000-0600-000003000000}"/>
            </a:ext>
          </a:extLst>
        </xdr:cNvPr>
        <xdr:cNvSpPr/>
      </xdr:nvSpPr>
      <xdr:spPr>
        <a:xfrm flipV="1">
          <a:off x="6172126" y="5152876"/>
          <a:ext cx="466948" cy="1581522"/>
        </a:xfrm>
        <a:custGeom>
          <a:avLst/>
          <a:gdLst>
            <a:gd name="connsiteX0" fmla="*/ 314325 w 466725"/>
            <a:gd name="connsiteY0" fmla="*/ 3657600 h 3657600"/>
            <a:gd name="connsiteX1" fmla="*/ 466725 w 466725"/>
            <a:gd name="connsiteY1" fmla="*/ 3657600 h 3657600"/>
            <a:gd name="connsiteX2" fmla="*/ 466725 w 466725"/>
            <a:gd name="connsiteY2" fmla="*/ 0 h 3657600"/>
            <a:gd name="connsiteX3" fmla="*/ 0 w 466725"/>
            <a:gd name="connsiteY3" fmla="*/ 0 h 3657600"/>
          </a:gdLst>
          <a:ahLst/>
          <a:cxnLst/>
          <a:rect l="l" t="t" r="r" b="b"/>
          <a:pathLst>
            <a:path w="466725" h="3657600">
              <a:moveTo>
                <a:pt x="314325" y="3657600"/>
              </a:moveTo>
              <a:lnTo>
                <a:pt x="466725" y="3657600"/>
              </a:lnTo>
              <a:lnTo>
                <a:pt x="466725" y="0"/>
              </a:lnTo>
              <a:lnTo>
                <a:pt x="0" y="0"/>
              </a:lnTo>
            </a:path>
          </a:pathLst>
        </a:custGeom>
        <a:noFill/>
        <a:ln w="76200">
          <a:solidFill>
            <a:schemeClr val="accent4">
              <a:lumMod val="75000"/>
            </a:schemeClr>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0</xdr:col>
      <xdr:colOff>142735</xdr:colOff>
      <xdr:row>33</xdr:row>
      <xdr:rowOff>114523</xdr:rowOff>
    </xdr:from>
    <xdr:to>
      <xdr:col>1</xdr:col>
      <xdr:colOff>2409899</xdr:colOff>
      <xdr:row>41</xdr:row>
      <xdr:rowOff>76349</xdr:rowOff>
    </xdr:to>
    <xdr:sp macro="" textlink="">
      <xdr:nvSpPr>
        <xdr:cNvPr id="4" name="フリーフォーム 3">
          <a:extLst>
            <a:ext uri="{FF2B5EF4-FFF2-40B4-BE49-F238E27FC236}">
              <a16:creationId xmlns:a16="http://schemas.microsoft.com/office/drawing/2014/main" id="{00000000-0008-0000-0600-000004000000}"/>
            </a:ext>
          </a:extLst>
        </xdr:cNvPr>
        <xdr:cNvSpPr/>
      </xdr:nvSpPr>
      <xdr:spPr>
        <a:xfrm flipV="1">
          <a:off x="142735" y="6039073"/>
          <a:ext cx="2562439" cy="1342951"/>
        </a:xfrm>
        <a:custGeom>
          <a:avLst/>
          <a:gdLst>
            <a:gd name="connsiteX0" fmla="*/ 142875 w 2562225"/>
            <a:gd name="connsiteY0" fmla="*/ 3914775 h 3914775"/>
            <a:gd name="connsiteX1" fmla="*/ 0 w 2562225"/>
            <a:gd name="connsiteY1" fmla="*/ 3914775 h 3914775"/>
            <a:gd name="connsiteX2" fmla="*/ 0 w 2562225"/>
            <a:gd name="connsiteY2" fmla="*/ 0 h 3914775"/>
            <a:gd name="connsiteX3" fmla="*/ 2562225 w 2562225"/>
            <a:gd name="connsiteY3" fmla="*/ 0 h 3914775"/>
          </a:gdLst>
          <a:ahLst/>
          <a:cxnLst/>
          <a:rect l="l" t="t" r="r" b="b"/>
          <a:pathLst>
            <a:path w="2562225" h="3914775">
              <a:moveTo>
                <a:pt x="142875" y="3914775"/>
              </a:moveTo>
              <a:lnTo>
                <a:pt x="0" y="3914775"/>
              </a:lnTo>
              <a:lnTo>
                <a:pt x="0" y="0"/>
              </a:lnTo>
              <a:lnTo>
                <a:pt x="2562225" y="0"/>
              </a:lnTo>
            </a:path>
          </a:pathLst>
        </a:custGeom>
        <a:noFill/>
        <a:ln w="76200">
          <a:solidFill>
            <a:schemeClr val="accent6">
              <a:lumMod val="75000"/>
            </a:schemeClr>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412750</xdr:colOff>
      <xdr:row>2</xdr:row>
      <xdr:rowOff>6350</xdr:rowOff>
    </xdr:from>
    <xdr:to>
      <xdr:col>44</xdr:col>
      <xdr:colOff>342900</xdr:colOff>
      <xdr:row>5</xdr:row>
      <xdr:rowOff>533400</xdr:rowOff>
    </xdr:to>
    <xdr:sp macro="" textlink="">
      <xdr:nvSpPr>
        <xdr:cNvPr id="2" name="テキスト ボックス 1">
          <a:extLst>
            <a:ext uri="{FF2B5EF4-FFF2-40B4-BE49-F238E27FC236}">
              <a16:creationId xmlns:a16="http://schemas.microsoft.com/office/drawing/2014/main" id="{6FEE0C00-D04B-4D46-8D72-C96BD908BBC5}"/>
            </a:ext>
          </a:extLst>
        </xdr:cNvPr>
        <xdr:cNvSpPr txBox="1"/>
      </xdr:nvSpPr>
      <xdr:spPr>
        <a:xfrm>
          <a:off x="13011150" y="361950"/>
          <a:ext cx="2673350" cy="10604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表内の</a:t>
          </a:r>
          <a:r>
            <a:rPr kumimoji="1" lang="ja-JP" altLang="ja-JP" sz="1100" b="1">
              <a:solidFill>
                <a:schemeClr val="dk1"/>
              </a:solidFill>
              <a:effectLst/>
              <a:latin typeface="+mn-lt"/>
              <a:ea typeface="+mn-ea"/>
              <a:cs typeface="+mn-cs"/>
            </a:rPr>
            <a:t>水色</a:t>
          </a:r>
          <a:r>
            <a:rPr kumimoji="1" lang="ja-JP" altLang="ja-JP" sz="1100">
              <a:solidFill>
                <a:schemeClr val="dk1"/>
              </a:solidFill>
              <a:effectLst/>
              <a:latin typeface="+mn-lt"/>
              <a:ea typeface="+mn-ea"/>
              <a:cs typeface="+mn-cs"/>
            </a:rPr>
            <a:t>は自動入力</a:t>
          </a:r>
          <a:endParaRPr lang="ja-JP" altLang="ja-JP">
            <a:effectLst/>
          </a:endParaRPr>
        </a:p>
        <a:p>
          <a:r>
            <a:rPr kumimoji="1" lang="ja-JP" altLang="ja-JP" sz="1100">
              <a:solidFill>
                <a:schemeClr val="dk1"/>
              </a:solidFill>
              <a:effectLst/>
              <a:latin typeface="+mn-lt"/>
              <a:ea typeface="+mn-ea"/>
              <a:cs typeface="+mn-cs"/>
            </a:rPr>
            <a:t>訓練時間・訓練日数月別合計</a:t>
          </a:r>
          <a:endParaRPr lang="ja-JP" altLang="ja-JP">
            <a:effectLst/>
          </a:endParaRPr>
        </a:p>
        <a:p>
          <a:r>
            <a:rPr kumimoji="1" lang="ja-JP" altLang="ja-JP" sz="1100">
              <a:solidFill>
                <a:schemeClr val="dk1"/>
              </a:solidFill>
              <a:effectLst/>
              <a:latin typeface="+mn-lt"/>
              <a:ea typeface="+mn-ea"/>
              <a:cs typeface="+mn-cs"/>
            </a:rPr>
            <a:t>表下　総訓練時間</a:t>
          </a:r>
          <a:endParaRPr lang="ja-JP" altLang="ja-JP">
            <a:effectLst/>
          </a:endParaRPr>
        </a:p>
        <a:p>
          <a:r>
            <a:rPr kumimoji="1" lang="ja-JP" altLang="ja-JP" sz="1100" b="1">
              <a:solidFill>
                <a:schemeClr val="dk1"/>
              </a:solidFill>
              <a:effectLst/>
              <a:latin typeface="+mn-lt"/>
              <a:ea typeface="+mn-ea"/>
              <a:cs typeface="+mn-cs"/>
            </a:rPr>
            <a:t>グレー色</a:t>
          </a:r>
          <a:r>
            <a:rPr kumimoji="1" lang="ja-JP" altLang="ja-JP" sz="1100">
              <a:solidFill>
                <a:schemeClr val="dk1"/>
              </a:solidFill>
              <a:effectLst/>
              <a:latin typeface="+mn-lt"/>
              <a:ea typeface="+mn-ea"/>
              <a:cs typeface="+mn-cs"/>
            </a:rPr>
            <a:t>は手入力してください</a:t>
          </a:r>
          <a:r>
            <a:rPr kumimoji="1" lang="en-US" altLang="ja-JP" sz="1100">
              <a:solidFill>
                <a:schemeClr val="dk1"/>
              </a:solidFill>
              <a:effectLst/>
              <a:latin typeface="+mn-lt"/>
              <a:ea typeface="+mn-ea"/>
              <a:cs typeface="+mn-cs"/>
            </a:rPr>
            <a:t>	</a:t>
          </a:r>
          <a:endParaRPr lang="ja-JP" altLang="ja-JP">
            <a:effectLst/>
          </a:endParaRPr>
        </a:p>
        <a:p>
          <a:r>
            <a:rPr kumimoji="1" lang="ja-JP" altLang="ja-JP" sz="1100">
              <a:solidFill>
                <a:schemeClr val="dk1"/>
              </a:solidFill>
              <a:effectLst/>
              <a:latin typeface="+mn-lt"/>
              <a:ea typeface="+mn-ea"/>
              <a:cs typeface="+mn-cs"/>
            </a:rPr>
            <a:t>入校日・修了日</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336550</xdr:colOff>
      <xdr:row>1</xdr:row>
      <xdr:rowOff>6350</xdr:rowOff>
    </xdr:from>
    <xdr:to>
      <xdr:col>44</xdr:col>
      <xdr:colOff>266700</xdr:colOff>
      <xdr:row>5</xdr:row>
      <xdr:rowOff>279400</xdr:rowOff>
    </xdr:to>
    <xdr:sp macro="" textlink="">
      <xdr:nvSpPr>
        <xdr:cNvPr id="2" name="テキスト ボックス 1">
          <a:extLst>
            <a:ext uri="{FF2B5EF4-FFF2-40B4-BE49-F238E27FC236}">
              <a16:creationId xmlns:a16="http://schemas.microsoft.com/office/drawing/2014/main" id="{6D49DC80-28FB-4B65-86A9-8D888B2B2941}"/>
            </a:ext>
          </a:extLst>
        </xdr:cNvPr>
        <xdr:cNvSpPr txBox="1"/>
      </xdr:nvSpPr>
      <xdr:spPr>
        <a:xfrm>
          <a:off x="13052425" y="177800"/>
          <a:ext cx="2673350" cy="968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表内の</a:t>
          </a:r>
          <a:r>
            <a:rPr kumimoji="1" lang="ja-JP" altLang="en-US" sz="1100" b="1">
              <a:solidFill>
                <a:sysClr val="windowText" lastClr="000000"/>
              </a:solidFill>
            </a:rPr>
            <a:t>水色</a:t>
          </a:r>
          <a:r>
            <a:rPr kumimoji="1" lang="ja-JP" altLang="en-US" sz="1100"/>
            <a:t>は自動入力</a:t>
          </a:r>
          <a:endParaRPr kumimoji="1" lang="en-US" altLang="ja-JP" sz="1100"/>
        </a:p>
        <a:p>
          <a:r>
            <a:rPr kumimoji="1" lang="ja-JP" altLang="en-US" sz="1100"/>
            <a:t>訓練時間・訓練日数月別合計</a:t>
          </a:r>
          <a:endParaRPr kumimoji="1" lang="en-US" altLang="ja-JP" sz="1100"/>
        </a:p>
        <a:p>
          <a:r>
            <a:rPr kumimoji="1" lang="ja-JP" altLang="en-US" sz="1100"/>
            <a:t>表下　総訓練時間</a:t>
          </a:r>
          <a:endParaRPr kumimoji="1" lang="en-US" altLang="ja-JP" sz="1100"/>
        </a:p>
        <a:p>
          <a:r>
            <a:rPr kumimoji="1" lang="ja-JP" altLang="en-US" sz="1100" b="1"/>
            <a:t>グレー色</a:t>
          </a:r>
          <a:r>
            <a:rPr kumimoji="1" lang="ja-JP" altLang="en-US" sz="1100"/>
            <a:t>は手入力してください</a:t>
          </a:r>
          <a:r>
            <a:rPr kumimoji="1" lang="en-US" altLang="ja-JP" sz="1100"/>
            <a:t>	</a:t>
          </a:r>
        </a:p>
        <a:p>
          <a:r>
            <a:rPr kumimoji="1" lang="ja-JP" altLang="en-US" sz="1100"/>
            <a:t>入校日・修了日</a:t>
          </a:r>
          <a:endParaRPr kumimoji="1" lang="en-US" altLang="ja-JP" sz="1100"/>
        </a:p>
        <a:p>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3"/>
  <sheetViews>
    <sheetView tabSelected="1" view="pageBreakPreview" zoomScaleNormal="100" zoomScaleSheetLayoutView="100" workbookViewId="0"/>
  </sheetViews>
  <sheetFormatPr defaultColWidth="9" defaultRowHeight="21" customHeight="1"/>
  <cols>
    <col min="1" max="1" width="4.375" style="1" customWidth="1"/>
    <col min="2" max="2" width="16.125" style="1" customWidth="1"/>
    <col min="3" max="3" width="3.5" style="1" bestFit="1" customWidth="1"/>
    <col min="4" max="4" width="5.875" style="1" customWidth="1"/>
    <col min="5" max="5" width="3.5" style="1" bestFit="1" customWidth="1"/>
    <col min="6" max="6" width="5.75" style="1" customWidth="1"/>
    <col min="7" max="7" width="9" style="1" customWidth="1"/>
    <col min="8" max="8" width="5" style="1" customWidth="1"/>
    <col min="9" max="9" width="9" style="1" customWidth="1"/>
    <col min="10" max="10" width="8.625" style="1" customWidth="1"/>
    <col min="11" max="11" width="9" style="1" customWidth="1"/>
    <col min="12" max="12" width="3.5" style="1" bestFit="1" customWidth="1"/>
    <col min="13" max="16384" width="9" style="1"/>
  </cols>
  <sheetData>
    <row r="1" spans="1:12" ht="21" customHeight="1">
      <c r="A1" s="44"/>
      <c r="L1" s="22" t="s">
        <v>21</v>
      </c>
    </row>
    <row r="2" spans="1:12" ht="21" customHeight="1">
      <c r="L2" s="22"/>
    </row>
    <row r="3" spans="1:12" ht="36.75" customHeight="1">
      <c r="A3" s="191" t="s">
        <v>217</v>
      </c>
      <c r="B3" s="191"/>
      <c r="C3" s="191"/>
      <c r="D3" s="191"/>
      <c r="E3" s="191"/>
      <c r="F3" s="191"/>
      <c r="G3" s="191"/>
      <c r="H3" s="191"/>
      <c r="I3" s="191"/>
      <c r="J3" s="191"/>
      <c r="K3" s="191"/>
    </row>
    <row r="4" spans="1:12" ht="43.5" customHeight="1">
      <c r="A4" s="190" t="s">
        <v>218</v>
      </c>
      <c r="B4" s="191"/>
      <c r="C4" s="191"/>
      <c r="D4" s="191"/>
      <c r="E4" s="191"/>
      <c r="F4" s="191"/>
      <c r="G4" s="191"/>
      <c r="H4" s="191"/>
      <c r="I4" s="191"/>
      <c r="J4" s="191"/>
      <c r="K4" s="191"/>
    </row>
    <row r="5" spans="1:12" ht="22.5" customHeight="1">
      <c r="A5" s="197" t="s">
        <v>82</v>
      </c>
      <c r="B5" s="197"/>
      <c r="C5" s="197"/>
      <c r="D5" s="197"/>
      <c r="E5" s="197"/>
      <c r="F5" s="197"/>
      <c r="G5" s="197"/>
      <c r="H5" s="197"/>
      <c r="I5" s="197"/>
      <c r="J5" s="197"/>
      <c r="K5" s="197"/>
      <c r="L5" s="197"/>
    </row>
    <row r="6" spans="1:12" ht="14.25">
      <c r="A6" s="144"/>
      <c r="B6" s="144"/>
      <c r="C6" s="144"/>
      <c r="D6" s="144"/>
      <c r="E6" s="144"/>
      <c r="F6" s="144"/>
      <c r="G6" s="144"/>
      <c r="H6" s="144"/>
      <c r="I6" s="144"/>
      <c r="J6" s="144"/>
      <c r="K6" s="144"/>
      <c r="L6" s="144"/>
    </row>
    <row r="7" spans="1:12" ht="27.75" customHeight="1" thickBot="1">
      <c r="B7" s="8" t="s">
        <v>54</v>
      </c>
      <c r="D7" s="186" t="s">
        <v>185</v>
      </c>
    </row>
    <row r="8" spans="1:12" ht="37.5" customHeight="1" thickBot="1">
      <c r="A8" s="65"/>
      <c r="B8" s="194" t="s">
        <v>78</v>
      </c>
      <c r="C8" s="195"/>
      <c r="D8" s="195"/>
      <c r="E8" s="195"/>
      <c r="F8" s="195"/>
      <c r="G8" s="195"/>
      <c r="H8" s="195"/>
      <c r="I8" s="195"/>
      <c r="J8" s="195"/>
      <c r="K8" s="196"/>
    </row>
    <row r="10" spans="1:12" ht="21" customHeight="1">
      <c r="B10" s="8" t="s">
        <v>2</v>
      </c>
      <c r="C10" s="9"/>
      <c r="D10" s="192"/>
      <c r="E10" s="192"/>
      <c r="F10" s="192"/>
      <c r="G10" s="192"/>
      <c r="H10" s="192"/>
      <c r="I10" s="192"/>
      <c r="J10" s="192"/>
      <c r="K10" s="192"/>
    </row>
    <row r="11" spans="1:12" ht="14.25">
      <c r="B11" s="8"/>
    </row>
    <row r="12" spans="1:12" ht="21" customHeight="1">
      <c r="B12" s="8" t="s">
        <v>61</v>
      </c>
      <c r="C12" s="9"/>
      <c r="D12" s="192"/>
      <c r="E12" s="192"/>
      <c r="F12" s="192"/>
      <c r="G12" s="192"/>
      <c r="H12" s="192"/>
      <c r="I12" s="192"/>
      <c r="J12" s="192"/>
    </row>
    <row r="13" spans="1:12" ht="14.25">
      <c r="B13" s="8"/>
    </row>
    <row r="14" spans="1:12" ht="21" customHeight="1">
      <c r="B14" s="8" t="s">
        <v>83</v>
      </c>
      <c r="C14" s="9"/>
      <c r="D14" s="192"/>
      <c r="E14" s="192"/>
      <c r="F14" s="192"/>
      <c r="G14" s="192"/>
      <c r="H14" s="192"/>
      <c r="I14" s="192"/>
      <c r="J14" s="192"/>
      <c r="K14" s="192"/>
    </row>
    <row r="15" spans="1:12" ht="14.25">
      <c r="B15" s="76" t="s">
        <v>84</v>
      </c>
      <c r="C15" s="9"/>
      <c r="D15" s="76"/>
      <c r="E15" s="75"/>
      <c r="F15" s="75"/>
      <c r="G15" s="75"/>
      <c r="H15" s="75"/>
      <c r="I15" s="75"/>
      <c r="J15" s="75"/>
      <c r="K15" s="75"/>
    </row>
    <row r="16" spans="1:12" ht="14.25">
      <c r="B16" s="8"/>
    </row>
    <row r="17" spans="1:12" ht="21" customHeight="1">
      <c r="B17" s="8" t="s">
        <v>57</v>
      </c>
      <c r="C17" s="9"/>
      <c r="D17" s="1" t="s">
        <v>58</v>
      </c>
      <c r="E17" s="193"/>
      <c r="F17" s="193"/>
      <c r="G17" s="193"/>
      <c r="I17" s="64" t="s">
        <v>59</v>
      </c>
      <c r="J17" s="193"/>
      <c r="K17" s="193"/>
    </row>
    <row r="18" spans="1:12" ht="14.25">
      <c r="B18" s="8" t="s">
        <v>202</v>
      </c>
      <c r="D18" s="198"/>
      <c r="E18" s="198"/>
      <c r="F18" s="198"/>
      <c r="G18" s="198"/>
      <c r="H18" s="198"/>
      <c r="I18" s="198"/>
      <c r="J18" s="198"/>
    </row>
    <row r="19" spans="1:12" ht="21" customHeight="1">
      <c r="B19" s="8" t="s">
        <v>3</v>
      </c>
      <c r="C19" s="9"/>
      <c r="D19" s="9" t="s">
        <v>12</v>
      </c>
      <c r="E19" s="192"/>
      <c r="F19" s="192"/>
      <c r="G19" s="192"/>
    </row>
    <row r="20" spans="1:12" ht="29.25" customHeight="1">
      <c r="D20" s="192"/>
      <c r="E20" s="192"/>
      <c r="F20" s="192"/>
      <c r="G20" s="192"/>
      <c r="H20" s="192"/>
      <c r="I20" s="192"/>
      <c r="J20" s="192"/>
      <c r="K20" s="192"/>
    </row>
    <row r="21" spans="1:12" ht="14.25"/>
    <row r="22" spans="1:12" ht="21" customHeight="1">
      <c r="B22" s="8" t="s">
        <v>11</v>
      </c>
      <c r="C22" s="9"/>
      <c r="D22" s="192"/>
      <c r="E22" s="192"/>
      <c r="F22" s="192"/>
      <c r="G22" s="192"/>
      <c r="H22" s="192"/>
      <c r="I22" s="192"/>
    </row>
    <row r="24" spans="1:12" ht="21" customHeight="1">
      <c r="A24" s="1" t="s">
        <v>79</v>
      </c>
      <c r="H24" s="192"/>
      <c r="I24" s="192"/>
      <c r="J24" s="192"/>
      <c r="K24" s="192"/>
    </row>
    <row r="25" spans="1:12" ht="14.25"/>
    <row r="26" spans="1:12" ht="24" customHeight="1">
      <c r="A26" s="1" t="s">
        <v>80</v>
      </c>
      <c r="H26" s="192"/>
      <c r="I26" s="192"/>
      <c r="J26" s="192"/>
      <c r="K26" s="192"/>
    </row>
    <row r="27" spans="1:12" ht="15" thickBot="1"/>
    <row r="28" spans="1:12" ht="24" customHeight="1" thickBot="1">
      <c r="A28" s="1" t="s">
        <v>201</v>
      </c>
      <c r="K28" s="2"/>
      <c r="L28" s="1" t="s">
        <v>0</v>
      </c>
    </row>
    <row r="29" spans="1:12" ht="15" thickBot="1"/>
    <row r="30" spans="1:12" ht="24" customHeight="1" thickBot="1">
      <c r="A30" s="1" t="s">
        <v>81</v>
      </c>
      <c r="K30" s="2"/>
      <c r="L30" s="1" t="s">
        <v>0</v>
      </c>
    </row>
    <row r="31" spans="1:12" ht="14.25">
      <c r="D31" s="63" t="s">
        <v>62</v>
      </c>
    </row>
    <row r="32" spans="1:12" ht="24" customHeight="1">
      <c r="A32" s="1" t="s">
        <v>219</v>
      </c>
      <c r="H32" s="192"/>
      <c r="I32" s="192"/>
      <c r="J32" s="192"/>
      <c r="K32" s="192"/>
    </row>
    <row r="33" spans="1:11" ht="24" customHeight="1">
      <c r="A33" s="1" t="s">
        <v>220</v>
      </c>
      <c r="H33" s="192"/>
      <c r="I33" s="192"/>
      <c r="J33" s="192"/>
      <c r="K33" s="192"/>
    </row>
  </sheetData>
  <mergeCells count="17">
    <mergeCell ref="D20:K20"/>
    <mergeCell ref="H33:K33"/>
    <mergeCell ref="D22:I22"/>
    <mergeCell ref="H24:K24"/>
    <mergeCell ref="H32:K32"/>
    <mergeCell ref="H26:K26"/>
    <mergeCell ref="A4:K4"/>
    <mergeCell ref="A3:K3"/>
    <mergeCell ref="E19:G19"/>
    <mergeCell ref="D10:K10"/>
    <mergeCell ref="D12:J12"/>
    <mergeCell ref="E17:G17"/>
    <mergeCell ref="J17:K17"/>
    <mergeCell ref="B8:K8"/>
    <mergeCell ref="A5:L5"/>
    <mergeCell ref="D14:K14"/>
    <mergeCell ref="D18:J18"/>
  </mergeCells>
  <phoneticPr fontId="2"/>
  <printOptions horizontalCentered="1" verticalCentered="1"/>
  <pageMargins left="0.78740157480314965" right="0.78740157480314965" top="0.59055118110236227"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4031F-01C9-4238-9534-EEE122B15096}">
  <dimension ref="A1:AV80"/>
  <sheetViews>
    <sheetView view="pageBreakPreview" zoomScale="75" zoomScaleNormal="100" zoomScaleSheetLayoutView="75" workbookViewId="0"/>
  </sheetViews>
  <sheetFormatPr defaultColWidth="9" defaultRowHeight="13.5"/>
  <cols>
    <col min="1" max="1" width="3.875" style="91" customWidth="1"/>
    <col min="2" max="2" width="5.375" style="91" customWidth="1"/>
    <col min="3" max="3" width="3.5" style="91" customWidth="1"/>
    <col min="4" max="4" width="4.125" style="91" customWidth="1"/>
    <col min="5" max="35" width="3.875" style="92" customWidth="1"/>
    <col min="36" max="36" width="9.875" style="91" customWidth="1"/>
    <col min="37" max="37" width="5.875" style="94" customWidth="1"/>
    <col min="38" max="38" width="3.375" style="94" customWidth="1"/>
    <col min="39" max="39" width="5.875" style="94" customWidth="1"/>
    <col min="40" max="40" width="4.875" style="94" customWidth="1"/>
    <col min="41" max="16384" width="9" style="91"/>
  </cols>
  <sheetData>
    <row r="1" spans="1:43">
      <c r="A1" s="90" t="s">
        <v>129</v>
      </c>
      <c r="D1" s="90" t="s">
        <v>199</v>
      </c>
      <c r="AK1" s="93"/>
      <c r="AL1" s="93"/>
      <c r="AM1" s="93"/>
      <c r="AN1" s="93"/>
    </row>
    <row r="2" spans="1:43" ht="14.25">
      <c r="A2" s="284" t="s">
        <v>187</v>
      </c>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row>
    <row r="3" spans="1:43">
      <c r="Z3" s="286"/>
      <c r="AA3" s="286"/>
      <c r="AB3" s="286"/>
      <c r="AC3" s="286"/>
      <c r="AD3" s="286"/>
      <c r="AE3" s="286"/>
      <c r="AF3" s="286"/>
      <c r="AG3" s="286"/>
      <c r="AH3" s="286"/>
      <c r="AI3" s="286"/>
      <c r="AJ3" s="286"/>
    </row>
    <row r="4" spans="1:43">
      <c r="A4" s="150" t="s">
        <v>130</v>
      </c>
      <c r="B4" s="148" t="s">
        <v>131</v>
      </c>
      <c r="C4" s="95"/>
      <c r="D4" s="149" t="s">
        <v>132</v>
      </c>
      <c r="E4" s="153">
        <v>1</v>
      </c>
      <c r="F4" s="153">
        <v>2</v>
      </c>
      <c r="G4" s="153">
        <v>3</v>
      </c>
      <c r="H4" s="153">
        <v>4</v>
      </c>
      <c r="I4" s="153">
        <v>5</v>
      </c>
      <c r="J4" s="153">
        <v>6</v>
      </c>
      <c r="K4" s="153">
        <v>7</v>
      </c>
      <c r="L4" s="153">
        <v>8</v>
      </c>
      <c r="M4" s="153">
        <v>9</v>
      </c>
      <c r="N4" s="153">
        <v>10</v>
      </c>
      <c r="O4" s="153">
        <v>11</v>
      </c>
      <c r="P4" s="153">
        <v>12</v>
      </c>
      <c r="Q4" s="153">
        <v>13</v>
      </c>
      <c r="R4" s="153">
        <v>14</v>
      </c>
      <c r="S4" s="153">
        <v>15</v>
      </c>
      <c r="T4" s="153">
        <v>16</v>
      </c>
      <c r="U4" s="153">
        <v>17</v>
      </c>
      <c r="V4" s="153">
        <v>18</v>
      </c>
      <c r="W4" s="153">
        <v>19</v>
      </c>
      <c r="X4" s="153">
        <v>20</v>
      </c>
      <c r="Y4" s="153">
        <v>21</v>
      </c>
      <c r="Z4" s="153">
        <v>22</v>
      </c>
      <c r="AA4" s="153">
        <v>23</v>
      </c>
      <c r="AB4" s="153">
        <v>24</v>
      </c>
      <c r="AC4" s="153">
        <v>25</v>
      </c>
      <c r="AD4" s="153">
        <v>26</v>
      </c>
      <c r="AE4" s="153">
        <v>27</v>
      </c>
      <c r="AF4" s="153">
        <v>28</v>
      </c>
      <c r="AG4" s="176">
        <v>29</v>
      </c>
      <c r="AH4" s="153">
        <v>30</v>
      </c>
      <c r="AI4" s="150">
        <v>31</v>
      </c>
      <c r="AJ4" s="148" t="s">
        <v>133</v>
      </c>
      <c r="AK4" s="287" t="s">
        <v>134</v>
      </c>
      <c r="AL4" s="287"/>
      <c r="AM4" s="287"/>
      <c r="AN4" s="287"/>
    </row>
    <row r="5" spans="1:43">
      <c r="A5" s="277">
        <v>4</v>
      </c>
      <c r="B5" s="288" t="s">
        <v>135</v>
      </c>
      <c r="C5" s="289"/>
      <c r="D5" s="290"/>
      <c r="E5" s="136" t="s">
        <v>155</v>
      </c>
      <c r="F5" s="136" t="s">
        <v>140</v>
      </c>
      <c r="G5" s="137" t="s">
        <v>141</v>
      </c>
      <c r="H5" s="137" t="s">
        <v>142</v>
      </c>
      <c r="I5" s="136" t="s">
        <v>136</v>
      </c>
      <c r="J5" s="136" t="s">
        <v>137</v>
      </c>
      <c r="K5" s="136" t="s">
        <v>138</v>
      </c>
      <c r="L5" s="136" t="s">
        <v>139</v>
      </c>
      <c r="M5" s="136" t="s">
        <v>140</v>
      </c>
      <c r="N5" s="137" t="s">
        <v>141</v>
      </c>
      <c r="O5" s="137" t="s">
        <v>142</v>
      </c>
      <c r="P5" s="136" t="s">
        <v>136</v>
      </c>
      <c r="Q5" s="136" t="s">
        <v>137</v>
      </c>
      <c r="R5" s="136" t="s">
        <v>138</v>
      </c>
      <c r="S5" s="136" t="s">
        <v>139</v>
      </c>
      <c r="T5" s="136" t="s">
        <v>140</v>
      </c>
      <c r="U5" s="137" t="s">
        <v>141</v>
      </c>
      <c r="V5" s="137" t="s">
        <v>142</v>
      </c>
      <c r="W5" s="136" t="s">
        <v>136</v>
      </c>
      <c r="X5" s="136" t="s">
        <v>137</v>
      </c>
      <c r="Y5" s="136" t="s">
        <v>138</v>
      </c>
      <c r="Z5" s="136" t="s">
        <v>139</v>
      </c>
      <c r="AA5" s="136" t="s">
        <v>140</v>
      </c>
      <c r="AB5" s="137" t="s">
        <v>141</v>
      </c>
      <c r="AC5" s="137" t="s">
        <v>142</v>
      </c>
      <c r="AD5" s="136" t="s">
        <v>136</v>
      </c>
      <c r="AE5" s="136" t="s">
        <v>137</v>
      </c>
      <c r="AF5" s="136" t="s">
        <v>138</v>
      </c>
      <c r="AG5" s="137" t="s">
        <v>139</v>
      </c>
      <c r="AH5" s="136" t="s">
        <v>140</v>
      </c>
      <c r="AI5" s="98"/>
      <c r="AJ5" s="99"/>
      <c r="AK5" s="154">
        <v>46113</v>
      </c>
      <c r="AL5" s="155" t="s">
        <v>188</v>
      </c>
      <c r="AM5" s="156">
        <v>46142</v>
      </c>
      <c r="AN5" s="157"/>
    </row>
    <row r="6" spans="1:43" ht="63" customHeight="1">
      <c r="A6" s="277"/>
      <c r="B6" s="279" t="s">
        <v>143</v>
      </c>
      <c r="C6" s="280"/>
      <c r="D6" s="281"/>
      <c r="E6" s="96"/>
      <c r="F6" s="96"/>
      <c r="G6" s="111"/>
      <c r="H6" s="111"/>
      <c r="I6" s="96"/>
      <c r="J6" s="96"/>
      <c r="K6" s="150"/>
      <c r="L6" s="96"/>
      <c r="M6" s="96"/>
      <c r="N6" s="111"/>
      <c r="O6" s="111"/>
      <c r="P6" s="96"/>
      <c r="Q6" s="96"/>
      <c r="R6" s="150"/>
      <c r="S6" s="96"/>
      <c r="T6" s="96"/>
      <c r="U6" s="111"/>
      <c r="V6" s="111"/>
      <c r="W6" s="96"/>
      <c r="X6" s="96"/>
      <c r="Y6" s="150"/>
      <c r="Z6" s="96"/>
      <c r="AA6" s="120"/>
      <c r="AB6" s="101"/>
      <c r="AC6" s="101"/>
      <c r="AD6" s="120"/>
      <c r="AE6" s="96"/>
      <c r="AF6" s="120"/>
      <c r="AG6" s="101" t="s">
        <v>144</v>
      </c>
      <c r="AH6" s="150"/>
      <c r="AI6" s="150"/>
      <c r="AJ6" s="102"/>
      <c r="AK6" s="103" t="s">
        <v>145</v>
      </c>
      <c r="AL6" s="158"/>
      <c r="AM6" s="104" t="s">
        <v>146</v>
      </c>
      <c r="AN6" s="105" t="s">
        <v>147</v>
      </c>
    </row>
    <row r="7" spans="1:43">
      <c r="A7" s="277"/>
      <c r="B7" s="279" t="s">
        <v>152</v>
      </c>
      <c r="C7" s="280"/>
      <c r="D7" s="281"/>
      <c r="E7" s="96"/>
      <c r="F7" s="96"/>
      <c r="G7" s="111"/>
      <c r="H7" s="111"/>
      <c r="I7" s="177"/>
      <c r="J7" s="96"/>
      <c r="K7" s="150"/>
      <c r="L7" s="96"/>
      <c r="M7" s="96"/>
      <c r="N7" s="111"/>
      <c r="O7" s="111"/>
      <c r="P7" s="96"/>
      <c r="Q7" s="96"/>
      <c r="R7" s="150"/>
      <c r="S7" s="96"/>
      <c r="T7" s="96"/>
      <c r="U7" s="111"/>
      <c r="V7" s="111"/>
      <c r="W7" s="96"/>
      <c r="X7" s="96"/>
      <c r="Y7" s="150"/>
      <c r="Z7" s="150"/>
      <c r="AA7" s="96"/>
      <c r="AB7" s="101"/>
      <c r="AC7" s="97"/>
      <c r="AD7" s="96"/>
      <c r="AE7" s="96"/>
      <c r="AF7" s="96"/>
      <c r="AG7" s="111"/>
      <c r="AH7" s="150"/>
      <c r="AI7" s="150"/>
      <c r="AJ7" s="160">
        <f>SUM(E7:AI7)</f>
        <v>0</v>
      </c>
      <c r="AK7" s="161">
        <f>SUM(E7:AI7)</f>
        <v>0</v>
      </c>
      <c r="AL7" s="162"/>
      <c r="AM7" s="163">
        <f>SUM(AK7:AL7)</f>
        <v>0</v>
      </c>
      <c r="AN7" s="282">
        <f>COUNTA(E8:AI8)</f>
        <v>0</v>
      </c>
      <c r="AP7" s="91">
        <f>AM7</f>
        <v>0</v>
      </c>
    </row>
    <row r="8" spans="1:43">
      <c r="A8" s="277"/>
      <c r="B8" s="278" t="s">
        <v>148</v>
      </c>
      <c r="C8" s="278"/>
      <c r="D8" s="278"/>
      <c r="E8" s="96"/>
      <c r="F8" s="96"/>
      <c r="G8" s="111"/>
      <c r="H8" s="111"/>
      <c r="I8" s="96"/>
      <c r="J8" s="96"/>
      <c r="K8" s="150"/>
      <c r="L8" s="96"/>
      <c r="M8" s="96"/>
      <c r="N8" s="111"/>
      <c r="O8" s="111"/>
      <c r="P8" s="96"/>
      <c r="Q8" s="96"/>
      <c r="R8" s="150"/>
      <c r="S8" s="96"/>
      <c r="T8" s="96"/>
      <c r="U8" s="111"/>
      <c r="V8" s="111"/>
      <c r="W8" s="96"/>
      <c r="X8" s="96"/>
      <c r="Y8" s="150"/>
      <c r="Z8" s="150"/>
      <c r="AA8" s="96"/>
      <c r="AB8" s="101"/>
      <c r="AC8" s="97"/>
      <c r="AD8" s="96"/>
      <c r="AE8" s="96"/>
      <c r="AF8" s="96"/>
      <c r="AG8" s="111"/>
      <c r="AH8" s="150"/>
      <c r="AI8" s="150"/>
      <c r="AJ8" s="160">
        <f>SUM(E8:AI8)</f>
        <v>0</v>
      </c>
      <c r="AK8" s="161">
        <f>SUM(E8:AI8)</f>
        <v>0</v>
      </c>
      <c r="AL8" s="162"/>
      <c r="AM8" s="163">
        <f>SUM(AK8:AL8)</f>
        <v>0</v>
      </c>
      <c r="AN8" s="282"/>
      <c r="AQ8" s="91">
        <f>AM8</f>
        <v>0</v>
      </c>
    </row>
    <row r="9" spans="1:43">
      <c r="A9" s="277">
        <v>5</v>
      </c>
      <c r="B9" s="278" t="s">
        <v>135</v>
      </c>
      <c r="C9" s="278"/>
      <c r="D9" s="278"/>
      <c r="E9" s="137" t="s">
        <v>190</v>
      </c>
      <c r="F9" s="137" t="s">
        <v>142</v>
      </c>
      <c r="G9" s="137" t="s">
        <v>136</v>
      </c>
      <c r="H9" s="137" t="s">
        <v>137</v>
      </c>
      <c r="I9" s="137" t="s">
        <v>138</v>
      </c>
      <c r="J9" s="136" t="s">
        <v>139</v>
      </c>
      <c r="K9" s="136" t="s">
        <v>140</v>
      </c>
      <c r="L9" s="137" t="s">
        <v>141</v>
      </c>
      <c r="M9" s="137" t="s">
        <v>142</v>
      </c>
      <c r="N9" s="136" t="s">
        <v>136</v>
      </c>
      <c r="O9" s="136" t="s">
        <v>137</v>
      </c>
      <c r="P9" s="136" t="s">
        <v>138</v>
      </c>
      <c r="Q9" s="136" t="s">
        <v>139</v>
      </c>
      <c r="R9" s="136" t="s">
        <v>140</v>
      </c>
      <c r="S9" s="137" t="s">
        <v>141</v>
      </c>
      <c r="T9" s="137" t="s">
        <v>142</v>
      </c>
      <c r="U9" s="136" t="s">
        <v>136</v>
      </c>
      <c r="V9" s="136" t="s">
        <v>137</v>
      </c>
      <c r="W9" s="136" t="s">
        <v>138</v>
      </c>
      <c r="X9" s="136" t="s">
        <v>139</v>
      </c>
      <c r="Y9" s="136" t="s">
        <v>140</v>
      </c>
      <c r="Z9" s="137" t="s">
        <v>141</v>
      </c>
      <c r="AA9" s="137" t="s">
        <v>142</v>
      </c>
      <c r="AB9" s="136" t="s">
        <v>136</v>
      </c>
      <c r="AC9" s="136" t="s">
        <v>137</v>
      </c>
      <c r="AD9" s="136" t="s">
        <v>138</v>
      </c>
      <c r="AE9" s="136" t="s">
        <v>139</v>
      </c>
      <c r="AF9" s="136" t="s">
        <v>140</v>
      </c>
      <c r="AG9" s="137" t="s">
        <v>141</v>
      </c>
      <c r="AH9" s="137" t="s">
        <v>142</v>
      </c>
      <c r="AI9" s="136" t="s">
        <v>136</v>
      </c>
      <c r="AJ9" s="106"/>
      <c r="AK9" s="154">
        <v>46143</v>
      </c>
      <c r="AL9" s="155" t="s">
        <v>188</v>
      </c>
      <c r="AM9" s="156">
        <v>46173</v>
      </c>
      <c r="AN9" s="157"/>
    </row>
    <row r="10" spans="1:43" ht="63" customHeight="1">
      <c r="A10" s="277"/>
      <c r="B10" s="279" t="s">
        <v>143</v>
      </c>
      <c r="C10" s="280"/>
      <c r="D10" s="281"/>
      <c r="E10" s="107"/>
      <c r="F10" s="107"/>
      <c r="G10" s="107" t="s">
        <v>149</v>
      </c>
      <c r="H10" s="107" t="s">
        <v>150</v>
      </c>
      <c r="I10" s="107" t="s">
        <v>151</v>
      </c>
      <c r="J10" s="145"/>
      <c r="K10" s="96"/>
      <c r="L10" s="97"/>
      <c r="M10" s="111"/>
      <c r="N10" s="96"/>
      <c r="O10" s="96"/>
      <c r="P10" s="150"/>
      <c r="Q10" s="96"/>
      <c r="R10" s="96"/>
      <c r="S10" s="111"/>
      <c r="T10" s="111"/>
      <c r="U10" s="96"/>
      <c r="V10" s="96"/>
      <c r="W10" s="150"/>
      <c r="X10" s="96"/>
      <c r="Y10" s="96"/>
      <c r="Z10" s="111"/>
      <c r="AA10" s="111"/>
      <c r="AB10" s="96"/>
      <c r="AC10" s="96"/>
      <c r="AD10" s="150"/>
      <c r="AE10" s="96"/>
      <c r="AF10" s="96"/>
      <c r="AG10" s="97"/>
      <c r="AH10" s="97"/>
      <c r="AI10" s="96"/>
      <c r="AJ10" s="102"/>
      <c r="AK10" s="103" t="s">
        <v>145</v>
      </c>
      <c r="AL10" s="158"/>
      <c r="AM10" s="104" t="s">
        <v>146</v>
      </c>
      <c r="AN10" s="105" t="s">
        <v>147</v>
      </c>
    </row>
    <row r="11" spans="1:43">
      <c r="A11" s="277"/>
      <c r="B11" s="279" t="s">
        <v>152</v>
      </c>
      <c r="C11" s="280"/>
      <c r="D11" s="281"/>
      <c r="E11" s="97"/>
      <c r="F11" s="97"/>
      <c r="G11" s="97"/>
      <c r="H11" s="97"/>
      <c r="I11" s="111"/>
      <c r="J11" s="150"/>
      <c r="K11" s="96"/>
      <c r="L11" s="97"/>
      <c r="M11" s="111"/>
      <c r="N11" s="96"/>
      <c r="O11" s="96"/>
      <c r="P11" s="150"/>
      <c r="Q11" s="96"/>
      <c r="R11" s="96"/>
      <c r="S11" s="111"/>
      <c r="T11" s="111"/>
      <c r="U11" s="96"/>
      <c r="V11" s="96"/>
      <c r="W11" s="150"/>
      <c r="X11" s="96"/>
      <c r="Y11" s="96"/>
      <c r="Z11" s="111"/>
      <c r="AA11" s="111"/>
      <c r="AB11" s="96"/>
      <c r="AC11" s="96"/>
      <c r="AD11" s="150"/>
      <c r="AE11" s="96"/>
      <c r="AF11" s="96"/>
      <c r="AG11" s="97"/>
      <c r="AH11" s="97"/>
      <c r="AI11" s="96"/>
      <c r="AJ11" s="160">
        <f>SUM(E11:AI11)</f>
        <v>0</v>
      </c>
      <c r="AK11" s="161">
        <f>SUM(E11:AI11)</f>
        <v>0</v>
      </c>
      <c r="AL11" s="162"/>
      <c r="AM11" s="163">
        <f>SUM(AK11:AL11)</f>
        <v>0</v>
      </c>
      <c r="AN11" s="282">
        <f>COUNTA(E12:AI12)</f>
        <v>0</v>
      </c>
      <c r="AP11" s="91">
        <f>AM11</f>
        <v>0</v>
      </c>
    </row>
    <row r="12" spans="1:43">
      <c r="A12" s="277"/>
      <c r="B12" s="278" t="s">
        <v>148</v>
      </c>
      <c r="C12" s="278"/>
      <c r="D12" s="278"/>
      <c r="E12" s="97"/>
      <c r="F12" s="97"/>
      <c r="G12" s="97"/>
      <c r="H12" s="97"/>
      <c r="I12" s="111"/>
      <c r="J12" s="150"/>
      <c r="K12" s="96"/>
      <c r="L12" s="97"/>
      <c r="M12" s="111"/>
      <c r="N12" s="96"/>
      <c r="O12" s="96"/>
      <c r="P12" s="150"/>
      <c r="Q12" s="96"/>
      <c r="R12" s="96"/>
      <c r="S12" s="111"/>
      <c r="T12" s="111"/>
      <c r="U12" s="96"/>
      <c r="V12" s="96"/>
      <c r="W12" s="150"/>
      <c r="X12" s="96"/>
      <c r="Y12" s="96"/>
      <c r="Z12" s="111"/>
      <c r="AA12" s="111"/>
      <c r="AB12" s="96"/>
      <c r="AC12" s="96"/>
      <c r="AD12" s="150"/>
      <c r="AE12" s="96"/>
      <c r="AF12" s="96"/>
      <c r="AG12" s="97"/>
      <c r="AH12" s="97"/>
      <c r="AI12" s="96"/>
      <c r="AJ12" s="160">
        <f>SUM(E12:AI12)</f>
        <v>0</v>
      </c>
      <c r="AK12" s="161">
        <f>SUM(E12:AI12)</f>
        <v>0</v>
      </c>
      <c r="AL12" s="162"/>
      <c r="AM12" s="163">
        <f>SUM(AK12:AL12)</f>
        <v>0</v>
      </c>
      <c r="AN12" s="282"/>
      <c r="AQ12" s="91">
        <f>AM12</f>
        <v>0</v>
      </c>
    </row>
    <row r="13" spans="1:43">
      <c r="A13" s="277">
        <v>6</v>
      </c>
      <c r="B13" s="278" t="s">
        <v>135</v>
      </c>
      <c r="C13" s="278"/>
      <c r="D13" s="278"/>
      <c r="E13" s="136" t="s">
        <v>162</v>
      </c>
      <c r="F13" s="136" t="s">
        <v>138</v>
      </c>
      <c r="G13" s="136" t="s">
        <v>139</v>
      </c>
      <c r="H13" s="136" t="s">
        <v>140</v>
      </c>
      <c r="I13" s="137" t="s">
        <v>141</v>
      </c>
      <c r="J13" s="137" t="s">
        <v>142</v>
      </c>
      <c r="K13" s="136" t="s">
        <v>136</v>
      </c>
      <c r="L13" s="136" t="s">
        <v>137</v>
      </c>
      <c r="M13" s="136" t="s">
        <v>138</v>
      </c>
      <c r="N13" s="136" t="s">
        <v>139</v>
      </c>
      <c r="O13" s="136" t="s">
        <v>140</v>
      </c>
      <c r="P13" s="137" t="s">
        <v>141</v>
      </c>
      <c r="Q13" s="137" t="s">
        <v>142</v>
      </c>
      <c r="R13" s="136" t="s">
        <v>136</v>
      </c>
      <c r="S13" s="136" t="s">
        <v>137</v>
      </c>
      <c r="T13" s="136" t="s">
        <v>138</v>
      </c>
      <c r="U13" s="136" t="s">
        <v>139</v>
      </c>
      <c r="V13" s="136" t="s">
        <v>140</v>
      </c>
      <c r="W13" s="137" t="s">
        <v>141</v>
      </c>
      <c r="X13" s="137" t="s">
        <v>142</v>
      </c>
      <c r="Y13" s="136" t="s">
        <v>136</v>
      </c>
      <c r="Z13" s="136" t="s">
        <v>137</v>
      </c>
      <c r="AA13" s="136" t="s">
        <v>138</v>
      </c>
      <c r="AB13" s="136" t="s">
        <v>139</v>
      </c>
      <c r="AC13" s="136" t="s">
        <v>140</v>
      </c>
      <c r="AD13" s="137" t="s">
        <v>141</v>
      </c>
      <c r="AE13" s="137" t="s">
        <v>142</v>
      </c>
      <c r="AF13" s="136" t="s">
        <v>136</v>
      </c>
      <c r="AG13" s="136" t="s">
        <v>137</v>
      </c>
      <c r="AH13" s="136" t="s">
        <v>138</v>
      </c>
      <c r="AI13" s="98"/>
      <c r="AJ13" s="108"/>
      <c r="AK13" s="154">
        <v>46174</v>
      </c>
      <c r="AL13" s="155" t="s">
        <v>188</v>
      </c>
      <c r="AM13" s="156">
        <v>46203</v>
      </c>
      <c r="AN13" s="157"/>
    </row>
    <row r="14" spans="1:43" ht="63" customHeight="1">
      <c r="A14" s="277"/>
      <c r="B14" s="279" t="s">
        <v>143</v>
      </c>
      <c r="C14" s="280"/>
      <c r="D14" s="281"/>
      <c r="E14" s="96"/>
      <c r="F14" s="150"/>
      <c r="G14" s="96"/>
      <c r="H14" s="96"/>
      <c r="I14" s="111"/>
      <c r="J14" s="111"/>
      <c r="K14" s="96"/>
      <c r="L14" s="96"/>
      <c r="M14" s="150"/>
      <c r="N14" s="96"/>
      <c r="O14" s="96"/>
      <c r="P14" s="97"/>
      <c r="Q14" s="111"/>
      <c r="R14" s="96"/>
      <c r="S14" s="96"/>
      <c r="T14" s="100"/>
      <c r="U14" s="96"/>
      <c r="V14" s="96"/>
      <c r="W14" s="111"/>
      <c r="X14" s="111"/>
      <c r="Y14" s="96"/>
      <c r="Z14" s="96"/>
      <c r="AA14" s="150"/>
      <c r="AB14" s="96"/>
      <c r="AC14" s="96"/>
      <c r="AD14" s="97"/>
      <c r="AE14" s="97"/>
      <c r="AF14" s="96"/>
      <c r="AG14" s="96"/>
      <c r="AH14" s="150"/>
      <c r="AI14" s="150"/>
      <c r="AJ14" s="109"/>
      <c r="AK14" s="103" t="s">
        <v>145</v>
      </c>
      <c r="AL14" s="158"/>
      <c r="AM14" s="104" t="s">
        <v>146</v>
      </c>
      <c r="AN14" s="105" t="s">
        <v>147</v>
      </c>
    </row>
    <row r="15" spans="1:43">
      <c r="A15" s="277"/>
      <c r="B15" s="279" t="s">
        <v>152</v>
      </c>
      <c r="C15" s="280"/>
      <c r="D15" s="281"/>
      <c r="E15" s="96"/>
      <c r="F15" s="150"/>
      <c r="G15" s="96"/>
      <c r="H15" s="96"/>
      <c r="I15" s="111"/>
      <c r="J15" s="111"/>
      <c r="K15" s="96"/>
      <c r="L15" s="96"/>
      <c r="M15" s="150"/>
      <c r="N15" s="96"/>
      <c r="O15" s="96"/>
      <c r="P15" s="97"/>
      <c r="Q15" s="111"/>
      <c r="R15" s="96"/>
      <c r="S15" s="96"/>
      <c r="T15" s="150"/>
      <c r="U15" s="96"/>
      <c r="V15" s="96"/>
      <c r="W15" s="111"/>
      <c r="X15" s="111"/>
      <c r="Y15" s="96"/>
      <c r="Z15" s="96"/>
      <c r="AA15" s="150"/>
      <c r="AB15" s="96"/>
      <c r="AC15" s="96"/>
      <c r="AD15" s="97"/>
      <c r="AE15" s="97"/>
      <c r="AF15" s="96"/>
      <c r="AG15" s="96"/>
      <c r="AH15" s="150"/>
      <c r="AI15" s="150"/>
      <c r="AJ15" s="160">
        <f>SUM(E15:AI15)</f>
        <v>0</v>
      </c>
      <c r="AK15" s="161">
        <f>SUM(E15:AI15)</f>
        <v>0</v>
      </c>
      <c r="AL15" s="162"/>
      <c r="AM15" s="163">
        <f>SUM(AK15:AL15)</f>
        <v>0</v>
      </c>
      <c r="AN15" s="282">
        <f>COUNTA(E16:AI16)</f>
        <v>0</v>
      </c>
      <c r="AP15" s="91">
        <f>AM15</f>
        <v>0</v>
      </c>
    </row>
    <row r="16" spans="1:43">
      <c r="A16" s="277"/>
      <c r="B16" s="278" t="s">
        <v>148</v>
      </c>
      <c r="C16" s="278"/>
      <c r="D16" s="278"/>
      <c r="E16" s="96"/>
      <c r="F16" s="150"/>
      <c r="G16" s="96"/>
      <c r="H16" s="96"/>
      <c r="I16" s="111"/>
      <c r="J16" s="111"/>
      <c r="K16" s="96"/>
      <c r="L16" s="96"/>
      <c r="M16" s="150"/>
      <c r="N16" s="96"/>
      <c r="O16" s="96"/>
      <c r="P16" s="97"/>
      <c r="Q16" s="111"/>
      <c r="R16" s="96"/>
      <c r="S16" s="96"/>
      <c r="T16" s="150"/>
      <c r="U16" s="96"/>
      <c r="V16" s="96"/>
      <c r="W16" s="111"/>
      <c r="X16" s="111"/>
      <c r="Y16" s="96"/>
      <c r="Z16" s="96"/>
      <c r="AA16" s="150"/>
      <c r="AB16" s="96"/>
      <c r="AC16" s="96"/>
      <c r="AD16" s="97"/>
      <c r="AE16" s="97"/>
      <c r="AF16" s="96"/>
      <c r="AG16" s="96"/>
      <c r="AH16" s="150"/>
      <c r="AI16" s="150"/>
      <c r="AJ16" s="160">
        <f>SUM(E16:AI16)</f>
        <v>0</v>
      </c>
      <c r="AK16" s="161">
        <f>SUM(E16:AI16)</f>
        <v>0</v>
      </c>
      <c r="AL16" s="162"/>
      <c r="AM16" s="163">
        <f>SUM(AK16:AL16)</f>
        <v>0</v>
      </c>
      <c r="AN16" s="282"/>
      <c r="AQ16" s="91">
        <f>AM16</f>
        <v>0</v>
      </c>
    </row>
    <row r="17" spans="1:48">
      <c r="A17" s="277">
        <v>7</v>
      </c>
      <c r="B17" s="278" t="s">
        <v>135</v>
      </c>
      <c r="C17" s="278"/>
      <c r="D17" s="278"/>
      <c r="E17" s="152" t="s">
        <v>155</v>
      </c>
      <c r="F17" s="152" t="s">
        <v>140</v>
      </c>
      <c r="G17" s="164" t="s">
        <v>141</v>
      </c>
      <c r="H17" s="164" t="s">
        <v>142</v>
      </c>
      <c r="I17" s="152" t="s">
        <v>136</v>
      </c>
      <c r="J17" s="152" t="s">
        <v>137</v>
      </c>
      <c r="K17" s="152" t="s">
        <v>138</v>
      </c>
      <c r="L17" s="152" t="s">
        <v>139</v>
      </c>
      <c r="M17" s="152" t="s">
        <v>140</v>
      </c>
      <c r="N17" s="164" t="s">
        <v>141</v>
      </c>
      <c r="O17" s="164" t="s">
        <v>142</v>
      </c>
      <c r="P17" s="152" t="s">
        <v>136</v>
      </c>
      <c r="Q17" s="152" t="s">
        <v>137</v>
      </c>
      <c r="R17" s="152" t="s">
        <v>138</v>
      </c>
      <c r="S17" s="152" t="s">
        <v>139</v>
      </c>
      <c r="T17" s="152" t="s">
        <v>140</v>
      </c>
      <c r="U17" s="164" t="s">
        <v>141</v>
      </c>
      <c r="V17" s="164" t="s">
        <v>142</v>
      </c>
      <c r="W17" s="164" t="s">
        <v>136</v>
      </c>
      <c r="X17" s="152" t="s">
        <v>137</v>
      </c>
      <c r="Y17" s="152" t="s">
        <v>138</v>
      </c>
      <c r="Z17" s="152" t="s">
        <v>139</v>
      </c>
      <c r="AA17" s="152" t="s">
        <v>140</v>
      </c>
      <c r="AB17" s="164" t="s">
        <v>141</v>
      </c>
      <c r="AC17" s="164" t="s">
        <v>142</v>
      </c>
      <c r="AD17" s="152" t="s">
        <v>136</v>
      </c>
      <c r="AE17" s="152" t="s">
        <v>137</v>
      </c>
      <c r="AF17" s="152" t="s">
        <v>138</v>
      </c>
      <c r="AG17" s="152" t="s">
        <v>139</v>
      </c>
      <c r="AH17" s="152" t="s">
        <v>140</v>
      </c>
      <c r="AI17" s="164" t="s">
        <v>141</v>
      </c>
      <c r="AJ17" s="108"/>
      <c r="AK17" s="154">
        <v>46204</v>
      </c>
      <c r="AL17" s="155" t="s">
        <v>188</v>
      </c>
      <c r="AM17" s="156">
        <v>46234</v>
      </c>
      <c r="AN17" s="157"/>
    </row>
    <row r="18" spans="1:48" ht="63" customHeight="1">
      <c r="A18" s="277"/>
      <c r="B18" s="279" t="s">
        <v>143</v>
      </c>
      <c r="C18" s="280"/>
      <c r="D18" s="281"/>
      <c r="E18" s="96"/>
      <c r="F18" s="96"/>
      <c r="G18" s="111"/>
      <c r="H18" s="111"/>
      <c r="I18" s="96"/>
      <c r="J18" s="96"/>
      <c r="K18" s="100"/>
      <c r="L18" s="96"/>
      <c r="M18" s="96"/>
      <c r="N18" s="97"/>
      <c r="O18" s="111"/>
      <c r="P18" s="150"/>
      <c r="Q18" s="150"/>
      <c r="R18" s="112"/>
      <c r="S18" s="96"/>
      <c r="T18" s="96"/>
      <c r="U18" s="97"/>
      <c r="V18" s="111"/>
      <c r="W18" s="139" t="s">
        <v>168</v>
      </c>
      <c r="X18" s="145"/>
      <c r="Y18" s="112"/>
      <c r="Z18" s="96"/>
      <c r="AA18" s="96"/>
      <c r="AB18" s="130"/>
      <c r="AC18" s="130"/>
      <c r="AD18" s="100"/>
      <c r="AE18" s="96"/>
      <c r="AF18" s="150"/>
      <c r="AG18" s="96"/>
      <c r="AH18" s="96"/>
      <c r="AI18" s="97"/>
      <c r="AJ18" s="109"/>
      <c r="AK18" s="103" t="s">
        <v>145</v>
      </c>
      <c r="AL18" s="158"/>
      <c r="AM18" s="104" t="s">
        <v>146</v>
      </c>
      <c r="AN18" s="105" t="s">
        <v>147</v>
      </c>
    </row>
    <row r="19" spans="1:48">
      <c r="A19" s="277"/>
      <c r="B19" s="279" t="s">
        <v>152</v>
      </c>
      <c r="C19" s="280"/>
      <c r="D19" s="281"/>
      <c r="E19" s="96"/>
      <c r="F19" s="96"/>
      <c r="G19" s="111"/>
      <c r="H19" s="111"/>
      <c r="I19" s="96"/>
      <c r="J19" s="96"/>
      <c r="K19" s="150"/>
      <c r="L19" s="96"/>
      <c r="M19" s="96"/>
      <c r="N19" s="97"/>
      <c r="O19" s="111"/>
      <c r="P19" s="150"/>
      <c r="Q19" s="150"/>
      <c r="R19" s="150"/>
      <c r="S19" s="96"/>
      <c r="T19" s="96"/>
      <c r="U19" s="111"/>
      <c r="V19" s="111"/>
      <c r="W19" s="97"/>
      <c r="X19" s="96"/>
      <c r="Y19" s="150"/>
      <c r="Z19" s="96"/>
      <c r="AA19" s="96"/>
      <c r="AB19" s="111"/>
      <c r="AC19" s="111"/>
      <c r="AD19" s="150"/>
      <c r="AE19" s="96"/>
      <c r="AF19" s="150"/>
      <c r="AG19" s="96"/>
      <c r="AH19" s="96"/>
      <c r="AI19" s="97"/>
      <c r="AJ19" s="160">
        <f>SUM(E19:AI19)</f>
        <v>0</v>
      </c>
      <c r="AK19" s="161">
        <f>SUM(E19:AI19)</f>
        <v>0</v>
      </c>
      <c r="AL19" s="162"/>
      <c r="AM19" s="163">
        <f>SUM(AK19:AL19)</f>
        <v>0</v>
      </c>
      <c r="AN19" s="282">
        <f>COUNTA(E20:AI20)</f>
        <v>0</v>
      </c>
      <c r="AP19" s="91">
        <f>AM19</f>
        <v>0</v>
      </c>
    </row>
    <row r="20" spans="1:48">
      <c r="A20" s="277"/>
      <c r="B20" s="278" t="s">
        <v>148</v>
      </c>
      <c r="C20" s="278"/>
      <c r="D20" s="278"/>
      <c r="E20" s="96"/>
      <c r="F20" s="96"/>
      <c r="G20" s="111"/>
      <c r="H20" s="111"/>
      <c r="I20" s="96"/>
      <c r="J20" s="96"/>
      <c r="K20" s="150"/>
      <c r="L20" s="96"/>
      <c r="M20" s="96"/>
      <c r="N20" s="97"/>
      <c r="O20" s="111"/>
      <c r="P20" s="150"/>
      <c r="Q20" s="150"/>
      <c r="R20" s="150"/>
      <c r="S20" s="96"/>
      <c r="T20" s="96"/>
      <c r="U20" s="125"/>
      <c r="V20" s="111"/>
      <c r="W20" s="97"/>
      <c r="X20" s="96"/>
      <c r="Y20" s="150"/>
      <c r="Z20" s="96"/>
      <c r="AA20" s="96"/>
      <c r="AB20" s="111"/>
      <c r="AC20" s="111"/>
      <c r="AD20" s="150"/>
      <c r="AE20" s="96"/>
      <c r="AF20" s="150"/>
      <c r="AG20" s="96"/>
      <c r="AH20" s="96"/>
      <c r="AI20" s="97"/>
      <c r="AJ20" s="160">
        <f>SUM(E20:AI20)</f>
        <v>0</v>
      </c>
      <c r="AK20" s="161">
        <f>SUM(E20:AI20)</f>
        <v>0</v>
      </c>
      <c r="AL20" s="162"/>
      <c r="AM20" s="163">
        <f>SUM(AK20:AL20)</f>
        <v>0</v>
      </c>
      <c r="AN20" s="282"/>
      <c r="AQ20" s="91">
        <f>AM20</f>
        <v>0</v>
      </c>
    </row>
    <row r="21" spans="1:48">
      <c r="A21" s="277">
        <v>8</v>
      </c>
      <c r="B21" s="278" t="s">
        <v>135</v>
      </c>
      <c r="C21" s="278"/>
      <c r="D21" s="278"/>
      <c r="E21" s="137" t="s">
        <v>154</v>
      </c>
      <c r="F21" s="136" t="s">
        <v>136</v>
      </c>
      <c r="G21" s="136" t="s">
        <v>137</v>
      </c>
      <c r="H21" s="136" t="s">
        <v>138</v>
      </c>
      <c r="I21" s="136" t="s">
        <v>139</v>
      </c>
      <c r="J21" s="136" t="s">
        <v>140</v>
      </c>
      <c r="K21" s="137" t="s">
        <v>141</v>
      </c>
      <c r="L21" s="137" t="s">
        <v>142</v>
      </c>
      <c r="M21" s="136" t="s">
        <v>136</v>
      </c>
      <c r="N21" s="136" t="s">
        <v>137</v>
      </c>
      <c r="O21" s="137" t="s">
        <v>138</v>
      </c>
      <c r="P21" s="136" t="s">
        <v>139</v>
      </c>
      <c r="Q21" s="136" t="s">
        <v>140</v>
      </c>
      <c r="R21" s="137" t="s">
        <v>141</v>
      </c>
      <c r="S21" s="137" t="s">
        <v>142</v>
      </c>
      <c r="T21" s="136" t="s">
        <v>136</v>
      </c>
      <c r="U21" s="136" t="s">
        <v>137</v>
      </c>
      <c r="V21" s="136" t="s">
        <v>138</v>
      </c>
      <c r="W21" s="136" t="s">
        <v>139</v>
      </c>
      <c r="X21" s="136" t="s">
        <v>140</v>
      </c>
      <c r="Y21" s="137" t="s">
        <v>141</v>
      </c>
      <c r="Z21" s="137" t="s">
        <v>142</v>
      </c>
      <c r="AA21" s="136" t="s">
        <v>136</v>
      </c>
      <c r="AB21" s="136" t="s">
        <v>137</v>
      </c>
      <c r="AC21" s="136" t="s">
        <v>138</v>
      </c>
      <c r="AD21" s="136" t="s">
        <v>139</v>
      </c>
      <c r="AE21" s="136" t="s">
        <v>140</v>
      </c>
      <c r="AF21" s="137" t="s">
        <v>141</v>
      </c>
      <c r="AG21" s="137" t="s">
        <v>142</v>
      </c>
      <c r="AH21" s="136" t="s">
        <v>136</v>
      </c>
      <c r="AI21" s="136" t="s">
        <v>137</v>
      </c>
      <c r="AJ21" s="108"/>
      <c r="AK21" s="154">
        <v>46235</v>
      </c>
      <c r="AL21" s="155" t="s">
        <v>188</v>
      </c>
      <c r="AM21" s="156">
        <v>46265</v>
      </c>
      <c r="AN21" s="157"/>
    </row>
    <row r="22" spans="1:48" ht="63" customHeight="1">
      <c r="A22" s="277"/>
      <c r="B22" s="279" t="s">
        <v>143</v>
      </c>
      <c r="C22" s="280"/>
      <c r="D22" s="281"/>
      <c r="E22" s="130"/>
      <c r="F22" s="112"/>
      <c r="G22" s="112"/>
      <c r="H22" s="120"/>
      <c r="I22" s="150"/>
      <c r="J22" s="150"/>
      <c r="K22" s="111"/>
      <c r="L22" s="139"/>
      <c r="M22" s="96"/>
      <c r="N22" s="145"/>
      <c r="O22" s="139" t="s">
        <v>156</v>
      </c>
      <c r="P22" s="150"/>
      <c r="Q22" s="150"/>
      <c r="R22" s="111"/>
      <c r="S22" s="130"/>
      <c r="T22" s="96"/>
      <c r="U22" s="96"/>
      <c r="V22" s="150"/>
      <c r="W22" s="150"/>
      <c r="X22" s="150"/>
      <c r="Y22" s="111"/>
      <c r="Z22" s="130"/>
      <c r="AA22" s="96"/>
      <c r="AB22" s="96"/>
      <c r="AC22" s="100"/>
      <c r="AD22" s="150"/>
      <c r="AE22" s="150"/>
      <c r="AF22" s="111"/>
      <c r="AG22" s="130"/>
      <c r="AH22" s="96"/>
      <c r="AI22" s="96"/>
      <c r="AJ22" s="109"/>
      <c r="AK22" s="103" t="s">
        <v>145</v>
      </c>
      <c r="AL22" s="158"/>
      <c r="AM22" s="104" t="s">
        <v>146</v>
      </c>
      <c r="AN22" s="105" t="s">
        <v>147</v>
      </c>
    </row>
    <row r="23" spans="1:48">
      <c r="A23" s="277"/>
      <c r="B23" s="279" t="s">
        <v>152</v>
      </c>
      <c r="C23" s="280"/>
      <c r="D23" s="281"/>
      <c r="E23" s="111"/>
      <c r="F23" s="96"/>
      <c r="G23" s="96"/>
      <c r="H23" s="96"/>
      <c r="I23" s="150"/>
      <c r="J23" s="150"/>
      <c r="K23" s="111"/>
      <c r="L23" s="97"/>
      <c r="M23" s="96"/>
      <c r="N23" s="96"/>
      <c r="O23" s="111"/>
      <c r="P23" s="150"/>
      <c r="Q23" s="150"/>
      <c r="R23" s="111"/>
      <c r="S23" s="111"/>
      <c r="T23" s="96"/>
      <c r="U23" s="96"/>
      <c r="V23" s="150"/>
      <c r="W23" s="150"/>
      <c r="X23" s="150"/>
      <c r="Y23" s="111"/>
      <c r="Z23" s="111"/>
      <c r="AA23" s="96"/>
      <c r="AB23" s="96"/>
      <c r="AC23" s="150"/>
      <c r="AD23" s="150"/>
      <c r="AE23" s="150"/>
      <c r="AF23" s="111"/>
      <c r="AG23" s="111"/>
      <c r="AH23" s="96"/>
      <c r="AI23" s="96"/>
      <c r="AJ23" s="160">
        <f>SUM(E23:AI23)</f>
        <v>0</v>
      </c>
      <c r="AK23" s="161">
        <f>SUM(E23:AI23)</f>
        <v>0</v>
      </c>
      <c r="AL23" s="162"/>
      <c r="AM23" s="163">
        <f>SUM(AK23:AL23)</f>
        <v>0</v>
      </c>
      <c r="AN23" s="282">
        <f>COUNTA(E24:AI24)</f>
        <v>0</v>
      </c>
      <c r="AP23" s="91">
        <f>AM23</f>
        <v>0</v>
      </c>
    </row>
    <row r="24" spans="1:48">
      <c r="A24" s="277"/>
      <c r="B24" s="278" t="s">
        <v>148</v>
      </c>
      <c r="C24" s="278"/>
      <c r="D24" s="278"/>
      <c r="E24" s="111"/>
      <c r="F24" s="96"/>
      <c r="G24" s="96"/>
      <c r="H24" s="96"/>
      <c r="I24" s="150"/>
      <c r="J24" s="150"/>
      <c r="K24" s="111"/>
      <c r="L24" s="97"/>
      <c r="M24" s="96"/>
      <c r="N24" s="96"/>
      <c r="O24" s="111"/>
      <c r="P24" s="150"/>
      <c r="Q24" s="150"/>
      <c r="R24" s="111"/>
      <c r="S24" s="111"/>
      <c r="T24" s="96"/>
      <c r="U24" s="96"/>
      <c r="V24" s="150"/>
      <c r="W24" s="150"/>
      <c r="X24" s="150"/>
      <c r="Y24" s="111"/>
      <c r="Z24" s="111"/>
      <c r="AA24" s="96"/>
      <c r="AB24" s="96"/>
      <c r="AC24" s="150"/>
      <c r="AD24" s="150"/>
      <c r="AE24" s="150"/>
      <c r="AF24" s="111"/>
      <c r="AG24" s="111"/>
      <c r="AH24" s="96"/>
      <c r="AI24" s="96"/>
      <c r="AJ24" s="160">
        <f>SUM(E24:AI24)</f>
        <v>0</v>
      </c>
      <c r="AK24" s="161">
        <f>SUM(E24:AI24)</f>
        <v>0</v>
      </c>
      <c r="AL24" s="162"/>
      <c r="AM24" s="163">
        <f>SUM(AK24:AL24)</f>
        <v>0</v>
      </c>
      <c r="AN24" s="282"/>
      <c r="AQ24" s="91">
        <f>AM24</f>
        <v>0</v>
      </c>
    </row>
    <row r="25" spans="1:48">
      <c r="A25" s="277">
        <v>9</v>
      </c>
      <c r="B25" s="278" t="s">
        <v>135</v>
      </c>
      <c r="C25" s="278"/>
      <c r="D25" s="278"/>
      <c r="E25" s="136" t="s">
        <v>163</v>
      </c>
      <c r="F25" s="136" t="s">
        <v>139</v>
      </c>
      <c r="G25" s="136" t="s">
        <v>140</v>
      </c>
      <c r="H25" s="137" t="s">
        <v>141</v>
      </c>
      <c r="I25" s="137" t="s">
        <v>142</v>
      </c>
      <c r="J25" s="136" t="s">
        <v>136</v>
      </c>
      <c r="K25" s="136" t="s">
        <v>137</v>
      </c>
      <c r="L25" s="136" t="s">
        <v>138</v>
      </c>
      <c r="M25" s="136" t="s">
        <v>139</v>
      </c>
      <c r="N25" s="136" t="s">
        <v>140</v>
      </c>
      <c r="O25" s="137" t="s">
        <v>141</v>
      </c>
      <c r="P25" s="137" t="s">
        <v>142</v>
      </c>
      <c r="Q25" s="136" t="s">
        <v>136</v>
      </c>
      <c r="R25" s="136" t="s">
        <v>137</v>
      </c>
      <c r="S25" s="136" t="s">
        <v>138</v>
      </c>
      <c r="T25" s="136" t="s">
        <v>139</v>
      </c>
      <c r="U25" s="136" t="s">
        <v>140</v>
      </c>
      <c r="V25" s="137" t="s">
        <v>141</v>
      </c>
      <c r="W25" s="137" t="s">
        <v>142</v>
      </c>
      <c r="X25" s="137" t="s">
        <v>136</v>
      </c>
      <c r="Y25" s="136" t="s">
        <v>137</v>
      </c>
      <c r="Z25" s="136" t="s">
        <v>138</v>
      </c>
      <c r="AA25" s="137" t="s">
        <v>139</v>
      </c>
      <c r="AB25" s="136" t="s">
        <v>140</v>
      </c>
      <c r="AC25" s="137" t="s">
        <v>141</v>
      </c>
      <c r="AD25" s="137" t="s">
        <v>142</v>
      </c>
      <c r="AE25" s="136" t="s">
        <v>136</v>
      </c>
      <c r="AF25" s="136" t="s">
        <v>137</v>
      </c>
      <c r="AG25" s="136" t="s">
        <v>138</v>
      </c>
      <c r="AH25" s="136" t="s">
        <v>139</v>
      </c>
      <c r="AI25" s="98"/>
      <c r="AJ25" s="108"/>
      <c r="AK25" s="154">
        <v>46266</v>
      </c>
      <c r="AL25" s="155" t="s">
        <v>188</v>
      </c>
      <c r="AM25" s="156">
        <v>46295</v>
      </c>
      <c r="AN25" s="157"/>
    </row>
    <row r="26" spans="1:48" ht="63" customHeight="1">
      <c r="A26" s="277"/>
      <c r="B26" s="279" t="s">
        <v>143</v>
      </c>
      <c r="C26" s="280"/>
      <c r="D26" s="281"/>
      <c r="E26" s="150"/>
      <c r="F26" s="150"/>
      <c r="G26" s="150"/>
      <c r="H26" s="107"/>
      <c r="I26" s="107"/>
      <c r="J26" s="150"/>
      <c r="K26" s="150"/>
      <c r="L26" s="150"/>
      <c r="M26" s="150"/>
      <c r="N26" s="150"/>
      <c r="O26" s="107"/>
      <c r="P26" s="111"/>
      <c r="Q26" s="112"/>
      <c r="R26" s="112"/>
      <c r="S26" s="112"/>
      <c r="T26" s="112"/>
      <c r="U26" s="112"/>
      <c r="V26" s="107"/>
      <c r="W26" s="111"/>
      <c r="X26" s="139" t="s">
        <v>157</v>
      </c>
      <c r="Y26" s="145"/>
      <c r="Z26" s="178"/>
      <c r="AA26" s="101" t="s">
        <v>158</v>
      </c>
      <c r="AB26" s="150"/>
      <c r="AC26" s="111"/>
      <c r="AD26" s="111"/>
      <c r="AE26" s="150"/>
      <c r="AF26" s="150"/>
      <c r="AG26" s="150"/>
      <c r="AH26" s="150"/>
      <c r="AI26" s="150"/>
      <c r="AJ26" s="109"/>
      <c r="AK26" s="103" t="s">
        <v>145</v>
      </c>
      <c r="AL26" s="158"/>
      <c r="AM26" s="104" t="s">
        <v>146</v>
      </c>
      <c r="AN26" s="105" t="s">
        <v>147</v>
      </c>
    </row>
    <row r="27" spans="1:48">
      <c r="A27" s="277"/>
      <c r="B27" s="279" t="s">
        <v>152</v>
      </c>
      <c r="C27" s="280"/>
      <c r="D27" s="281"/>
      <c r="E27" s="150"/>
      <c r="F27" s="150"/>
      <c r="G27" s="150"/>
      <c r="H27" s="111"/>
      <c r="I27" s="111"/>
      <c r="J27" s="150"/>
      <c r="K27" s="150"/>
      <c r="L27" s="150"/>
      <c r="M27" s="150"/>
      <c r="N27" s="150"/>
      <c r="O27" s="111"/>
      <c r="P27" s="111"/>
      <c r="Q27" s="150"/>
      <c r="R27" s="150"/>
      <c r="S27" s="150"/>
      <c r="T27" s="150"/>
      <c r="U27" s="150"/>
      <c r="V27" s="111"/>
      <c r="W27" s="111"/>
      <c r="X27" s="111"/>
      <c r="Y27" s="150"/>
      <c r="Z27" s="150"/>
      <c r="AA27" s="111"/>
      <c r="AB27" s="150"/>
      <c r="AC27" s="111"/>
      <c r="AD27" s="111"/>
      <c r="AE27" s="150"/>
      <c r="AF27" s="166"/>
      <c r="AG27" s="150"/>
      <c r="AH27" s="150"/>
      <c r="AI27" s="150"/>
      <c r="AJ27" s="160">
        <f>SUM(E27:AI27)</f>
        <v>0</v>
      </c>
      <c r="AK27" s="161">
        <f>SUM(E27:AI27)</f>
        <v>0</v>
      </c>
      <c r="AL27" s="162"/>
      <c r="AM27" s="163">
        <f>SUM(AK27:AL27)</f>
        <v>0</v>
      </c>
      <c r="AN27" s="282">
        <f>COUNTA(E28:AI28)</f>
        <v>0</v>
      </c>
      <c r="AP27" s="91">
        <f>AM27</f>
        <v>0</v>
      </c>
    </row>
    <row r="28" spans="1:48">
      <c r="A28" s="277"/>
      <c r="B28" s="278" t="s">
        <v>148</v>
      </c>
      <c r="C28" s="278"/>
      <c r="D28" s="278"/>
      <c r="E28" s="150"/>
      <c r="F28" s="150"/>
      <c r="G28" s="150"/>
      <c r="H28" s="111"/>
      <c r="I28" s="111"/>
      <c r="J28" s="150"/>
      <c r="K28" s="150"/>
      <c r="L28" s="150"/>
      <c r="M28" s="150"/>
      <c r="N28" s="150"/>
      <c r="O28" s="111"/>
      <c r="P28" s="111"/>
      <c r="Q28" s="150"/>
      <c r="R28" s="150"/>
      <c r="S28" s="150"/>
      <c r="T28" s="150"/>
      <c r="U28" s="150"/>
      <c r="V28" s="111"/>
      <c r="W28" s="111"/>
      <c r="X28" s="111"/>
      <c r="Y28" s="150"/>
      <c r="Z28" s="150"/>
      <c r="AA28" s="111"/>
      <c r="AB28" s="150"/>
      <c r="AC28" s="111"/>
      <c r="AD28" s="111"/>
      <c r="AE28" s="150"/>
      <c r="AF28" s="150"/>
      <c r="AG28" s="150"/>
      <c r="AH28" s="150"/>
      <c r="AI28" s="150"/>
      <c r="AJ28" s="160">
        <f>SUM(E28:AI28)</f>
        <v>0</v>
      </c>
      <c r="AK28" s="161">
        <f>SUM(E28:AI28)</f>
        <v>0</v>
      </c>
      <c r="AL28" s="162"/>
      <c r="AM28" s="163">
        <f>SUM(AK28:AL28)</f>
        <v>0</v>
      </c>
      <c r="AN28" s="282"/>
      <c r="AQ28" s="91">
        <f>AM28</f>
        <v>0</v>
      </c>
    </row>
    <row r="29" spans="1:48">
      <c r="A29" s="113" t="s">
        <v>159</v>
      </c>
      <c r="B29" s="94"/>
      <c r="C29" s="94"/>
      <c r="D29" s="94"/>
      <c r="F29" s="114"/>
      <c r="G29" s="114"/>
      <c r="H29" s="114"/>
      <c r="I29" s="114"/>
      <c r="K29" s="114"/>
      <c r="M29" s="114"/>
      <c r="N29" s="114"/>
      <c r="O29" s="114"/>
      <c r="P29" s="114"/>
      <c r="R29" s="114"/>
      <c r="S29" s="114"/>
      <c r="T29" s="114"/>
      <c r="V29" s="114"/>
      <c r="W29" s="114"/>
      <c r="X29" s="114"/>
      <c r="Y29" s="114"/>
      <c r="Z29" s="167" t="s">
        <v>191</v>
      </c>
      <c r="AA29" s="167"/>
      <c r="AB29" s="167"/>
      <c r="AC29" s="168">
        <f>SUM(AQ30,AQ59)</f>
        <v>0</v>
      </c>
      <c r="AD29" s="167" t="s">
        <v>192</v>
      </c>
      <c r="AE29" s="167"/>
      <c r="AF29" s="167" t="s">
        <v>193</v>
      </c>
      <c r="AG29" s="167"/>
      <c r="AH29" s="167"/>
      <c r="AI29" s="167"/>
      <c r="AJ29" s="167"/>
      <c r="AK29" s="169"/>
      <c r="AL29" s="170">
        <f>SUM(AP30,AP59)</f>
        <v>0</v>
      </c>
      <c r="AM29" s="169" t="s">
        <v>192</v>
      </c>
      <c r="AN29" s="171"/>
    </row>
    <row r="30" spans="1:48">
      <c r="A30" s="116"/>
      <c r="T30" s="114"/>
      <c r="Z30" s="115" t="s">
        <v>194</v>
      </c>
      <c r="AA30" s="115"/>
      <c r="AB30" s="115" t="s">
        <v>195</v>
      </c>
      <c r="AC30" s="115"/>
      <c r="AD30" s="172"/>
      <c r="AE30" s="115" t="s">
        <v>196</v>
      </c>
      <c r="AF30" s="172"/>
      <c r="AG30" s="115" t="s">
        <v>154</v>
      </c>
      <c r="AH30" s="115" t="s">
        <v>197</v>
      </c>
      <c r="AI30" s="115"/>
      <c r="AJ30" s="173"/>
      <c r="AK30" s="172"/>
      <c r="AL30" s="115" t="s">
        <v>196</v>
      </c>
      <c r="AM30" s="172"/>
      <c r="AN30" s="117" t="s">
        <v>154</v>
      </c>
      <c r="AP30" s="91">
        <f>SUM(AP7,AP11,AP15,AP19,AP23,AP27)</f>
        <v>0</v>
      </c>
      <c r="AQ30" s="91">
        <f>SUM(AQ8,AQ12,AQ16,AQ20,AQ24,AQ28)</f>
        <v>0</v>
      </c>
      <c r="AV30" s="117"/>
    </row>
    <row r="31" spans="1:48">
      <c r="A31" s="90" t="s">
        <v>129</v>
      </c>
      <c r="D31" s="90" t="s">
        <v>200</v>
      </c>
      <c r="AK31" s="118"/>
      <c r="AL31" s="118"/>
      <c r="AM31" s="118"/>
      <c r="AN31" s="118"/>
    </row>
    <row r="32" spans="1:48" ht="14.25">
      <c r="A32" s="284" t="s">
        <v>198</v>
      </c>
      <c r="B32" s="285"/>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118"/>
      <c r="AL32" s="118"/>
      <c r="AM32" s="118"/>
      <c r="AN32" s="118"/>
    </row>
    <row r="33" spans="1:43">
      <c r="Z33" s="286"/>
      <c r="AA33" s="286"/>
      <c r="AB33" s="286"/>
      <c r="AC33" s="286"/>
      <c r="AD33" s="286"/>
      <c r="AE33" s="286"/>
      <c r="AF33" s="286"/>
      <c r="AG33" s="286"/>
      <c r="AH33" s="286"/>
      <c r="AI33" s="286"/>
      <c r="AJ33" s="286"/>
      <c r="AK33" s="118"/>
      <c r="AL33" s="118"/>
      <c r="AM33" s="118"/>
      <c r="AN33" s="118"/>
    </row>
    <row r="34" spans="1:43" ht="13.5" customHeight="1">
      <c r="A34" s="150" t="s">
        <v>130</v>
      </c>
      <c r="B34" s="148" t="s">
        <v>131</v>
      </c>
      <c r="C34" s="95"/>
      <c r="D34" s="149" t="s">
        <v>132</v>
      </c>
      <c r="E34" s="150">
        <v>1</v>
      </c>
      <c r="F34" s="150">
        <v>2</v>
      </c>
      <c r="G34" s="150">
        <v>3</v>
      </c>
      <c r="H34" s="150">
        <v>4</v>
      </c>
      <c r="I34" s="150">
        <v>5</v>
      </c>
      <c r="J34" s="150">
        <v>6</v>
      </c>
      <c r="K34" s="150">
        <v>7</v>
      </c>
      <c r="L34" s="150">
        <v>8</v>
      </c>
      <c r="M34" s="150">
        <v>9</v>
      </c>
      <c r="N34" s="150">
        <v>10</v>
      </c>
      <c r="O34" s="150">
        <v>11</v>
      </c>
      <c r="P34" s="150">
        <v>12</v>
      </c>
      <c r="Q34" s="150">
        <v>13</v>
      </c>
      <c r="R34" s="150">
        <v>14</v>
      </c>
      <c r="S34" s="150">
        <v>15</v>
      </c>
      <c r="T34" s="150">
        <v>16</v>
      </c>
      <c r="U34" s="150">
        <v>17</v>
      </c>
      <c r="V34" s="150">
        <v>18</v>
      </c>
      <c r="W34" s="150">
        <v>19</v>
      </c>
      <c r="X34" s="150">
        <v>20</v>
      </c>
      <c r="Y34" s="150">
        <v>21</v>
      </c>
      <c r="Z34" s="150">
        <v>22</v>
      </c>
      <c r="AA34" s="150">
        <v>23</v>
      </c>
      <c r="AB34" s="150">
        <v>24</v>
      </c>
      <c r="AC34" s="150">
        <v>25</v>
      </c>
      <c r="AD34" s="150">
        <v>26</v>
      </c>
      <c r="AE34" s="150">
        <v>27</v>
      </c>
      <c r="AF34" s="150">
        <v>28</v>
      </c>
      <c r="AG34" s="150">
        <v>29</v>
      </c>
      <c r="AH34" s="150">
        <v>30</v>
      </c>
      <c r="AI34" s="150">
        <v>31</v>
      </c>
      <c r="AJ34" s="150" t="s">
        <v>133</v>
      </c>
      <c r="AK34" s="287" t="s">
        <v>134</v>
      </c>
      <c r="AL34" s="287"/>
      <c r="AM34" s="287"/>
      <c r="AN34" s="287"/>
    </row>
    <row r="35" spans="1:43">
      <c r="A35" s="277">
        <v>10</v>
      </c>
      <c r="B35" s="278" t="s">
        <v>135</v>
      </c>
      <c r="C35" s="278"/>
      <c r="D35" s="278"/>
      <c r="E35" s="152" t="s">
        <v>165</v>
      </c>
      <c r="F35" s="164" t="s">
        <v>141</v>
      </c>
      <c r="G35" s="164" t="s">
        <v>142</v>
      </c>
      <c r="H35" s="152" t="s">
        <v>136</v>
      </c>
      <c r="I35" s="152" t="s">
        <v>137</v>
      </c>
      <c r="J35" s="152" t="s">
        <v>138</v>
      </c>
      <c r="K35" s="152" t="s">
        <v>139</v>
      </c>
      <c r="L35" s="152" t="s">
        <v>140</v>
      </c>
      <c r="M35" s="164" t="s">
        <v>141</v>
      </c>
      <c r="N35" s="164" t="s">
        <v>142</v>
      </c>
      <c r="O35" s="164" t="s">
        <v>136</v>
      </c>
      <c r="P35" s="152" t="s">
        <v>137</v>
      </c>
      <c r="Q35" s="152" t="s">
        <v>138</v>
      </c>
      <c r="R35" s="152" t="s">
        <v>139</v>
      </c>
      <c r="S35" s="152" t="s">
        <v>140</v>
      </c>
      <c r="T35" s="164" t="s">
        <v>141</v>
      </c>
      <c r="U35" s="164" t="s">
        <v>142</v>
      </c>
      <c r="V35" s="152" t="s">
        <v>136</v>
      </c>
      <c r="W35" s="152" t="s">
        <v>137</v>
      </c>
      <c r="X35" s="152" t="s">
        <v>138</v>
      </c>
      <c r="Y35" s="152" t="s">
        <v>139</v>
      </c>
      <c r="Z35" s="152" t="s">
        <v>140</v>
      </c>
      <c r="AA35" s="164" t="s">
        <v>141</v>
      </c>
      <c r="AB35" s="164" t="s">
        <v>142</v>
      </c>
      <c r="AC35" s="152" t="s">
        <v>136</v>
      </c>
      <c r="AD35" s="152" t="s">
        <v>137</v>
      </c>
      <c r="AE35" s="152" t="s">
        <v>138</v>
      </c>
      <c r="AF35" s="152" t="s">
        <v>139</v>
      </c>
      <c r="AG35" s="152" t="s">
        <v>140</v>
      </c>
      <c r="AH35" s="164" t="s">
        <v>141</v>
      </c>
      <c r="AI35" s="164" t="s">
        <v>142</v>
      </c>
      <c r="AJ35" s="108"/>
      <c r="AK35" s="154">
        <v>46296</v>
      </c>
      <c r="AL35" s="155" t="s">
        <v>188</v>
      </c>
      <c r="AM35" s="156">
        <v>46326</v>
      </c>
      <c r="AN35" s="157"/>
    </row>
    <row r="36" spans="1:43" ht="63" customHeight="1">
      <c r="A36" s="277"/>
      <c r="B36" s="279" t="s">
        <v>143</v>
      </c>
      <c r="C36" s="280"/>
      <c r="D36" s="281"/>
      <c r="E36" s="150"/>
      <c r="F36" s="101"/>
      <c r="G36" s="101"/>
      <c r="H36" s="96"/>
      <c r="I36" s="96"/>
      <c r="J36" s="146"/>
      <c r="K36" s="150"/>
      <c r="L36" s="150"/>
      <c r="M36" s="111"/>
      <c r="N36" s="111"/>
      <c r="O36" s="135" t="s">
        <v>169</v>
      </c>
      <c r="P36" s="146"/>
      <c r="Q36" s="146"/>
      <c r="R36" s="150"/>
      <c r="S36" s="150"/>
      <c r="T36" s="111"/>
      <c r="U36" s="111"/>
      <c r="V36" s="96"/>
      <c r="W36" s="96"/>
      <c r="X36" s="150"/>
      <c r="Y36" s="96"/>
      <c r="Z36" s="96"/>
      <c r="AA36" s="111"/>
      <c r="AB36" s="111"/>
      <c r="AC36" s="96"/>
      <c r="AD36" s="96"/>
      <c r="AE36" s="150"/>
      <c r="AF36" s="150"/>
      <c r="AG36" s="96"/>
      <c r="AH36" s="111"/>
      <c r="AI36" s="111"/>
      <c r="AJ36" s="109"/>
      <c r="AK36" s="103" t="s">
        <v>145</v>
      </c>
      <c r="AL36" s="158"/>
      <c r="AM36" s="104" t="s">
        <v>146</v>
      </c>
      <c r="AN36" s="105" t="s">
        <v>147</v>
      </c>
    </row>
    <row r="37" spans="1:43">
      <c r="A37" s="277"/>
      <c r="B37" s="279" t="s">
        <v>152</v>
      </c>
      <c r="C37" s="280"/>
      <c r="D37" s="281"/>
      <c r="E37" s="150"/>
      <c r="F37" s="111"/>
      <c r="G37" s="111"/>
      <c r="H37" s="96"/>
      <c r="I37" s="96"/>
      <c r="J37" s="96"/>
      <c r="K37" s="150"/>
      <c r="L37" s="150"/>
      <c r="M37" s="111"/>
      <c r="N37" s="111"/>
      <c r="O37" s="97"/>
      <c r="P37" s="96"/>
      <c r="Q37" s="96"/>
      <c r="R37" s="150"/>
      <c r="S37" s="150"/>
      <c r="T37" s="111"/>
      <c r="U37" s="111"/>
      <c r="V37" s="96"/>
      <c r="W37" s="96"/>
      <c r="X37" s="150"/>
      <c r="Y37" s="96"/>
      <c r="Z37" s="96"/>
      <c r="AA37" s="111"/>
      <c r="AB37" s="111"/>
      <c r="AC37" s="96"/>
      <c r="AD37" s="96"/>
      <c r="AE37" s="150"/>
      <c r="AF37" s="150"/>
      <c r="AG37" s="96"/>
      <c r="AH37" s="111"/>
      <c r="AI37" s="111"/>
      <c r="AJ37" s="174">
        <f>SUM(E37:AI37)</f>
        <v>0</v>
      </c>
      <c r="AK37" s="161">
        <f>SUM(E37:AI37)</f>
        <v>0</v>
      </c>
      <c r="AL37" s="162"/>
      <c r="AM37" s="163">
        <f>SUM(AK37:AL37)</f>
        <v>0</v>
      </c>
      <c r="AN37" s="282">
        <f>COUNTA(E38:AI38)</f>
        <v>0</v>
      </c>
      <c r="AP37" s="91">
        <f>AM37</f>
        <v>0</v>
      </c>
    </row>
    <row r="38" spans="1:43">
      <c r="A38" s="277"/>
      <c r="B38" s="278" t="s">
        <v>148</v>
      </c>
      <c r="C38" s="278"/>
      <c r="D38" s="278"/>
      <c r="E38" s="110"/>
      <c r="F38" s="125"/>
      <c r="G38" s="125"/>
      <c r="H38" s="119"/>
      <c r="I38" s="119"/>
      <c r="J38" s="119"/>
      <c r="K38" s="110"/>
      <c r="L38" s="110"/>
      <c r="M38" s="125"/>
      <c r="N38" s="111"/>
      <c r="O38" s="97"/>
      <c r="P38" s="96"/>
      <c r="Q38" s="96"/>
      <c r="R38" s="150"/>
      <c r="S38" s="150"/>
      <c r="T38" s="111"/>
      <c r="U38" s="111"/>
      <c r="V38" s="96"/>
      <c r="W38" s="96"/>
      <c r="X38" s="150"/>
      <c r="Y38" s="96"/>
      <c r="Z38" s="96"/>
      <c r="AA38" s="111"/>
      <c r="AB38" s="111"/>
      <c r="AC38" s="96"/>
      <c r="AD38" s="96"/>
      <c r="AE38" s="150"/>
      <c r="AF38" s="150"/>
      <c r="AG38" s="96"/>
      <c r="AH38" s="111"/>
      <c r="AI38" s="111"/>
      <c r="AJ38" s="174">
        <f>SUM(E38:AI38)</f>
        <v>0</v>
      </c>
      <c r="AK38" s="161">
        <f>SUM(E38:AI38)</f>
        <v>0</v>
      </c>
      <c r="AL38" s="162"/>
      <c r="AM38" s="163">
        <f>SUM(AK38:AL38)</f>
        <v>0</v>
      </c>
      <c r="AN38" s="282"/>
      <c r="AQ38" s="91">
        <f>AM38</f>
        <v>0</v>
      </c>
    </row>
    <row r="39" spans="1:43">
      <c r="A39" s="277">
        <v>11</v>
      </c>
      <c r="B39" s="278" t="s">
        <v>135</v>
      </c>
      <c r="C39" s="278"/>
      <c r="D39" s="278"/>
      <c r="E39" s="136" t="s">
        <v>153</v>
      </c>
      <c r="F39" s="136" t="s">
        <v>137</v>
      </c>
      <c r="G39" s="137" t="s">
        <v>138</v>
      </c>
      <c r="H39" s="136" t="s">
        <v>139</v>
      </c>
      <c r="I39" s="136" t="s">
        <v>140</v>
      </c>
      <c r="J39" s="137" t="s">
        <v>141</v>
      </c>
      <c r="K39" s="137" t="s">
        <v>142</v>
      </c>
      <c r="L39" s="136" t="s">
        <v>136</v>
      </c>
      <c r="M39" s="136" t="s">
        <v>137</v>
      </c>
      <c r="N39" s="136" t="s">
        <v>138</v>
      </c>
      <c r="O39" s="136" t="s">
        <v>139</v>
      </c>
      <c r="P39" s="136" t="s">
        <v>140</v>
      </c>
      <c r="Q39" s="137" t="s">
        <v>141</v>
      </c>
      <c r="R39" s="137" t="s">
        <v>142</v>
      </c>
      <c r="S39" s="136" t="s">
        <v>136</v>
      </c>
      <c r="T39" s="136" t="s">
        <v>137</v>
      </c>
      <c r="U39" s="136" t="s">
        <v>138</v>
      </c>
      <c r="V39" s="136" t="s">
        <v>139</v>
      </c>
      <c r="W39" s="136" t="s">
        <v>140</v>
      </c>
      <c r="X39" s="137" t="s">
        <v>141</v>
      </c>
      <c r="Y39" s="137" t="s">
        <v>142</v>
      </c>
      <c r="Z39" s="136" t="s">
        <v>136</v>
      </c>
      <c r="AA39" s="137" t="s">
        <v>137</v>
      </c>
      <c r="AB39" s="136" t="s">
        <v>138</v>
      </c>
      <c r="AC39" s="136" t="s">
        <v>139</v>
      </c>
      <c r="AD39" s="136" t="s">
        <v>140</v>
      </c>
      <c r="AE39" s="137" t="s">
        <v>141</v>
      </c>
      <c r="AF39" s="137" t="s">
        <v>142</v>
      </c>
      <c r="AG39" s="136" t="s">
        <v>136</v>
      </c>
      <c r="AH39" s="136" t="s">
        <v>137</v>
      </c>
      <c r="AI39" s="122"/>
      <c r="AJ39" s="108"/>
      <c r="AK39" s="154">
        <v>46327</v>
      </c>
      <c r="AL39" s="155" t="s">
        <v>188</v>
      </c>
      <c r="AM39" s="156">
        <v>46356</v>
      </c>
      <c r="AN39" s="157"/>
    </row>
    <row r="40" spans="1:43" ht="63" customHeight="1">
      <c r="A40" s="277"/>
      <c r="B40" s="279" t="s">
        <v>143</v>
      </c>
      <c r="C40" s="280"/>
      <c r="D40" s="281"/>
      <c r="E40" s="150"/>
      <c r="F40" s="112"/>
      <c r="G40" s="107" t="s">
        <v>160</v>
      </c>
      <c r="H40" s="150"/>
      <c r="I40" s="150"/>
      <c r="J40" s="111"/>
      <c r="K40" s="111"/>
      <c r="L40" s="150"/>
      <c r="M40" s="150"/>
      <c r="N40" s="100"/>
      <c r="O40" s="150"/>
      <c r="P40" s="150"/>
      <c r="Q40" s="111"/>
      <c r="R40" s="111"/>
      <c r="S40" s="112"/>
      <c r="T40" s="150"/>
      <c r="U40" s="150"/>
      <c r="V40" s="150"/>
      <c r="W40" s="150"/>
      <c r="X40" s="107"/>
      <c r="Y40" s="111"/>
      <c r="Z40" s="112"/>
      <c r="AA40" s="107" t="s">
        <v>161</v>
      </c>
      <c r="AB40" s="145"/>
      <c r="AC40" s="150"/>
      <c r="AD40" s="150"/>
      <c r="AE40" s="111"/>
      <c r="AF40" s="111"/>
      <c r="AG40" s="112"/>
      <c r="AH40" s="150"/>
      <c r="AI40" s="150"/>
      <c r="AJ40" s="109"/>
      <c r="AK40" s="103" t="s">
        <v>145</v>
      </c>
      <c r="AL40" s="158"/>
      <c r="AM40" s="104" t="s">
        <v>146</v>
      </c>
      <c r="AN40" s="105" t="s">
        <v>147</v>
      </c>
    </row>
    <row r="41" spans="1:43">
      <c r="A41" s="277"/>
      <c r="B41" s="279" t="s">
        <v>152</v>
      </c>
      <c r="C41" s="280"/>
      <c r="D41" s="281"/>
      <c r="E41" s="150"/>
      <c r="F41" s="150"/>
      <c r="G41" s="111"/>
      <c r="H41" s="150"/>
      <c r="I41" s="150"/>
      <c r="J41" s="111"/>
      <c r="K41" s="111"/>
      <c r="L41" s="150"/>
      <c r="M41" s="150"/>
      <c r="N41" s="150"/>
      <c r="O41" s="150"/>
      <c r="P41" s="150"/>
      <c r="Q41" s="111"/>
      <c r="R41" s="111"/>
      <c r="S41" s="150"/>
      <c r="T41" s="150"/>
      <c r="U41" s="150"/>
      <c r="V41" s="150"/>
      <c r="W41" s="150"/>
      <c r="X41" s="111"/>
      <c r="Y41" s="111"/>
      <c r="Z41" s="150"/>
      <c r="AA41" s="111"/>
      <c r="AB41" s="150"/>
      <c r="AC41" s="150"/>
      <c r="AD41" s="150"/>
      <c r="AE41" s="111"/>
      <c r="AF41" s="111"/>
      <c r="AG41" s="150"/>
      <c r="AH41" s="150"/>
      <c r="AI41" s="150"/>
      <c r="AJ41" s="174">
        <f>SUM(E41:AI41)</f>
        <v>0</v>
      </c>
      <c r="AK41" s="161">
        <f>SUM(E41:AI41)</f>
        <v>0</v>
      </c>
      <c r="AL41" s="162"/>
      <c r="AM41" s="163">
        <f>SUM(AK41:AL41)</f>
        <v>0</v>
      </c>
      <c r="AN41" s="282">
        <f>COUNTA(E42:AI42)</f>
        <v>0</v>
      </c>
      <c r="AP41" s="91">
        <f>AM41</f>
        <v>0</v>
      </c>
    </row>
    <row r="42" spans="1:43">
      <c r="A42" s="277"/>
      <c r="B42" s="278" t="s">
        <v>148</v>
      </c>
      <c r="C42" s="278"/>
      <c r="D42" s="278"/>
      <c r="E42" s="150"/>
      <c r="F42" s="150"/>
      <c r="G42" s="111"/>
      <c r="H42" s="150"/>
      <c r="I42" s="150"/>
      <c r="J42" s="111"/>
      <c r="K42" s="111"/>
      <c r="L42" s="150"/>
      <c r="M42" s="150"/>
      <c r="N42" s="150"/>
      <c r="O42" s="150"/>
      <c r="P42" s="150"/>
      <c r="Q42" s="111"/>
      <c r="R42" s="111"/>
      <c r="S42" s="150"/>
      <c r="T42" s="150"/>
      <c r="U42" s="150"/>
      <c r="V42" s="150"/>
      <c r="W42" s="150"/>
      <c r="X42" s="111"/>
      <c r="Y42" s="111"/>
      <c r="Z42" s="150"/>
      <c r="AA42" s="111"/>
      <c r="AB42" s="150"/>
      <c r="AC42" s="150"/>
      <c r="AD42" s="150"/>
      <c r="AE42" s="111"/>
      <c r="AF42" s="111"/>
      <c r="AG42" s="150"/>
      <c r="AH42" s="150"/>
      <c r="AI42" s="150"/>
      <c r="AJ42" s="174">
        <f>SUM(E42:AI42)</f>
        <v>0</v>
      </c>
      <c r="AK42" s="161">
        <f>SUM(E42:AI42)</f>
        <v>0</v>
      </c>
      <c r="AL42" s="162"/>
      <c r="AM42" s="163">
        <f>SUM(AK42:AL42)</f>
        <v>0</v>
      </c>
      <c r="AN42" s="282"/>
      <c r="AQ42" s="91">
        <f>AM42</f>
        <v>0</v>
      </c>
    </row>
    <row r="43" spans="1:43">
      <c r="A43" s="277">
        <v>12</v>
      </c>
      <c r="B43" s="283" t="s">
        <v>135</v>
      </c>
      <c r="C43" s="283"/>
      <c r="D43" s="283"/>
      <c r="E43" s="136" t="s">
        <v>163</v>
      </c>
      <c r="F43" s="136" t="s">
        <v>139</v>
      </c>
      <c r="G43" s="136" t="s">
        <v>140</v>
      </c>
      <c r="H43" s="137" t="s">
        <v>141</v>
      </c>
      <c r="I43" s="137" t="s">
        <v>142</v>
      </c>
      <c r="J43" s="136" t="s">
        <v>136</v>
      </c>
      <c r="K43" s="136" t="s">
        <v>137</v>
      </c>
      <c r="L43" s="136" t="s">
        <v>138</v>
      </c>
      <c r="M43" s="136" t="s">
        <v>139</v>
      </c>
      <c r="N43" s="136" t="s">
        <v>140</v>
      </c>
      <c r="O43" s="137" t="s">
        <v>141</v>
      </c>
      <c r="P43" s="137" t="s">
        <v>142</v>
      </c>
      <c r="Q43" s="136" t="s">
        <v>136</v>
      </c>
      <c r="R43" s="136" t="s">
        <v>137</v>
      </c>
      <c r="S43" s="136" t="s">
        <v>138</v>
      </c>
      <c r="T43" s="136" t="s">
        <v>139</v>
      </c>
      <c r="U43" s="136" t="s">
        <v>140</v>
      </c>
      <c r="V43" s="137" t="s">
        <v>141</v>
      </c>
      <c r="W43" s="137" t="s">
        <v>142</v>
      </c>
      <c r="X43" s="136" t="s">
        <v>136</v>
      </c>
      <c r="Y43" s="136" t="s">
        <v>137</v>
      </c>
      <c r="Z43" s="136" t="s">
        <v>138</v>
      </c>
      <c r="AA43" s="136" t="s">
        <v>139</v>
      </c>
      <c r="AB43" s="136" t="s">
        <v>140</v>
      </c>
      <c r="AC43" s="137" t="s">
        <v>141</v>
      </c>
      <c r="AD43" s="137" t="s">
        <v>142</v>
      </c>
      <c r="AE43" s="136" t="s">
        <v>136</v>
      </c>
      <c r="AF43" s="136" t="s">
        <v>137</v>
      </c>
      <c r="AG43" s="136" t="s">
        <v>138</v>
      </c>
      <c r="AH43" s="136" t="s">
        <v>139</v>
      </c>
      <c r="AI43" s="136" t="s">
        <v>165</v>
      </c>
      <c r="AJ43" s="123"/>
      <c r="AK43" s="154">
        <v>46357</v>
      </c>
      <c r="AL43" s="155" t="s">
        <v>188</v>
      </c>
      <c r="AM43" s="156">
        <v>46387</v>
      </c>
      <c r="AN43" s="157"/>
    </row>
    <row r="44" spans="1:43" ht="63" customHeight="1">
      <c r="A44" s="277"/>
      <c r="B44" s="279" t="s">
        <v>143</v>
      </c>
      <c r="C44" s="280"/>
      <c r="D44" s="281"/>
      <c r="E44" s="112"/>
      <c r="F44" s="112"/>
      <c r="G44" s="112"/>
      <c r="H44" s="107"/>
      <c r="I44" s="111"/>
      <c r="J44" s="150"/>
      <c r="K44" s="150"/>
      <c r="L44" s="150"/>
      <c r="M44" s="150"/>
      <c r="N44" s="150"/>
      <c r="O44" s="111"/>
      <c r="P44" s="111"/>
      <c r="Q44" s="112"/>
      <c r="R44" s="112"/>
      <c r="S44" s="124"/>
      <c r="T44" s="100"/>
      <c r="U44" s="150"/>
      <c r="V44" s="111"/>
      <c r="W44" s="111"/>
      <c r="X44" s="150"/>
      <c r="Y44" s="150"/>
      <c r="Z44" s="150"/>
      <c r="AA44" s="150"/>
      <c r="AB44" s="150"/>
      <c r="AC44" s="111"/>
      <c r="AD44" s="111"/>
      <c r="AE44" s="150"/>
      <c r="AF44" s="150"/>
      <c r="AG44" s="150"/>
      <c r="AH44" s="150"/>
      <c r="AI44" s="150"/>
      <c r="AJ44" s="109"/>
      <c r="AK44" s="103" t="s">
        <v>145</v>
      </c>
      <c r="AL44" s="158"/>
      <c r="AM44" s="104" t="s">
        <v>146</v>
      </c>
      <c r="AN44" s="105" t="s">
        <v>147</v>
      </c>
    </row>
    <row r="45" spans="1:43">
      <c r="A45" s="277"/>
      <c r="B45" s="279" t="s">
        <v>152</v>
      </c>
      <c r="C45" s="280"/>
      <c r="D45" s="281"/>
      <c r="E45" s="150"/>
      <c r="F45" s="150"/>
      <c r="G45" s="150"/>
      <c r="H45" s="111"/>
      <c r="I45" s="111"/>
      <c r="J45" s="150"/>
      <c r="K45" s="150"/>
      <c r="L45" s="150"/>
      <c r="M45" s="150"/>
      <c r="N45" s="150"/>
      <c r="O45" s="111"/>
      <c r="P45" s="111"/>
      <c r="Q45" s="150"/>
      <c r="R45" s="150"/>
      <c r="S45" s="150"/>
      <c r="T45" s="150"/>
      <c r="U45" s="150"/>
      <c r="V45" s="111"/>
      <c r="W45" s="111"/>
      <c r="X45" s="150"/>
      <c r="Y45" s="150"/>
      <c r="Z45" s="150"/>
      <c r="AA45" s="150"/>
      <c r="AB45" s="150"/>
      <c r="AC45" s="111"/>
      <c r="AD45" s="111"/>
      <c r="AE45" s="150"/>
      <c r="AF45" s="150"/>
      <c r="AG45" s="150"/>
      <c r="AH45" s="150"/>
      <c r="AI45" s="150"/>
      <c r="AJ45" s="174">
        <f>SUM(E45:AI45)</f>
        <v>0</v>
      </c>
      <c r="AK45" s="161">
        <f>SUM(E45:AI45)</f>
        <v>0</v>
      </c>
      <c r="AL45" s="162"/>
      <c r="AM45" s="163">
        <f>SUM(AK45:AL45)</f>
        <v>0</v>
      </c>
      <c r="AN45" s="282">
        <f>COUNTA(E46:AI46)</f>
        <v>0</v>
      </c>
      <c r="AP45" s="91">
        <f>AM45</f>
        <v>0</v>
      </c>
    </row>
    <row r="46" spans="1:43">
      <c r="A46" s="277"/>
      <c r="B46" s="278" t="s">
        <v>148</v>
      </c>
      <c r="C46" s="278"/>
      <c r="D46" s="278"/>
      <c r="E46" s="110"/>
      <c r="F46" s="110"/>
      <c r="G46" s="110"/>
      <c r="H46" s="125"/>
      <c r="I46" s="125"/>
      <c r="J46" s="150"/>
      <c r="K46" s="150"/>
      <c r="L46" s="110"/>
      <c r="M46" s="110"/>
      <c r="N46" s="110"/>
      <c r="O46" s="125"/>
      <c r="P46" s="125"/>
      <c r="Q46" s="150"/>
      <c r="R46" s="150"/>
      <c r="S46" s="150"/>
      <c r="T46" s="110"/>
      <c r="U46" s="110"/>
      <c r="V46" s="125"/>
      <c r="W46" s="125"/>
      <c r="X46" s="110"/>
      <c r="Y46" s="150"/>
      <c r="Z46" s="110"/>
      <c r="AA46" s="150"/>
      <c r="AB46" s="150"/>
      <c r="AC46" s="125"/>
      <c r="AD46" s="125"/>
      <c r="AE46" s="110"/>
      <c r="AF46" s="110"/>
      <c r="AG46" s="110"/>
      <c r="AH46" s="150"/>
      <c r="AI46" s="150"/>
      <c r="AJ46" s="174">
        <f>SUM(E46:AI46)</f>
        <v>0</v>
      </c>
      <c r="AK46" s="161">
        <f>SUM(E46:AI46)</f>
        <v>0</v>
      </c>
      <c r="AL46" s="162"/>
      <c r="AM46" s="163">
        <f>SUM(AK46:AL46)</f>
        <v>0</v>
      </c>
      <c r="AN46" s="282"/>
      <c r="AQ46" s="91">
        <f>AM46</f>
        <v>0</v>
      </c>
    </row>
    <row r="47" spans="1:43">
      <c r="A47" s="277">
        <v>1</v>
      </c>
      <c r="B47" s="278" t="s">
        <v>135</v>
      </c>
      <c r="C47" s="278"/>
      <c r="D47" s="278"/>
      <c r="E47" s="137" t="s">
        <v>190</v>
      </c>
      <c r="F47" s="137" t="s">
        <v>142</v>
      </c>
      <c r="G47" s="136" t="s">
        <v>136</v>
      </c>
      <c r="H47" s="136" t="s">
        <v>137</v>
      </c>
      <c r="I47" s="136" t="s">
        <v>138</v>
      </c>
      <c r="J47" s="136" t="s">
        <v>139</v>
      </c>
      <c r="K47" s="136" t="s">
        <v>140</v>
      </c>
      <c r="L47" s="137" t="s">
        <v>141</v>
      </c>
      <c r="M47" s="137" t="s">
        <v>142</v>
      </c>
      <c r="N47" s="137" t="s">
        <v>136</v>
      </c>
      <c r="O47" s="136" t="s">
        <v>137</v>
      </c>
      <c r="P47" s="136" t="s">
        <v>138</v>
      </c>
      <c r="Q47" s="136" t="s">
        <v>139</v>
      </c>
      <c r="R47" s="136" t="s">
        <v>140</v>
      </c>
      <c r="S47" s="137" t="s">
        <v>141</v>
      </c>
      <c r="T47" s="137" t="s">
        <v>142</v>
      </c>
      <c r="U47" s="136" t="s">
        <v>136</v>
      </c>
      <c r="V47" s="136" t="s">
        <v>137</v>
      </c>
      <c r="W47" s="136" t="s">
        <v>138</v>
      </c>
      <c r="X47" s="136" t="s">
        <v>139</v>
      </c>
      <c r="Y47" s="136" t="s">
        <v>140</v>
      </c>
      <c r="Z47" s="137" t="s">
        <v>141</v>
      </c>
      <c r="AA47" s="137" t="s">
        <v>142</v>
      </c>
      <c r="AB47" s="136" t="s">
        <v>136</v>
      </c>
      <c r="AC47" s="136" t="s">
        <v>137</v>
      </c>
      <c r="AD47" s="136" t="s">
        <v>138</v>
      </c>
      <c r="AE47" s="136" t="s">
        <v>139</v>
      </c>
      <c r="AF47" s="136" t="s">
        <v>140</v>
      </c>
      <c r="AG47" s="137" t="s">
        <v>141</v>
      </c>
      <c r="AH47" s="137" t="s">
        <v>142</v>
      </c>
      <c r="AI47" s="136" t="s">
        <v>136</v>
      </c>
      <c r="AJ47" s="108"/>
      <c r="AK47" s="154">
        <v>46388</v>
      </c>
      <c r="AL47" s="155" t="s">
        <v>188</v>
      </c>
      <c r="AM47" s="156">
        <v>46418</v>
      </c>
      <c r="AN47" s="157"/>
    </row>
    <row r="48" spans="1:43" ht="63" customHeight="1">
      <c r="A48" s="277"/>
      <c r="B48" s="279" t="s">
        <v>143</v>
      </c>
      <c r="C48" s="280"/>
      <c r="D48" s="280"/>
      <c r="E48" s="139" t="s">
        <v>183</v>
      </c>
      <c r="F48" s="111"/>
      <c r="G48" s="96"/>
      <c r="H48" s="96"/>
      <c r="I48" s="112"/>
      <c r="J48" s="150"/>
      <c r="K48" s="150"/>
      <c r="L48" s="111"/>
      <c r="M48" s="111"/>
      <c r="N48" s="139" t="s">
        <v>164</v>
      </c>
      <c r="O48" s="145"/>
      <c r="P48" s="112"/>
      <c r="Q48" s="150"/>
      <c r="R48" s="150"/>
      <c r="S48" s="111"/>
      <c r="T48" s="111"/>
      <c r="U48" s="96"/>
      <c r="V48" s="96"/>
      <c r="W48" s="150"/>
      <c r="X48" s="150"/>
      <c r="Y48" s="96"/>
      <c r="Z48" s="111"/>
      <c r="AA48" s="111"/>
      <c r="AB48" s="96"/>
      <c r="AC48" s="96"/>
      <c r="AD48" s="150"/>
      <c r="AE48" s="150"/>
      <c r="AF48" s="150"/>
      <c r="AG48" s="111"/>
      <c r="AH48" s="111"/>
      <c r="AI48" s="150"/>
      <c r="AJ48" s="109"/>
      <c r="AK48" s="103" t="s">
        <v>145</v>
      </c>
      <c r="AL48" s="158"/>
      <c r="AM48" s="104" t="s">
        <v>146</v>
      </c>
      <c r="AN48" s="105" t="s">
        <v>147</v>
      </c>
    </row>
    <row r="49" spans="1:43">
      <c r="A49" s="277"/>
      <c r="B49" s="279" t="s">
        <v>152</v>
      </c>
      <c r="C49" s="280"/>
      <c r="D49" s="281"/>
      <c r="E49" s="97"/>
      <c r="F49" s="111"/>
      <c r="G49" s="96"/>
      <c r="H49" s="96"/>
      <c r="I49" s="96"/>
      <c r="J49" s="150"/>
      <c r="K49" s="150"/>
      <c r="L49" s="111"/>
      <c r="M49" s="111"/>
      <c r="N49" s="97"/>
      <c r="O49" s="96"/>
      <c r="P49" s="96"/>
      <c r="Q49" s="150"/>
      <c r="R49" s="150"/>
      <c r="S49" s="111"/>
      <c r="T49" s="111"/>
      <c r="U49" s="96"/>
      <c r="V49" s="96"/>
      <c r="W49" s="150"/>
      <c r="X49" s="150"/>
      <c r="Y49" s="96"/>
      <c r="Z49" s="111"/>
      <c r="AA49" s="111"/>
      <c r="AB49" s="96"/>
      <c r="AC49" s="96"/>
      <c r="AD49" s="150"/>
      <c r="AE49" s="150"/>
      <c r="AF49" s="150"/>
      <c r="AG49" s="111"/>
      <c r="AH49" s="111"/>
      <c r="AI49" s="150"/>
      <c r="AJ49" s="174">
        <f>SUM(E49:AI49)</f>
        <v>0</v>
      </c>
      <c r="AK49" s="161">
        <f>SUM(E49:AI49)</f>
        <v>0</v>
      </c>
      <c r="AL49" s="162"/>
      <c r="AM49" s="163">
        <f>SUM(AK49:AL49)</f>
        <v>0</v>
      </c>
      <c r="AN49" s="282">
        <f>COUNTA(E50:AI50)</f>
        <v>0</v>
      </c>
      <c r="AP49" s="91">
        <f>AM49</f>
        <v>0</v>
      </c>
    </row>
    <row r="50" spans="1:43">
      <c r="A50" s="277"/>
      <c r="B50" s="278" t="s">
        <v>148</v>
      </c>
      <c r="C50" s="278"/>
      <c r="D50" s="278"/>
      <c r="E50" s="97"/>
      <c r="F50" s="111"/>
      <c r="G50" s="96"/>
      <c r="H50" s="96"/>
      <c r="I50" s="96"/>
      <c r="J50" s="110"/>
      <c r="K50" s="150"/>
      <c r="L50" s="111"/>
      <c r="M50" s="125"/>
      <c r="N50" s="97"/>
      <c r="O50" s="96"/>
      <c r="P50" s="96"/>
      <c r="Q50" s="110"/>
      <c r="R50" s="150"/>
      <c r="S50" s="111"/>
      <c r="T50" s="125"/>
      <c r="U50" s="96"/>
      <c r="V50" s="96"/>
      <c r="W50" s="110"/>
      <c r="X50" s="110"/>
      <c r="Y50" s="96"/>
      <c r="Z50" s="125"/>
      <c r="AA50" s="125"/>
      <c r="AB50" s="96"/>
      <c r="AC50" s="96"/>
      <c r="AD50" s="150"/>
      <c r="AE50" s="150"/>
      <c r="AF50" s="150"/>
      <c r="AG50" s="125"/>
      <c r="AH50" s="125"/>
      <c r="AI50" s="110"/>
      <c r="AJ50" s="174">
        <f>SUM(E50:AI50)</f>
        <v>0</v>
      </c>
      <c r="AK50" s="161">
        <f>SUM(E50:AI50)</f>
        <v>0</v>
      </c>
      <c r="AL50" s="162"/>
      <c r="AM50" s="163">
        <f>SUM(AK50:AL50)</f>
        <v>0</v>
      </c>
      <c r="AN50" s="282"/>
      <c r="AQ50" s="91">
        <f>AM50</f>
        <v>0</v>
      </c>
    </row>
    <row r="51" spans="1:43">
      <c r="A51" s="277">
        <v>2</v>
      </c>
      <c r="B51" s="278" t="s">
        <v>135</v>
      </c>
      <c r="C51" s="278"/>
      <c r="D51" s="278"/>
      <c r="E51" s="136" t="s">
        <v>162</v>
      </c>
      <c r="F51" s="136" t="s">
        <v>138</v>
      </c>
      <c r="G51" s="136" t="s">
        <v>139</v>
      </c>
      <c r="H51" s="136" t="s">
        <v>140</v>
      </c>
      <c r="I51" s="137" t="s">
        <v>141</v>
      </c>
      <c r="J51" s="137" t="s">
        <v>142</v>
      </c>
      <c r="K51" s="136" t="s">
        <v>136</v>
      </c>
      <c r="L51" s="136" t="s">
        <v>137</v>
      </c>
      <c r="M51" s="136" t="s">
        <v>138</v>
      </c>
      <c r="N51" s="136" t="s">
        <v>139</v>
      </c>
      <c r="O51" s="137" t="s">
        <v>140</v>
      </c>
      <c r="P51" s="137" t="s">
        <v>141</v>
      </c>
      <c r="Q51" s="137" t="s">
        <v>142</v>
      </c>
      <c r="R51" s="136" t="s">
        <v>136</v>
      </c>
      <c r="S51" s="136" t="s">
        <v>137</v>
      </c>
      <c r="T51" s="136" t="s">
        <v>138</v>
      </c>
      <c r="U51" s="136" t="s">
        <v>139</v>
      </c>
      <c r="V51" s="136" t="s">
        <v>140</v>
      </c>
      <c r="W51" s="137" t="s">
        <v>141</v>
      </c>
      <c r="X51" s="137" t="s">
        <v>142</v>
      </c>
      <c r="Y51" s="136" t="s">
        <v>136</v>
      </c>
      <c r="Z51" s="136" t="s">
        <v>137</v>
      </c>
      <c r="AA51" s="137" t="s">
        <v>138</v>
      </c>
      <c r="AB51" s="136" t="s">
        <v>139</v>
      </c>
      <c r="AC51" s="136" t="s">
        <v>140</v>
      </c>
      <c r="AD51" s="137" t="s">
        <v>141</v>
      </c>
      <c r="AE51" s="137" t="s">
        <v>142</v>
      </c>
      <c r="AF51" s="136" t="s">
        <v>136</v>
      </c>
      <c r="AG51" s="138" t="s">
        <v>162</v>
      </c>
      <c r="AH51" s="122"/>
      <c r="AI51" s="122"/>
      <c r="AJ51" s="108"/>
      <c r="AK51" s="154">
        <v>46419</v>
      </c>
      <c r="AL51" s="155" t="s">
        <v>188</v>
      </c>
      <c r="AM51" s="156">
        <v>46446</v>
      </c>
      <c r="AN51" s="157"/>
    </row>
    <row r="52" spans="1:43" ht="63" customHeight="1">
      <c r="A52" s="277"/>
      <c r="B52" s="279" t="s">
        <v>143</v>
      </c>
      <c r="C52" s="280"/>
      <c r="D52" s="281"/>
      <c r="E52" s="127"/>
      <c r="F52" s="100"/>
      <c r="G52" s="150"/>
      <c r="H52" s="127"/>
      <c r="I52" s="126"/>
      <c r="J52" s="126"/>
      <c r="K52" s="147"/>
      <c r="L52" s="147"/>
      <c r="M52" s="145"/>
      <c r="N52" s="147"/>
      <c r="O52" s="140" t="s">
        <v>173</v>
      </c>
      <c r="P52" s="111"/>
      <c r="Q52" s="111"/>
      <c r="R52" s="150"/>
      <c r="S52" s="150"/>
      <c r="T52" s="100"/>
      <c r="U52" s="150"/>
      <c r="V52" s="150"/>
      <c r="W52" s="111"/>
      <c r="X52" s="126"/>
      <c r="Y52" s="150"/>
      <c r="Z52" s="127"/>
      <c r="AA52" s="126" t="s">
        <v>166</v>
      </c>
      <c r="AB52" s="150"/>
      <c r="AC52" s="150"/>
      <c r="AD52" s="130"/>
      <c r="AE52" s="111"/>
      <c r="AF52" s="100"/>
      <c r="AG52" s="150"/>
      <c r="AH52" s="150"/>
      <c r="AI52" s="150"/>
      <c r="AJ52" s="109"/>
      <c r="AK52" s="103" t="s">
        <v>145</v>
      </c>
      <c r="AL52" s="158"/>
      <c r="AM52" s="104" t="s">
        <v>146</v>
      </c>
      <c r="AN52" s="105" t="s">
        <v>147</v>
      </c>
    </row>
    <row r="53" spans="1:43">
      <c r="A53" s="277"/>
      <c r="B53" s="279" t="s">
        <v>152</v>
      </c>
      <c r="C53" s="280"/>
      <c r="D53" s="281"/>
      <c r="E53" s="150"/>
      <c r="F53" s="150"/>
      <c r="G53" s="150"/>
      <c r="H53" s="150"/>
      <c r="I53" s="111"/>
      <c r="J53" s="111"/>
      <c r="K53" s="150"/>
      <c r="L53" s="150"/>
      <c r="M53" s="150"/>
      <c r="N53" s="150"/>
      <c r="O53" s="111"/>
      <c r="P53" s="111"/>
      <c r="Q53" s="111"/>
      <c r="R53" s="150"/>
      <c r="S53" s="150"/>
      <c r="T53" s="150"/>
      <c r="U53" s="150"/>
      <c r="V53" s="150"/>
      <c r="W53" s="111"/>
      <c r="X53" s="111"/>
      <c r="Y53" s="150"/>
      <c r="Z53" s="150"/>
      <c r="AA53" s="111"/>
      <c r="AB53" s="150"/>
      <c r="AC53" s="150"/>
      <c r="AD53" s="111"/>
      <c r="AE53" s="111"/>
      <c r="AF53" s="150"/>
      <c r="AG53" s="150"/>
      <c r="AH53" s="150"/>
      <c r="AI53" s="150"/>
      <c r="AJ53" s="174">
        <f>SUM(E53:AI53)</f>
        <v>0</v>
      </c>
      <c r="AK53" s="161">
        <f>SUM(E53:AI53)</f>
        <v>0</v>
      </c>
      <c r="AL53" s="162"/>
      <c r="AM53" s="163">
        <f>SUM(AK53:AL53)</f>
        <v>0</v>
      </c>
      <c r="AN53" s="282">
        <f>COUNTA(E54:AI54)</f>
        <v>0</v>
      </c>
      <c r="AP53" s="91">
        <f>AM53</f>
        <v>0</v>
      </c>
    </row>
    <row r="54" spans="1:43">
      <c r="A54" s="277"/>
      <c r="B54" s="278" t="s">
        <v>148</v>
      </c>
      <c r="C54" s="278"/>
      <c r="D54" s="278"/>
      <c r="E54" s="150"/>
      <c r="F54" s="150"/>
      <c r="G54" s="150"/>
      <c r="H54" s="150"/>
      <c r="I54" s="111"/>
      <c r="J54" s="111"/>
      <c r="K54" s="150"/>
      <c r="L54" s="150"/>
      <c r="M54" s="150"/>
      <c r="N54" s="150"/>
      <c r="O54" s="111"/>
      <c r="P54" s="111"/>
      <c r="Q54" s="111"/>
      <c r="R54" s="150"/>
      <c r="S54" s="150"/>
      <c r="T54" s="110"/>
      <c r="U54" s="150"/>
      <c r="V54" s="150"/>
      <c r="W54" s="111"/>
      <c r="X54" s="111"/>
      <c r="Y54" s="150"/>
      <c r="Z54" s="150"/>
      <c r="AA54" s="111"/>
      <c r="AB54" s="150"/>
      <c r="AC54" s="150"/>
      <c r="AD54" s="125"/>
      <c r="AE54" s="111"/>
      <c r="AF54" s="110"/>
      <c r="AG54" s="110"/>
      <c r="AH54" s="110"/>
      <c r="AI54" s="110"/>
      <c r="AJ54" s="174">
        <f>SUM(E54:AI54)</f>
        <v>0</v>
      </c>
      <c r="AK54" s="161">
        <f>SUM(E54:AI54)</f>
        <v>0</v>
      </c>
      <c r="AL54" s="162"/>
      <c r="AM54" s="163">
        <f>SUM(AK54:AL54)</f>
        <v>0</v>
      </c>
      <c r="AN54" s="282"/>
      <c r="AQ54" s="91">
        <f>AM54</f>
        <v>0</v>
      </c>
    </row>
    <row r="55" spans="1:43">
      <c r="A55" s="277">
        <v>3</v>
      </c>
      <c r="B55" s="278" t="s">
        <v>135</v>
      </c>
      <c r="C55" s="278"/>
      <c r="D55" s="278"/>
      <c r="E55" s="136" t="s">
        <v>163</v>
      </c>
      <c r="F55" s="136" t="s">
        <v>139</v>
      </c>
      <c r="G55" s="136" t="s">
        <v>140</v>
      </c>
      <c r="H55" s="137" t="s">
        <v>141</v>
      </c>
      <c r="I55" s="137" t="s">
        <v>142</v>
      </c>
      <c r="J55" s="136" t="s">
        <v>136</v>
      </c>
      <c r="K55" s="136" t="s">
        <v>137</v>
      </c>
      <c r="L55" s="136" t="s">
        <v>138</v>
      </c>
      <c r="M55" s="136" t="s">
        <v>139</v>
      </c>
      <c r="N55" s="136" t="s">
        <v>140</v>
      </c>
      <c r="O55" s="137" t="s">
        <v>141</v>
      </c>
      <c r="P55" s="137" t="s">
        <v>142</v>
      </c>
      <c r="Q55" s="136" t="s">
        <v>136</v>
      </c>
      <c r="R55" s="136" t="s">
        <v>137</v>
      </c>
      <c r="S55" s="136" t="s">
        <v>138</v>
      </c>
      <c r="T55" s="136" t="s">
        <v>139</v>
      </c>
      <c r="U55" s="136" t="s">
        <v>140</v>
      </c>
      <c r="V55" s="137" t="s">
        <v>141</v>
      </c>
      <c r="W55" s="137" t="s">
        <v>142</v>
      </c>
      <c r="X55" s="137" t="s">
        <v>136</v>
      </c>
      <c r="Y55" s="136" t="s">
        <v>137</v>
      </c>
      <c r="Z55" s="136" t="s">
        <v>138</v>
      </c>
      <c r="AA55" s="136" t="s">
        <v>139</v>
      </c>
      <c r="AB55" s="136" t="s">
        <v>140</v>
      </c>
      <c r="AC55" s="137" t="s">
        <v>141</v>
      </c>
      <c r="AD55" s="137" t="s">
        <v>142</v>
      </c>
      <c r="AE55" s="136" t="s">
        <v>136</v>
      </c>
      <c r="AF55" s="136" t="s">
        <v>137</v>
      </c>
      <c r="AG55" s="136" t="s">
        <v>138</v>
      </c>
      <c r="AH55" s="136" t="s">
        <v>139</v>
      </c>
      <c r="AI55" s="136" t="s">
        <v>140</v>
      </c>
      <c r="AJ55" s="108"/>
      <c r="AK55" s="154">
        <v>46447</v>
      </c>
      <c r="AL55" s="155" t="s">
        <v>188</v>
      </c>
      <c r="AM55" s="156">
        <v>46477</v>
      </c>
      <c r="AN55" s="157"/>
    </row>
    <row r="56" spans="1:43" ht="63" customHeight="1">
      <c r="A56" s="277"/>
      <c r="B56" s="279" t="s">
        <v>143</v>
      </c>
      <c r="C56" s="280"/>
      <c r="D56" s="281"/>
      <c r="E56" s="127"/>
      <c r="F56" s="112"/>
      <c r="G56" s="150"/>
      <c r="H56" s="111"/>
      <c r="I56" s="111"/>
      <c r="J56" s="100"/>
      <c r="K56" s="150"/>
      <c r="L56" s="150"/>
      <c r="M56" s="150"/>
      <c r="N56" s="150"/>
      <c r="O56" s="111"/>
      <c r="P56" s="107"/>
      <c r="Q56" s="112"/>
      <c r="R56" s="150"/>
      <c r="S56" s="150"/>
      <c r="T56" s="150"/>
      <c r="U56" s="150"/>
      <c r="V56" s="107"/>
      <c r="W56" s="107"/>
      <c r="X56" s="107" t="s">
        <v>167</v>
      </c>
      <c r="Y56" s="150"/>
      <c r="Z56" s="150"/>
      <c r="AA56" s="150"/>
      <c r="AB56" s="150"/>
      <c r="AC56" s="111"/>
      <c r="AD56" s="111"/>
      <c r="AE56" s="150"/>
      <c r="AF56" s="150"/>
      <c r="AG56" s="150"/>
      <c r="AH56" s="150"/>
      <c r="AI56" s="150"/>
      <c r="AJ56" s="109"/>
      <c r="AK56" s="103" t="s">
        <v>145</v>
      </c>
      <c r="AL56" s="158"/>
      <c r="AM56" s="104" t="s">
        <v>146</v>
      </c>
      <c r="AN56" s="105" t="s">
        <v>147</v>
      </c>
    </row>
    <row r="57" spans="1:43">
      <c r="A57" s="277"/>
      <c r="B57" s="279" t="s">
        <v>152</v>
      </c>
      <c r="C57" s="280"/>
      <c r="D57" s="281"/>
      <c r="E57" s="150"/>
      <c r="F57" s="150"/>
      <c r="G57" s="150"/>
      <c r="H57" s="111"/>
      <c r="I57" s="111"/>
      <c r="J57" s="150"/>
      <c r="K57" s="150"/>
      <c r="L57" s="150"/>
      <c r="M57" s="150"/>
      <c r="N57" s="150"/>
      <c r="O57" s="111"/>
      <c r="P57" s="111"/>
      <c r="Q57" s="150"/>
      <c r="R57" s="150"/>
      <c r="S57" s="150"/>
      <c r="T57" s="150"/>
      <c r="U57" s="150"/>
      <c r="V57" s="111"/>
      <c r="W57" s="111"/>
      <c r="X57" s="111"/>
      <c r="Y57" s="150"/>
      <c r="Z57" s="150"/>
      <c r="AA57" s="150"/>
      <c r="AB57" s="150"/>
      <c r="AC57" s="111"/>
      <c r="AD57" s="111"/>
      <c r="AE57" s="150"/>
      <c r="AF57" s="150"/>
      <c r="AG57" s="150"/>
      <c r="AH57" s="150"/>
      <c r="AI57" s="150"/>
      <c r="AJ57" s="174">
        <f>SUM(E57:AI57)</f>
        <v>0</v>
      </c>
      <c r="AK57" s="161">
        <f>SUM(E57:AI57)</f>
        <v>0</v>
      </c>
      <c r="AL57" s="162"/>
      <c r="AM57" s="163">
        <f>SUM(AK57:AL57)</f>
        <v>0</v>
      </c>
      <c r="AN57" s="282">
        <f>COUNTA(E58:AI58)</f>
        <v>0</v>
      </c>
      <c r="AP57" s="91">
        <f>AM57</f>
        <v>0</v>
      </c>
    </row>
    <row r="58" spans="1:43">
      <c r="A58" s="277"/>
      <c r="B58" s="278" t="s">
        <v>148</v>
      </c>
      <c r="C58" s="278"/>
      <c r="D58" s="278"/>
      <c r="E58" s="150"/>
      <c r="F58" s="150"/>
      <c r="G58" s="150"/>
      <c r="H58" s="111"/>
      <c r="I58" s="111"/>
      <c r="J58" s="150"/>
      <c r="K58" s="150"/>
      <c r="L58" s="150"/>
      <c r="M58" s="150"/>
      <c r="N58" s="150"/>
      <c r="O58" s="111"/>
      <c r="P58" s="111"/>
      <c r="Q58" s="150"/>
      <c r="R58" s="150"/>
      <c r="S58" s="150"/>
      <c r="T58" s="150"/>
      <c r="U58" s="150"/>
      <c r="V58" s="111"/>
      <c r="W58" s="111"/>
      <c r="X58" s="111"/>
      <c r="Y58" s="150"/>
      <c r="Z58" s="150"/>
      <c r="AA58" s="150"/>
      <c r="AB58" s="150"/>
      <c r="AC58" s="125"/>
      <c r="AD58" s="111"/>
      <c r="AE58" s="150"/>
      <c r="AF58" s="110"/>
      <c r="AG58" s="110"/>
      <c r="AH58" s="150"/>
      <c r="AI58" s="150"/>
      <c r="AJ58" s="174">
        <f>SUM(E58:AI58)</f>
        <v>0</v>
      </c>
      <c r="AK58" s="161">
        <f>SUM(E58:AI58)</f>
        <v>0</v>
      </c>
      <c r="AL58" s="162"/>
      <c r="AM58" s="163">
        <f>SUM(AK58:AL58)</f>
        <v>0</v>
      </c>
      <c r="AN58" s="282"/>
      <c r="AQ58" s="91">
        <f>AM58</f>
        <v>0</v>
      </c>
    </row>
    <row r="59" spans="1:43">
      <c r="A59" s="113" t="s">
        <v>159</v>
      </c>
      <c r="B59" s="128"/>
      <c r="C59" s="128"/>
      <c r="D59" s="128"/>
      <c r="F59" s="129"/>
      <c r="G59" s="129"/>
      <c r="H59" s="129"/>
      <c r="I59" s="129"/>
      <c r="K59" s="129"/>
      <c r="M59" s="129"/>
      <c r="N59" s="129"/>
      <c r="O59" s="129"/>
      <c r="P59" s="129"/>
      <c r="R59" s="129"/>
      <c r="S59" s="129"/>
      <c r="T59" s="129"/>
      <c r="V59" s="129"/>
      <c r="W59" s="129"/>
      <c r="X59" s="129"/>
      <c r="Y59" s="129"/>
      <c r="Z59" s="167" t="s">
        <v>191</v>
      </c>
      <c r="AA59" s="167"/>
      <c r="AB59" s="167"/>
      <c r="AC59" s="168">
        <f>SUM(AQ30,AQ59)</f>
        <v>0</v>
      </c>
      <c r="AD59" s="167" t="s">
        <v>192</v>
      </c>
      <c r="AE59" s="167"/>
      <c r="AF59" s="167" t="s">
        <v>193</v>
      </c>
      <c r="AG59" s="167"/>
      <c r="AH59" s="167"/>
      <c r="AI59" s="167"/>
      <c r="AJ59" s="167"/>
      <c r="AK59" s="169"/>
      <c r="AL59" s="170">
        <f>SUM(AP30,AP59)</f>
        <v>0</v>
      </c>
      <c r="AM59" s="169" t="s">
        <v>192</v>
      </c>
      <c r="AN59" s="171"/>
      <c r="AP59" s="91">
        <f>SUM(AP37,AP41,AP45,AP49,AP53,AP57)</f>
        <v>0</v>
      </c>
      <c r="AQ59" s="91">
        <f>SUM(AQ38,AQ42,AQ46,AQ50,AQ54,AQ58)</f>
        <v>0</v>
      </c>
    </row>
    <row r="60" spans="1:43">
      <c r="A60" s="116"/>
      <c r="T60" s="114"/>
      <c r="Z60" s="115" t="s">
        <v>194</v>
      </c>
      <c r="AA60" s="115"/>
      <c r="AB60" s="115" t="s">
        <v>195</v>
      </c>
      <c r="AC60" s="115"/>
      <c r="AD60" s="172"/>
      <c r="AE60" s="115" t="s">
        <v>196</v>
      </c>
      <c r="AF60" s="172"/>
      <c r="AG60" s="115" t="s">
        <v>154</v>
      </c>
      <c r="AH60" s="115" t="s">
        <v>197</v>
      </c>
      <c r="AI60" s="115"/>
      <c r="AJ60" s="173"/>
      <c r="AK60" s="172"/>
      <c r="AL60" s="115" t="s">
        <v>196</v>
      </c>
      <c r="AM60" s="172"/>
      <c r="AN60" s="117" t="s">
        <v>154</v>
      </c>
    </row>
    <row r="62" spans="1:43">
      <c r="A62" s="90"/>
    </row>
    <row r="63" spans="1:43">
      <c r="A63" s="175"/>
    </row>
    <row r="64" spans="1:43">
      <c r="A64" s="175"/>
    </row>
    <row r="65" spans="1:1">
      <c r="A65" s="175"/>
    </row>
    <row r="66" spans="1:1">
      <c r="A66" s="175"/>
    </row>
    <row r="67" spans="1:1">
      <c r="A67" s="175"/>
    </row>
    <row r="68" spans="1:1">
      <c r="A68" s="175"/>
    </row>
    <row r="69" spans="1:1">
      <c r="A69" s="175"/>
    </row>
    <row r="70" spans="1:1">
      <c r="A70" s="175"/>
    </row>
    <row r="71" spans="1:1">
      <c r="A71" s="175"/>
    </row>
    <row r="72" spans="1:1">
      <c r="A72" s="175"/>
    </row>
    <row r="73" spans="1:1">
      <c r="A73" s="175"/>
    </row>
    <row r="74" spans="1:1">
      <c r="A74" s="175"/>
    </row>
    <row r="75" spans="1:1">
      <c r="A75" s="175"/>
    </row>
    <row r="76" spans="1:1">
      <c r="A76" s="175"/>
    </row>
    <row r="77" spans="1:1">
      <c r="A77" s="175"/>
    </row>
    <row r="78" spans="1:1">
      <c r="A78" s="175"/>
    </row>
    <row r="79" spans="1:1">
      <c r="A79" s="175"/>
    </row>
    <row r="80" spans="1:1">
      <c r="A80" s="175"/>
    </row>
  </sheetData>
  <mergeCells count="78">
    <mergeCell ref="A2:AJ2"/>
    <mergeCell ref="Z3:AJ3"/>
    <mergeCell ref="AK4:AN4"/>
    <mergeCell ref="A5:A8"/>
    <mergeCell ref="B5:D5"/>
    <mergeCell ref="B6:D6"/>
    <mergeCell ref="B7:D7"/>
    <mergeCell ref="AN7:AN8"/>
    <mergeCell ref="B8:D8"/>
    <mergeCell ref="A9:A12"/>
    <mergeCell ref="B9:D9"/>
    <mergeCell ref="B10:D10"/>
    <mergeCell ref="B11:D11"/>
    <mergeCell ref="AN11:AN12"/>
    <mergeCell ref="B12:D12"/>
    <mergeCell ref="A13:A16"/>
    <mergeCell ref="B13:D13"/>
    <mergeCell ref="B14:D14"/>
    <mergeCell ref="B15:D15"/>
    <mergeCell ref="AN15:AN16"/>
    <mergeCell ref="B16:D16"/>
    <mergeCell ref="A17:A20"/>
    <mergeCell ref="B17:D17"/>
    <mergeCell ref="B18:D18"/>
    <mergeCell ref="B19:D19"/>
    <mergeCell ref="AN19:AN20"/>
    <mergeCell ref="B20:D20"/>
    <mergeCell ref="A21:A24"/>
    <mergeCell ref="B21:D21"/>
    <mergeCell ref="B22:D22"/>
    <mergeCell ref="B23:D23"/>
    <mergeCell ref="AN23:AN24"/>
    <mergeCell ref="B24:D24"/>
    <mergeCell ref="A25:A28"/>
    <mergeCell ref="B25:D25"/>
    <mergeCell ref="B26:D26"/>
    <mergeCell ref="B27:D27"/>
    <mergeCell ref="AN27:AN28"/>
    <mergeCell ref="B28:D28"/>
    <mergeCell ref="A32:AJ32"/>
    <mergeCell ref="Z33:AJ33"/>
    <mergeCell ref="AK34:AN34"/>
    <mergeCell ref="A35:A38"/>
    <mergeCell ref="B35:D35"/>
    <mergeCell ref="B36:D36"/>
    <mergeCell ref="B37:D37"/>
    <mergeCell ref="AN37:AN38"/>
    <mergeCell ref="B38:D38"/>
    <mergeCell ref="A39:A42"/>
    <mergeCell ref="B39:D39"/>
    <mergeCell ref="B40:D40"/>
    <mergeCell ref="B41:D41"/>
    <mergeCell ref="AN41:AN42"/>
    <mergeCell ref="B42:D42"/>
    <mergeCell ref="A43:A46"/>
    <mergeCell ref="B43:D43"/>
    <mergeCell ref="B44:D44"/>
    <mergeCell ref="B45:D45"/>
    <mergeCell ref="AN45:AN46"/>
    <mergeCell ref="B46:D46"/>
    <mergeCell ref="A47:A50"/>
    <mergeCell ref="B47:D47"/>
    <mergeCell ref="B48:D48"/>
    <mergeCell ref="B49:D49"/>
    <mergeCell ref="AN49:AN50"/>
    <mergeCell ref="B50:D50"/>
    <mergeCell ref="A51:A54"/>
    <mergeCell ref="B51:D51"/>
    <mergeCell ref="B52:D52"/>
    <mergeCell ref="B53:D53"/>
    <mergeCell ref="AN53:AN54"/>
    <mergeCell ref="B54:D54"/>
    <mergeCell ref="A55:A58"/>
    <mergeCell ref="B55:D55"/>
    <mergeCell ref="B56:D56"/>
    <mergeCell ref="B57:D57"/>
    <mergeCell ref="AN57:AN58"/>
    <mergeCell ref="B58:D58"/>
  </mergeCells>
  <phoneticPr fontId="2"/>
  <conditionalFormatting sqref="E5:AI28">
    <cfRule type="expression" dxfId="0" priority="1">
      <formula>WEEKDAY(日付, 2)&gt;5</formula>
    </cfRule>
  </conditionalFormatting>
  <pageMargins left="0.78740157480314965" right="0.59055118110236227" top="0.51181102362204722" bottom="0.35433070866141736" header="0.51181102362204722" footer="0.35433070866141736"/>
  <pageSetup paperSize="9" scale="80" fitToHeight="2" orientation="landscape" r:id="rId1"/>
  <headerFooter alignWithMargins="0"/>
  <rowBreaks count="1" manualBreakCount="1">
    <brk id="30"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50"/>
  <sheetViews>
    <sheetView view="pageBreakPreview" zoomScaleNormal="100" zoomScaleSheetLayoutView="100" workbookViewId="0"/>
  </sheetViews>
  <sheetFormatPr defaultRowHeight="16.5" customHeight="1"/>
  <cols>
    <col min="1" max="1" width="4.125" customWidth="1"/>
    <col min="2" max="2" width="83.125" customWidth="1"/>
    <col min="3" max="3" width="6.375" customWidth="1"/>
  </cols>
  <sheetData>
    <row r="1" spans="1:3" ht="16.5" customHeight="1">
      <c r="A1" s="66"/>
      <c r="C1" s="23" t="s">
        <v>22</v>
      </c>
    </row>
    <row r="3" spans="1:3" ht="16.5" customHeight="1">
      <c r="A3" t="s">
        <v>68</v>
      </c>
    </row>
    <row r="5" spans="1:3" ht="16.5" customHeight="1">
      <c r="B5" s="62" t="s">
        <v>69</v>
      </c>
    </row>
    <row r="7" spans="1:3" ht="16.5" customHeight="1">
      <c r="B7" s="199"/>
    </row>
    <row r="8" spans="1:3" ht="16.5" customHeight="1">
      <c r="A8" s="24"/>
      <c r="B8" s="200"/>
    </row>
    <row r="9" spans="1:3" ht="16.5" customHeight="1">
      <c r="A9" s="24"/>
      <c r="B9" s="200"/>
    </row>
    <row r="10" spans="1:3" ht="16.5" customHeight="1">
      <c r="A10" s="24"/>
      <c r="B10" s="200"/>
    </row>
    <row r="11" spans="1:3" ht="16.5" customHeight="1">
      <c r="A11" s="24"/>
      <c r="B11" s="200"/>
    </row>
    <row r="12" spans="1:3" ht="16.5" customHeight="1">
      <c r="A12" s="24"/>
      <c r="B12" s="200"/>
    </row>
    <row r="13" spans="1:3" ht="16.5" customHeight="1">
      <c r="A13" s="24"/>
      <c r="B13" s="200"/>
    </row>
    <row r="14" spans="1:3" ht="16.5" customHeight="1">
      <c r="A14" s="24"/>
      <c r="B14" s="200"/>
    </row>
    <row r="15" spans="1:3" ht="16.5" customHeight="1">
      <c r="A15" s="24"/>
      <c r="B15" s="200"/>
    </row>
    <row r="16" spans="1:3" ht="16.5" customHeight="1">
      <c r="A16" s="24"/>
      <c r="B16" s="200"/>
    </row>
    <row r="17" spans="1:2" ht="16.5" customHeight="1">
      <c r="A17" s="24"/>
      <c r="B17" s="200"/>
    </row>
    <row r="18" spans="1:2" ht="16.5" customHeight="1">
      <c r="A18" s="24"/>
      <c r="B18" s="201"/>
    </row>
    <row r="19" spans="1:2" ht="16.5" customHeight="1">
      <c r="A19" s="24"/>
    </row>
    <row r="20" spans="1:2" ht="16.5" customHeight="1">
      <c r="A20" s="24"/>
      <c r="B20" t="s">
        <v>70</v>
      </c>
    </row>
    <row r="21" spans="1:2" ht="16.5" customHeight="1">
      <c r="A21" s="24"/>
    </row>
    <row r="22" spans="1:2" ht="16.5" customHeight="1">
      <c r="A22" s="24"/>
      <c r="B22" s="199"/>
    </row>
    <row r="23" spans="1:2" ht="16.5" customHeight="1">
      <c r="A23" s="24"/>
      <c r="B23" s="200"/>
    </row>
    <row r="24" spans="1:2" ht="16.5" customHeight="1">
      <c r="A24" s="24"/>
      <c r="B24" s="200"/>
    </row>
    <row r="25" spans="1:2" ht="16.5" customHeight="1">
      <c r="A25" s="24"/>
      <c r="B25" s="200"/>
    </row>
    <row r="26" spans="1:2" ht="16.5" customHeight="1">
      <c r="A26" s="24"/>
      <c r="B26" s="200"/>
    </row>
    <row r="27" spans="1:2" ht="16.5" customHeight="1">
      <c r="A27" s="24"/>
      <c r="B27" s="200"/>
    </row>
    <row r="28" spans="1:2" ht="16.5" customHeight="1">
      <c r="A28" s="24"/>
      <c r="B28" s="200"/>
    </row>
    <row r="29" spans="1:2" ht="16.5" customHeight="1">
      <c r="A29" s="24"/>
      <c r="B29" s="200"/>
    </row>
    <row r="30" spans="1:2" ht="16.5" customHeight="1">
      <c r="A30" s="24"/>
      <c r="B30" s="200"/>
    </row>
    <row r="31" spans="1:2" ht="16.5" customHeight="1">
      <c r="A31" s="24"/>
      <c r="B31" s="200"/>
    </row>
    <row r="32" spans="1:2" ht="16.5" customHeight="1">
      <c r="A32" s="24"/>
      <c r="B32" s="200"/>
    </row>
    <row r="33" spans="1:2" ht="16.5" customHeight="1">
      <c r="A33" s="24"/>
      <c r="B33" s="201"/>
    </row>
    <row r="34" spans="1:2" ht="16.5" customHeight="1">
      <c r="A34" s="24"/>
      <c r="B34" s="67"/>
    </row>
    <row r="35" spans="1:2" ht="16.5" customHeight="1">
      <c r="A35" s="24"/>
      <c r="B35" s="69" t="s">
        <v>71</v>
      </c>
    </row>
    <row r="36" spans="1:2" ht="16.5" customHeight="1">
      <c r="A36" s="24"/>
    </row>
    <row r="37" spans="1:2" ht="16.5" customHeight="1">
      <c r="A37" s="3"/>
      <c r="B37" s="199"/>
    </row>
    <row r="38" spans="1:2" ht="16.5" customHeight="1">
      <c r="A38" s="3"/>
      <c r="B38" s="200"/>
    </row>
    <row r="39" spans="1:2" ht="16.5" customHeight="1">
      <c r="A39" s="3"/>
      <c r="B39" s="200"/>
    </row>
    <row r="40" spans="1:2" ht="16.5" customHeight="1">
      <c r="A40" s="3"/>
      <c r="B40" s="200"/>
    </row>
    <row r="41" spans="1:2" ht="16.5" customHeight="1">
      <c r="A41" s="3"/>
      <c r="B41" s="200"/>
    </row>
    <row r="42" spans="1:2" ht="16.5" customHeight="1">
      <c r="A42" s="3"/>
      <c r="B42" s="200"/>
    </row>
    <row r="43" spans="1:2" ht="16.5" customHeight="1">
      <c r="A43" s="3"/>
      <c r="B43" s="200"/>
    </row>
    <row r="44" spans="1:2" ht="16.5" customHeight="1">
      <c r="A44" s="3"/>
      <c r="B44" s="200"/>
    </row>
    <row r="45" spans="1:2" ht="16.5" customHeight="1">
      <c r="A45" s="3"/>
      <c r="B45" s="200"/>
    </row>
    <row r="46" spans="1:2" ht="16.5" customHeight="1">
      <c r="A46" s="3"/>
      <c r="B46" s="200"/>
    </row>
    <row r="47" spans="1:2" ht="16.5" customHeight="1">
      <c r="A47" s="3"/>
      <c r="B47" s="200"/>
    </row>
    <row r="48" spans="1:2" ht="16.5" customHeight="1">
      <c r="A48" s="3"/>
      <c r="B48" s="201"/>
    </row>
    <row r="49" spans="1:2" ht="16.5" customHeight="1">
      <c r="A49" s="3"/>
    </row>
    <row r="50" spans="1:2" ht="16.5" customHeight="1">
      <c r="B50" s="67"/>
    </row>
  </sheetData>
  <mergeCells count="3">
    <mergeCell ref="B7:B18"/>
    <mergeCell ref="B22:B33"/>
    <mergeCell ref="B37:B48"/>
  </mergeCells>
  <phoneticPr fontId="2"/>
  <pageMargins left="0.59055118110236227"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9"/>
  <sheetViews>
    <sheetView view="pageBreakPreview" zoomScale="98" zoomScaleNormal="100" zoomScaleSheetLayoutView="98" workbookViewId="0"/>
  </sheetViews>
  <sheetFormatPr defaultRowHeight="17.25" customHeight="1"/>
  <cols>
    <col min="1" max="1" width="3.875" customWidth="1"/>
    <col min="2" max="2" width="4.5" customWidth="1"/>
    <col min="3" max="3" width="21.125" customWidth="1"/>
    <col min="4" max="4" width="6.75" customWidth="1"/>
    <col min="5" max="5" width="20" customWidth="1"/>
    <col min="6" max="7" width="5" bestFit="1" customWidth="1"/>
    <col min="8" max="8" width="5.25" bestFit="1" customWidth="1"/>
    <col min="9" max="11" width="7.5" bestFit="1" customWidth="1"/>
  </cols>
  <sheetData>
    <row r="1" spans="1:11" ht="17.25" customHeight="1">
      <c r="A1" t="s">
        <v>102</v>
      </c>
      <c r="E1" s="77" t="s">
        <v>99</v>
      </c>
      <c r="K1" s="22" t="s">
        <v>86</v>
      </c>
    </row>
    <row r="2" spans="1:11" ht="17.25" customHeight="1">
      <c r="A2" s="28"/>
      <c r="B2" t="s">
        <v>100</v>
      </c>
    </row>
    <row r="3" spans="1:11" ht="17.25" customHeight="1">
      <c r="A3" s="28"/>
      <c r="B3" s="202"/>
      <c r="C3" s="203"/>
      <c r="D3" s="203"/>
      <c r="E3" s="203"/>
      <c r="F3" s="203"/>
      <c r="G3" s="203"/>
      <c r="H3" s="203"/>
      <c r="I3" s="203"/>
      <c r="J3" s="203"/>
      <c r="K3" s="204"/>
    </row>
    <row r="4" spans="1:11" ht="17.25" customHeight="1">
      <c r="A4" s="28"/>
      <c r="B4" s="205"/>
      <c r="C4" s="206"/>
      <c r="D4" s="206"/>
      <c r="E4" s="206"/>
      <c r="F4" s="206"/>
      <c r="G4" s="206"/>
      <c r="H4" s="206"/>
      <c r="I4" s="206"/>
      <c r="J4" s="206"/>
      <c r="K4" s="207"/>
    </row>
    <row r="5" spans="1:11" ht="17.25" customHeight="1">
      <c r="A5" s="28"/>
      <c r="B5" s="205"/>
      <c r="C5" s="206"/>
      <c r="D5" s="206"/>
      <c r="E5" s="206"/>
      <c r="F5" s="206"/>
      <c r="G5" s="206"/>
      <c r="H5" s="206"/>
      <c r="I5" s="206"/>
      <c r="J5" s="206"/>
      <c r="K5" s="207"/>
    </row>
    <row r="6" spans="1:11" ht="17.25" customHeight="1">
      <c r="A6" s="28"/>
      <c r="B6" s="205"/>
      <c r="C6" s="206"/>
      <c r="D6" s="206"/>
      <c r="E6" s="206"/>
      <c r="F6" s="206"/>
      <c r="G6" s="206"/>
      <c r="H6" s="206"/>
      <c r="I6" s="206"/>
      <c r="J6" s="206"/>
      <c r="K6" s="207"/>
    </row>
    <row r="7" spans="1:11" ht="17.25" customHeight="1">
      <c r="A7" s="28"/>
      <c r="B7" s="205"/>
      <c r="C7" s="206"/>
      <c r="D7" s="206"/>
      <c r="E7" s="206"/>
      <c r="F7" s="206"/>
      <c r="G7" s="206"/>
      <c r="H7" s="206"/>
      <c r="I7" s="206"/>
      <c r="J7" s="206"/>
      <c r="K7" s="207"/>
    </row>
    <row r="8" spans="1:11" ht="17.25" customHeight="1">
      <c r="A8" s="28"/>
      <c r="B8" s="205"/>
      <c r="C8" s="206"/>
      <c r="D8" s="206"/>
      <c r="E8" s="206"/>
      <c r="F8" s="206"/>
      <c r="G8" s="206"/>
      <c r="H8" s="206"/>
      <c r="I8" s="206"/>
      <c r="J8" s="206"/>
      <c r="K8" s="207"/>
    </row>
    <row r="9" spans="1:11" ht="17.25" customHeight="1">
      <c r="A9" s="28"/>
      <c r="B9" s="205"/>
      <c r="C9" s="206"/>
      <c r="D9" s="206"/>
      <c r="E9" s="206"/>
      <c r="F9" s="206"/>
      <c r="G9" s="206"/>
      <c r="H9" s="206"/>
      <c r="I9" s="206"/>
      <c r="J9" s="206"/>
      <c r="K9" s="207"/>
    </row>
    <row r="10" spans="1:11" ht="17.25" customHeight="1">
      <c r="A10" s="28"/>
      <c r="B10" s="205"/>
      <c r="C10" s="206"/>
      <c r="D10" s="206"/>
      <c r="E10" s="206"/>
      <c r="F10" s="206"/>
      <c r="G10" s="206"/>
      <c r="H10" s="206"/>
      <c r="I10" s="206"/>
      <c r="J10" s="206"/>
      <c r="K10" s="207"/>
    </row>
    <row r="11" spans="1:11" ht="17.25" customHeight="1">
      <c r="A11" s="28"/>
      <c r="B11" s="208"/>
      <c r="C11" s="209"/>
      <c r="D11" s="209"/>
      <c r="E11" s="209"/>
      <c r="F11" s="209"/>
      <c r="G11" s="209"/>
      <c r="H11" s="209"/>
      <c r="I11" s="209"/>
      <c r="J11" s="209"/>
      <c r="K11" s="210"/>
    </row>
    <row r="12" spans="1:11" ht="17.25" customHeight="1">
      <c r="A12" s="28"/>
    </row>
    <row r="13" spans="1:11" ht="17.25" customHeight="1">
      <c r="A13" s="28"/>
      <c r="B13" t="s">
        <v>101</v>
      </c>
    </row>
    <row r="14" spans="1:11" ht="17.25" customHeight="1">
      <c r="B14" s="215"/>
      <c r="C14" s="215" t="s">
        <v>90</v>
      </c>
      <c r="D14" s="216"/>
      <c r="E14" s="215" t="s">
        <v>91</v>
      </c>
      <c r="F14" s="214" t="s">
        <v>15</v>
      </c>
      <c r="G14" s="214"/>
      <c r="H14" s="214"/>
      <c r="I14" s="214" t="s">
        <v>16</v>
      </c>
      <c r="J14" s="214"/>
      <c r="K14" s="214"/>
    </row>
    <row r="15" spans="1:11" ht="17.25" customHeight="1">
      <c r="B15" s="215"/>
      <c r="C15" s="215"/>
      <c r="D15" s="216"/>
      <c r="E15" s="215"/>
      <c r="F15" s="7" t="s">
        <v>13</v>
      </c>
      <c r="G15" s="7" t="s">
        <v>14</v>
      </c>
      <c r="H15" s="7" t="s">
        <v>9</v>
      </c>
      <c r="I15" s="13" t="s">
        <v>1</v>
      </c>
      <c r="J15" s="13" t="s">
        <v>17</v>
      </c>
      <c r="K15" s="13" t="s">
        <v>18</v>
      </c>
    </row>
    <row r="16" spans="1:11" ht="17.25" customHeight="1">
      <c r="B16" s="211" t="s">
        <v>85</v>
      </c>
      <c r="C16" s="15"/>
      <c r="D16" s="15"/>
      <c r="E16" s="15"/>
      <c r="F16" s="19"/>
      <c r="G16" s="19"/>
      <c r="H16" s="19">
        <f>F16+G16</f>
        <v>0</v>
      </c>
      <c r="I16" s="19"/>
      <c r="J16" s="19"/>
      <c r="K16" s="19"/>
    </row>
    <row r="17" spans="2:11" ht="17.25" customHeight="1">
      <c r="B17" s="212"/>
      <c r="C17" s="15"/>
      <c r="D17" s="15"/>
      <c r="E17" s="15"/>
      <c r="F17" s="19"/>
      <c r="G17" s="19"/>
      <c r="H17" s="19">
        <f t="shared" ref="H17:H27" si="0">F17+G17</f>
        <v>0</v>
      </c>
      <c r="I17" s="19"/>
      <c r="J17" s="19"/>
      <c r="K17" s="19"/>
    </row>
    <row r="18" spans="2:11" ht="17.25" customHeight="1">
      <c r="B18" s="212"/>
      <c r="C18" s="15"/>
      <c r="D18" s="15"/>
      <c r="E18" s="15"/>
      <c r="F18" s="19"/>
      <c r="G18" s="19"/>
      <c r="H18" s="19">
        <f t="shared" si="0"/>
        <v>0</v>
      </c>
      <c r="I18" s="19"/>
      <c r="J18" s="19"/>
      <c r="K18" s="19"/>
    </row>
    <row r="19" spans="2:11" ht="17.25" customHeight="1">
      <c r="B19" s="212"/>
      <c r="C19" s="15"/>
      <c r="D19" s="15"/>
      <c r="E19" s="15"/>
      <c r="F19" s="19"/>
      <c r="G19" s="19"/>
      <c r="H19" s="19">
        <f t="shared" si="0"/>
        <v>0</v>
      </c>
      <c r="I19" s="19"/>
      <c r="J19" s="19"/>
      <c r="K19" s="19"/>
    </row>
    <row r="20" spans="2:11" ht="17.25" customHeight="1">
      <c r="B20" s="212"/>
      <c r="C20" s="15"/>
      <c r="D20" s="15"/>
      <c r="E20" s="15"/>
      <c r="F20" s="19"/>
      <c r="G20" s="19"/>
      <c r="H20" s="19">
        <f t="shared" si="0"/>
        <v>0</v>
      </c>
      <c r="I20" s="19"/>
      <c r="J20" s="19"/>
      <c r="K20" s="19"/>
    </row>
    <row r="21" spans="2:11" ht="17.25" customHeight="1">
      <c r="B21" s="212"/>
      <c r="C21" s="15"/>
      <c r="D21" s="15"/>
      <c r="E21" s="15"/>
      <c r="F21" s="19"/>
      <c r="G21" s="19"/>
      <c r="H21" s="19">
        <f t="shared" si="0"/>
        <v>0</v>
      </c>
      <c r="I21" s="19"/>
      <c r="J21" s="19"/>
      <c r="K21" s="19"/>
    </row>
    <row r="22" spans="2:11" ht="17.25" customHeight="1">
      <c r="B22" s="212"/>
      <c r="C22" s="15"/>
      <c r="D22" s="15"/>
      <c r="E22" s="15"/>
      <c r="F22" s="19"/>
      <c r="G22" s="19"/>
      <c r="H22" s="19">
        <f t="shared" si="0"/>
        <v>0</v>
      </c>
      <c r="I22" s="19"/>
      <c r="J22" s="19"/>
      <c r="K22" s="19"/>
    </row>
    <row r="23" spans="2:11" ht="17.25" customHeight="1">
      <c r="B23" s="212"/>
      <c r="C23" s="15"/>
      <c r="D23" s="15"/>
      <c r="E23" s="15"/>
      <c r="F23" s="19"/>
      <c r="G23" s="19"/>
      <c r="H23" s="19">
        <f t="shared" si="0"/>
        <v>0</v>
      </c>
      <c r="I23" s="19"/>
      <c r="J23" s="19"/>
      <c r="K23" s="19"/>
    </row>
    <row r="24" spans="2:11" ht="17.25" customHeight="1">
      <c r="B24" s="212"/>
      <c r="C24" s="15"/>
      <c r="D24" s="15"/>
      <c r="E24" s="15"/>
      <c r="F24" s="19"/>
      <c r="G24" s="19"/>
      <c r="H24" s="19">
        <f t="shared" si="0"/>
        <v>0</v>
      </c>
      <c r="I24" s="19"/>
      <c r="J24" s="19"/>
      <c r="K24" s="19"/>
    </row>
    <row r="25" spans="2:11" ht="17.25" customHeight="1">
      <c r="B25" s="212"/>
      <c r="C25" s="15"/>
      <c r="D25" s="15"/>
      <c r="E25" s="15"/>
      <c r="F25" s="19"/>
      <c r="G25" s="19"/>
      <c r="H25" s="19">
        <f t="shared" si="0"/>
        <v>0</v>
      </c>
      <c r="I25" s="19"/>
      <c r="J25" s="19"/>
      <c r="K25" s="19"/>
    </row>
    <row r="26" spans="2:11" ht="17.25" customHeight="1">
      <c r="B26" s="212"/>
      <c r="C26" s="15"/>
      <c r="D26" s="15"/>
      <c r="E26" s="15"/>
      <c r="F26" s="19"/>
      <c r="G26" s="19"/>
      <c r="H26" s="19">
        <f t="shared" si="0"/>
        <v>0</v>
      </c>
      <c r="I26" s="19"/>
      <c r="J26" s="19"/>
      <c r="K26" s="19"/>
    </row>
    <row r="27" spans="2:11" ht="17.25" customHeight="1">
      <c r="B27" s="212"/>
      <c r="C27" s="15"/>
      <c r="D27" s="15"/>
      <c r="E27" s="15"/>
      <c r="F27" s="19"/>
      <c r="G27" s="19"/>
      <c r="H27" s="19">
        <f t="shared" si="0"/>
        <v>0</v>
      </c>
      <c r="I27" s="19"/>
      <c r="J27" s="19"/>
      <c r="K27" s="19"/>
    </row>
    <row r="28" spans="2:11" ht="17.25" customHeight="1">
      <c r="B28" s="213"/>
      <c r="C28" s="16" t="s">
        <v>4</v>
      </c>
      <c r="D28" s="17"/>
      <c r="E28" s="17"/>
      <c r="F28" s="12">
        <f>SUM(F16:F27)</f>
        <v>0</v>
      </c>
      <c r="G28" s="12">
        <f>SUM(G16:G27)</f>
        <v>0</v>
      </c>
      <c r="H28" s="12">
        <f>SUM(F28+G28)</f>
        <v>0</v>
      </c>
      <c r="I28" s="12">
        <f>SUM(I16:I27)</f>
        <v>0</v>
      </c>
      <c r="J28" s="12">
        <f>SUM(J16:J27)</f>
        <v>0</v>
      </c>
      <c r="K28" s="12">
        <f>SUM(K16:K27)</f>
        <v>0</v>
      </c>
    </row>
    <row r="29" spans="2:11" ht="17.25" customHeight="1">
      <c r="B29" s="211" t="s">
        <v>87</v>
      </c>
      <c r="C29" s="15"/>
      <c r="D29" s="15"/>
      <c r="E29" s="15"/>
      <c r="F29" s="19"/>
      <c r="G29" s="19"/>
      <c r="H29" s="19">
        <f>F29+G29</f>
        <v>0</v>
      </c>
      <c r="I29" s="19"/>
      <c r="J29" s="19"/>
      <c r="K29" s="19"/>
    </row>
    <row r="30" spans="2:11" ht="17.25" customHeight="1">
      <c r="B30" s="212"/>
      <c r="C30" s="15"/>
      <c r="D30" s="15"/>
      <c r="E30" s="15"/>
      <c r="F30" s="19"/>
      <c r="G30" s="19"/>
      <c r="H30" s="19">
        <f t="shared" ref="H30:H47" si="1">F30+G30</f>
        <v>0</v>
      </c>
      <c r="I30" s="19"/>
      <c r="J30" s="19"/>
      <c r="K30" s="19"/>
    </row>
    <row r="31" spans="2:11" ht="17.25" customHeight="1">
      <c r="B31" s="212"/>
      <c r="C31" s="15"/>
      <c r="D31" s="15"/>
      <c r="E31" s="15"/>
      <c r="F31" s="19"/>
      <c r="G31" s="19"/>
      <c r="H31" s="19">
        <f t="shared" si="1"/>
        <v>0</v>
      </c>
      <c r="I31" s="19"/>
      <c r="J31" s="19"/>
      <c r="K31" s="19"/>
    </row>
    <row r="32" spans="2:11" ht="17.25" customHeight="1">
      <c r="B32" s="212"/>
      <c r="C32" s="15"/>
      <c r="D32" s="15"/>
      <c r="E32" s="15"/>
      <c r="F32" s="19"/>
      <c r="G32" s="19"/>
      <c r="H32" s="19">
        <f t="shared" si="1"/>
        <v>0</v>
      </c>
      <c r="I32" s="19"/>
      <c r="J32" s="19"/>
      <c r="K32" s="19"/>
    </row>
    <row r="33" spans="2:11" ht="17.25" customHeight="1">
      <c r="B33" s="212"/>
      <c r="C33" s="15"/>
      <c r="D33" s="15"/>
      <c r="E33" s="15"/>
      <c r="F33" s="19"/>
      <c r="G33" s="19"/>
      <c r="H33" s="19">
        <f t="shared" si="1"/>
        <v>0</v>
      </c>
      <c r="I33" s="19"/>
      <c r="J33" s="19"/>
      <c r="K33" s="19"/>
    </row>
    <row r="34" spans="2:11" ht="17.25" customHeight="1">
      <c r="B34" s="212"/>
      <c r="C34" s="15"/>
      <c r="D34" s="15"/>
      <c r="E34" s="15"/>
      <c r="F34" s="19"/>
      <c r="G34" s="19"/>
      <c r="H34" s="19">
        <f t="shared" si="1"/>
        <v>0</v>
      </c>
      <c r="I34" s="19"/>
      <c r="J34" s="19"/>
      <c r="K34" s="19"/>
    </row>
    <row r="35" spans="2:11" ht="17.25" customHeight="1">
      <c r="B35" s="212"/>
      <c r="C35" s="15"/>
      <c r="D35" s="15"/>
      <c r="E35" s="15"/>
      <c r="F35" s="19"/>
      <c r="G35" s="19"/>
      <c r="H35" s="19">
        <f t="shared" si="1"/>
        <v>0</v>
      </c>
      <c r="I35" s="19"/>
      <c r="J35" s="19"/>
      <c r="K35" s="19"/>
    </row>
    <row r="36" spans="2:11" ht="17.25" customHeight="1">
      <c r="B36" s="212"/>
      <c r="C36" s="15"/>
      <c r="D36" s="15"/>
      <c r="E36" s="15"/>
      <c r="F36" s="19"/>
      <c r="G36" s="19"/>
      <c r="H36" s="19">
        <f t="shared" si="1"/>
        <v>0</v>
      </c>
      <c r="I36" s="19"/>
      <c r="J36" s="19"/>
      <c r="K36" s="19"/>
    </row>
    <row r="37" spans="2:11" ht="17.25" customHeight="1">
      <c r="B37" s="212"/>
      <c r="C37" s="15"/>
      <c r="D37" s="15"/>
      <c r="E37" s="15"/>
      <c r="F37" s="19"/>
      <c r="G37" s="19"/>
      <c r="H37" s="19">
        <f t="shared" si="1"/>
        <v>0</v>
      </c>
      <c r="I37" s="19"/>
      <c r="J37" s="19"/>
      <c r="K37" s="19"/>
    </row>
    <row r="38" spans="2:11" ht="17.25" customHeight="1">
      <c r="B38" s="212"/>
      <c r="C38" s="15"/>
      <c r="D38" s="15"/>
      <c r="E38" s="15"/>
      <c r="F38" s="19"/>
      <c r="G38" s="19"/>
      <c r="H38" s="19">
        <f t="shared" si="1"/>
        <v>0</v>
      </c>
      <c r="I38" s="19"/>
      <c r="J38" s="19"/>
      <c r="K38" s="19"/>
    </row>
    <row r="39" spans="2:11" ht="17.25" customHeight="1">
      <c r="B39" s="212"/>
      <c r="C39" s="15"/>
      <c r="D39" s="15"/>
      <c r="E39" s="15"/>
      <c r="F39" s="19"/>
      <c r="G39" s="19"/>
      <c r="H39" s="19">
        <f t="shared" si="1"/>
        <v>0</v>
      </c>
      <c r="I39" s="19"/>
      <c r="J39" s="19"/>
      <c r="K39" s="19"/>
    </row>
    <row r="40" spans="2:11" ht="17.25" customHeight="1">
      <c r="B40" s="212"/>
      <c r="C40" s="15"/>
      <c r="D40" s="15"/>
      <c r="E40" s="15"/>
      <c r="F40" s="19"/>
      <c r="G40" s="19"/>
      <c r="H40" s="19">
        <f t="shared" si="1"/>
        <v>0</v>
      </c>
      <c r="I40" s="19"/>
      <c r="J40" s="19"/>
      <c r="K40" s="19"/>
    </row>
    <row r="41" spans="2:11" ht="17.25" customHeight="1">
      <c r="B41" s="212"/>
      <c r="C41" s="15"/>
      <c r="D41" s="15"/>
      <c r="E41" s="15"/>
      <c r="F41" s="19"/>
      <c r="G41" s="19"/>
      <c r="H41" s="19">
        <f t="shared" si="1"/>
        <v>0</v>
      </c>
      <c r="I41" s="19"/>
      <c r="J41" s="19"/>
      <c r="K41" s="19"/>
    </row>
    <row r="42" spans="2:11" ht="17.25" customHeight="1">
      <c r="B42" s="212"/>
      <c r="C42" s="15"/>
      <c r="D42" s="15"/>
      <c r="E42" s="15"/>
      <c r="F42" s="19"/>
      <c r="G42" s="19"/>
      <c r="H42" s="19">
        <f t="shared" si="1"/>
        <v>0</v>
      </c>
      <c r="I42" s="19"/>
      <c r="J42" s="19"/>
      <c r="K42" s="19"/>
    </row>
    <row r="43" spans="2:11" ht="17.25" customHeight="1">
      <c r="B43" s="213"/>
      <c r="C43" s="16" t="s">
        <v>4</v>
      </c>
      <c r="D43" s="17"/>
      <c r="E43" s="17"/>
      <c r="F43" s="12">
        <f>SUM(F29:F42)</f>
        <v>0</v>
      </c>
      <c r="G43" s="12">
        <f>SUM(G29:G42)</f>
        <v>0</v>
      </c>
      <c r="H43" s="12">
        <f>F43+G43</f>
        <v>0</v>
      </c>
      <c r="I43" s="12">
        <f>SUM(I29:I42)</f>
        <v>0</v>
      </c>
      <c r="J43" s="12">
        <f>SUM(J29:J42)</f>
        <v>0</v>
      </c>
      <c r="K43" s="12">
        <f>SUM(K29:K42)</f>
        <v>0</v>
      </c>
    </row>
    <row r="44" spans="2:11" ht="17.25" customHeight="1">
      <c r="B44" s="211" t="s">
        <v>88</v>
      </c>
      <c r="C44" s="15"/>
      <c r="D44" s="15"/>
      <c r="E44" s="15"/>
      <c r="F44" s="19"/>
      <c r="G44" s="19"/>
      <c r="H44" s="19">
        <f t="shared" si="1"/>
        <v>0</v>
      </c>
      <c r="I44" s="19"/>
      <c r="J44" s="19"/>
      <c r="K44" s="19"/>
    </row>
    <row r="45" spans="2:11" ht="17.25" customHeight="1">
      <c r="B45" s="212"/>
      <c r="C45" s="15"/>
      <c r="D45" s="15"/>
      <c r="E45" s="15"/>
      <c r="F45" s="19"/>
      <c r="G45" s="19"/>
      <c r="H45" s="19">
        <f t="shared" si="1"/>
        <v>0</v>
      </c>
      <c r="I45" s="19"/>
      <c r="J45" s="19"/>
      <c r="K45" s="19"/>
    </row>
    <row r="46" spans="2:11" ht="17.25" customHeight="1">
      <c r="B46" s="212"/>
      <c r="C46" s="15"/>
      <c r="D46" s="15"/>
      <c r="E46" s="15"/>
      <c r="F46" s="19"/>
      <c r="G46" s="19"/>
      <c r="H46" s="19">
        <f t="shared" si="1"/>
        <v>0</v>
      </c>
      <c r="I46" s="19"/>
      <c r="J46" s="19"/>
      <c r="K46" s="19"/>
    </row>
    <row r="47" spans="2:11" ht="17.25" customHeight="1">
      <c r="B47" s="212"/>
      <c r="C47" s="15"/>
      <c r="D47" s="15"/>
      <c r="E47" s="15"/>
      <c r="F47" s="19"/>
      <c r="G47" s="19"/>
      <c r="H47" s="19">
        <f t="shared" si="1"/>
        <v>0</v>
      </c>
      <c r="I47" s="19"/>
      <c r="J47" s="19"/>
      <c r="K47" s="19"/>
    </row>
    <row r="48" spans="2:11" ht="17.25" customHeight="1">
      <c r="B48" s="213"/>
      <c r="C48" s="16" t="s">
        <v>4</v>
      </c>
      <c r="D48" s="17"/>
      <c r="E48" s="17"/>
      <c r="F48" s="12">
        <f>SUM(F44:F47)</f>
        <v>0</v>
      </c>
      <c r="G48" s="12">
        <f>SUM(G44:G47)</f>
        <v>0</v>
      </c>
      <c r="H48" s="12">
        <f>F48+G48</f>
        <v>0</v>
      </c>
      <c r="I48" s="12">
        <f>SUM(I44:I47)</f>
        <v>0</v>
      </c>
      <c r="J48" s="12">
        <f>SUM(J44:J47)</f>
        <v>0</v>
      </c>
      <c r="K48" s="12">
        <f>SUM(K44:K47)</f>
        <v>0</v>
      </c>
    </row>
    <row r="49" spans="2:11" ht="17.25" customHeight="1">
      <c r="B49" s="12"/>
      <c r="C49" s="11" t="s">
        <v>5</v>
      </c>
      <c r="D49" s="12"/>
      <c r="E49" s="12"/>
      <c r="F49" s="12">
        <f>SUM(F48,F43,F28)</f>
        <v>0</v>
      </c>
      <c r="G49" s="12">
        <f>SUM(G48,G43,G28)</f>
        <v>0</v>
      </c>
      <c r="H49" s="12">
        <f t="shared" ref="H49:K49" si="2">SUM(H48,H43,H28)</f>
        <v>0</v>
      </c>
      <c r="I49" s="12">
        <f t="shared" si="2"/>
        <v>0</v>
      </c>
      <c r="J49" s="12">
        <f t="shared" si="2"/>
        <v>0</v>
      </c>
      <c r="K49" s="12">
        <f t="shared" si="2"/>
        <v>0</v>
      </c>
    </row>
  </sheetData>
  <mergeCells count="10">
    <mergeCell ref="B3:K11"/>
    <mergeCell ref="B44:B48"/>
    <mergeCell ref="I14:K14"/>
    <mergeCell ref="E14:E15"/>
    <mergeCell ref="B16:B28"/>
    <mergeCell ref="B29:B43"/>
    <mergeCell ref="D14:D15"/>
    <mergeCell ref="C14:C15"/>
    <mergeCell ref="B14:B15"/>
    <mergeCell ref="F14:H14"/>
  </mergeCells>
  <phoneticPr fontId="2"/>
  <pageMargins left="0.59055118110236227" right="0.39370078740157483" top="0.59055118110236227" bottom="0.19685039370078741" header="0.51181102362204722" footer="0.51181102362204722"/>
  <pageSetup paperSize="9" orientation="portrait" r:id="rId1"/>
  <headerFooter alignWithMargins="0"/>
  <ignoredErrors>
    <ignoredError sqref="H28 H43"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0"/>
  <sheetViews>
    <sheetView zoomScaleNormal="100" workbookViewId="0"/>
  </sheetViews>
  <sheetFormatPr defaultRowHeight="18" customHeight="1"/>
  <cols>
    <col min="1" max="1" width="2.25" customWidth="1"/>
    <col min="2" max="2" width="1.75" customWidth="1"/>
    <col min="3" max="4" width="15.625" customWidth="1"/>
    <col min="5" max="6" width="8.5" customWidth="1"/>
    <col min="7" max="9" width="7.375" customWidth="1"/>
    <col min="10" max="12" width="6" bestFit="1" customWidth="1"/>
  </cols>
  <sheetData>
    <row r="1" spans="1:12" ht="18" customHeight="1">
      <c r="A1" t="s">
        <v>108</v>
      </c>
      <c r="L1" s="22" t="s">
        <v>95</v>
      </c>
    </row>
    <row r="2" spans="1:12" ht="18" customHeight="1">
      <c r="A2" s="28"/>
      <c r="C2" t="s">
        <v>93</v>
      </c>
    </row>
    <row r="3" spans="1:12" ht="18" customHeight="1">
      <c r="A3" s="28"/>
      <c r="C3" t="s">
        <v>94</v>
      </c>
    </row>
    <row r="4" spans="1:12" ht="18" customHeight="1">
      <c r="A4" s="28"/>
      <c r="C4" t="s">
        <v>203</v>
      </c>
    </row>
    <row r="5" spans="1:12" ht="31.5" customHeight="1">
      <c r="B5" s="6"/>
      <c r="C5" s="228" t="s">
        <v>89</v>
      </c>
      <c r="D5" s="229"/>
      <c r="E5" s="228" t="s">
        <v>204</v>
      </c>
      <c r="F5" s="229"/>
      <c r="G5" s="234" t="s">
        <v>92</v>
      </c>
      <c r="H5" s="236" t="s">
        <v>179</v>
      </c>
      <c r="I5" s="234" t="s">
        <v>98</v>
      </c>
      <c r="J5" s="237" t="s">
        <v>111</v>
      </c>
      <c r="K5" s="238"/>
      <c r="L5" s="239"/>
    </row>
    <row r="6" spans="1:12" ht="13.5">
      <c r="B6" s="6"/>
      <c r="C6" s="230"/>
      <c r="D6" s="231"/>
      <c r="E6" s="230"/>
      <c r="F6" s="231"/>
      <c r="G6" s="235"/>
      <c r="H6" s="236"/>
      <c r="I6" s="235"/>
      <c r="J6" s="78" t="s">
        <v>103</v>
      </c>
      <c r="K6" s="84" t="s">
        <v>104</v>
      </c>
      <c r="L6" s="79" t="s">
        <v>105</v>
      </c>
    </row>
    <row r="7" spans="1:12" ht="31.5" customHeight="1">
      <c r="B7" s="6"/>
      <c r="C7" s="226"/>
      <c r="D7" s="227"/>
      <c r="E7" s="232"/>
      <c r="F7" s="233"/>
      <c r="G7" s="179" t="b">
        <v>0</v>
      </c>
      <c r="H7" s="179" t="b">
        <v>0</v>
      </c>
      <c r="I7" s="179" t="b">
        <v>0</v>
      </c>
      <c r="J7" s="80"/>
      <c r="K7" s="85"/>
      <c r="L7" s="87"/>
    </row>
    <row r="8" spans="1:12" ht="31.5" customHeight="1">
      <c r="B8" s="6"/>
      <c r="C8" s="226"/>
      <c r="D8" s="227"/>
      <c r="E8" s="232"/>
      <c r="F8" s="233"/>
      <c r="G8" s="179" t="b">
        <v>0</v>
      </c>
      <c r="H8" s="179" t="b">
        <v>0</v>
      </c>
      <c r="I8" s="179" t="b">
        <v>0</v>
      </c>
      <c r="J8" s="80"/>
      <c r="K8" s="85"/>
      <c r="L8" s="81"/>
    </row>
    <row r="9" spans="1:12" ht="31.5" customHeight="1">
      <c r="B9" s="6"/>
      <c r="C9" s="226"/>
      <c r="D9" s="227"/>
      <c r="E9" s="232"/>
      <c r="F9" s="233"/>
      <c r="G9" s="179" t="b">
        <v>0</v>
      </c>
      <c r="H9" s="179" t="b">
        <v>0</v>
      </c>
      <c r="I9" s="179" t="b">
        <v>0</v>
      </c>
      <c r="J9" s="80"/>
      <c r="K9" s="85"/>
      <c r="L9" s="81"/>
    </row>
    <row r="10" spans="1:12" ht="31.5" customHeight="1">
      <c r="B10" s="6"/>
      <c r="C10" s="226"/>
      <c r="D10" s="227"/>
      <c r="E10" s="232"/>
      <c r="F10" s="233"/>
      <c r="G10" s="179" t="b">
        <v>0</v>
      </c>
      <c r="H10" s="179" t="b">
        <v>0</v>
      </c>
      <c r="I10" s="179" t="b">
        <v>0</v>
      </c>
      <c r="J10" s="80"/>
      <c r="K10" s="85"/>
      <c r="L10" s="81"/>
    </row>
    <row r="11" spans="1:12" ht="31.5" customHeight="1">
      <c r="B11" s="6"/>
      <c r="C11" s="226"/>
      <c r="D11" s="227"/>
      <c r="E11" s="232"/>
      <c r="F11" s="233"/>
      <c r="G11" s="179" t="b">
        <v>0</v>
      </c>
      <c r="H11" s="179" t="b">
        <v>0</v>
      </c>
      <c r="I11" s="179" t="b">
        <v>0</v>
      </c>
      <c r="J11" s="82"/>
      <c r="K11" s="86"/>
      <c r="L11" s="83"/>
    </row>
    <row r="13" spans="1:12" ht="18" customHeight="1">
      <c r="A13" t="s">
        <v>106</v>
      </c>
    </row>
    <row r="14" spans="1:12" ht="18" customHeight="1">
      <c r="C14" t="s">
        <v>107</v>
      </c>
    </row>
    <row r="15" spans="1:12" ht="18" customHeight="1">
      <c r="B15" s="62"/>
      <c r="C15" s="217"/>
      <c r="D15" s="218"/>
      <c r="E15" s="218"/>
      <c r="F15" s="218"/>
      <c r="G15" s="218"/>
      <c r="H15" s="218"/>
      <c r="I15" s="218"/>
      <c r="J15" s="218"/>
      <c r="K15" s="218"/>
      <c r="L15" s="219"/>
    </row>
    <row r="16" spans="1:12" ht="18" customHeight="1">
      <c r="B16" s="62"/>
      <c r="C16" s="220"/>
      <c r="D16" s="221"/>
      <c r="E16" s="221"/>
      <c r="F16" s="221"/>
      <c r="G16" s="221"/>
      <c r="H16" s="221"/>
      <c r="I16" s="221"/>
      <c r="J16" s="221"/>
      <c r="K16" s="221"/>
      <c r="L16" s="222"/>
    </row>
    <row r="17" spans="1:12" ht="18" customHeight="1">
      <c r="B17" s="62"/>
      <c r="C17" s="220"/>
      <c r="D17" s="221"/>
      <c r="E17" s="221"/>
      <c r="F17" s="221"/>
      <c r="G17" s="221"/>
      <c r="H17" s="221"/>
      <c r="I17" s="221"/>
      <c r="J17" s="221"/>
      <c r="K17" s="221"/>
      <c r="L17" s="222"/>
    </row>
    <row r="18" spans="1:12" ht="18" customHeight="1">
      <c r="B18" s="62"/>
      <c r="C18" s="220"/>
      <c r="D18" s="221"/>
      <c r="E18" s="221"/>
      <c r="F18" s="221"/>
      <c r="G18" s="221"/>
      <c r="H18" s="221"/>
      <c r="I18" s="221"/>
      <c r="J18" s="221"/>
      <c r="K18" s="221"/>
      <c r="L18" s="222"/>
    </row>
    <row r="19" spans="1:12" ht="18" customHeight="1">
      <c r="B19" s="62"/>
      <c r="C19" s="220"/>
      <c r="D19" s="221"/>
      <c r="E19" s="221"/>
      <c r="F19" s="221"/>
      <c r="G19" s="221"/>
      <c r="H19" s="221"/>
      <c r="I19" s="221"/>
      <c r="J19" s="221"/>
      <c r="K19" s="221"/>
      <c r="L19" s="222"/>
    </row>
    <row r="20" spans="1:12" ht="18" customHeight="1">
      <c r="B20" s="62"/>
      <c r="C20" s="220"/>
      <c r="D20" s="221"/>
      <c r="E20" s="221"/>
      <c r="F20" s="221"/>
      <c r="G20" s="221"/>
      <c r="H20" s="221"/>
      <c r="I20" s="221"/>
      <c r="J20" s="221"/>
      <c r="K20" s="221"/>
      <c r="L20" s="222"/>
    </row>
    <row r="21" spans="1:12" ht="18" customHeight="1">
      <c r="B21" s="62"/>
      <c r="C21" s="220"/>
      <c r="D21" s="221"/>
      <c r="E21" s="221"/>
      <c r="F21" s="221"/>
      <c r="G21" s="221"/>
      <c r="H21" s="221"/>
      <c r="I21" s="221"/>
      <c r="J21" s="221"/>
      <c r="K21" s="221"/>
      <c r="L21" s="222"/>
    </row>
    <row r="22" spans="1:12" ht="18" customHeight="1">
      <c r="B22" s="62"/>
      <c r="C22" s="220"/>
      <c r="D22" s="221"/>
      <c r="E22" s="221"/>
      <c r="F22" s="221"/>
      <c r="G22" s="221"/>
      <c r="H22" s="221"/>
      <c r="I22" s="221"/>
      <c r="J22" s="221"/>
      <c r="K22" s="221"/>
      <c r="L22" s="222"/>
    </row>
    <row r="23" spans="1:12" ht="18" customHeight="1">
      <c r="B23" s="62"/>
      <c r="C23" s="220"/>
      <c r="D23" s="221"/>
      <c r="E23" s="221"/>
      <c r="F23" s="221"/>
      <c r="G23" s="221"/>
      <c r="H23" s="221"/>
      <c r="I23" s="221"/>
      <c r="J23" s="221"/>
      <c r="K23" s="221"/>
      <c r="L23" s="222"/>
    </row>
    <row r="24" spans="1:12" ht="18" customHeight="1">
      <c r="B24" s="62"/>
      <c r="C24" s="220"/>
      <c r="D24" s="221"/>
      <c r="E24" s="221"/>
      <c r="F24" s="221"/>
      <c r="G24" s="221"/>
      <c r="H24" s="221"/>
      <c r="I24" s="221"/>
      <c r="J24" s="221"/>
      <c r="K24" s="221"/>
      <c r="L24" s="222"/>
    </row>
    <row r="25" spans="1:12" ht="18" customHeight="1">
      <c r="B25" s="62"/>
      <c r="C25" s="220"/>
      <c r="D25" s="221"/>
      <c r="E25" s="221"/>
      <c r="F25" s="221"/>
      <c r="G25" s="221"/>
      <c r="H25" s="221"/>
      <c r="I25" s="221"/>
      <c r="J25" s="221"/>
      <c r="K25" s="221"/>
      <c r="L25" s="222"/>
    </row>
    <row r="26" spans="1:12" ht="18" customHeight="1">
      <c r="B26" s="62"/>
      <c r="C26" s="223"/>
      <c r="D26" s="224"/>
      <c r="E26" s="224"/>
      <c r="F26" s="224"/>
      <c r="G26" s="224"/>
      <c r="H26" s="224"/>
      <c r="I26" s="224"/>
      <c r="J26" s="224"/>
      <c r="K26" s="224"/>
      <c r="L26" s="225"/>
    </row>
    <row r="28" spans="1:12" ht="18" customHeight="1">
      <c r="A28" t="s">
        <v>109</v>
      </c>
    </row>
    <row r="29" spans="1:12" ht="18" customHeight="1">
      <c r="B29" t="s">
        <v>97</v>
      </c>
      <c r="E29" s="180" t="b">
        <v>0</v>
      </c>
      <c r="F29" t="s">
        <v>205</v>
      </c>
      <c r="G29" s="180" t="b">
        <v>0</v>
      </c>
      <c r="H29" t="s">
        <v>206</v>
      </c>
    </row>
    <row r="30" spans="1:12" ht="13.5">
      <c r="F30" s="10"/>
    </row>
    <row r="31" spans="1:12" ht="18" customHeight="1">
      <c r="B31" t="s">
        <v>113</v>
      </c>
    </row>
    <row r="32" spans="1:12" ht="18" customHeight="1">
      <c r="C32" s="217"/>
      <c r="D32" s="218"/>
      <c r="E32" s="218"/>
      <c r="F32" s="218"/>
      <c r="G32" s="218"/>
      <c r="H32" s="218"/>
      <c r="I32" s="218"/>
      <c r="J32" s="218"/>
      <c r="K32" s="218"/>
      <c r="L32" s="219"/>
    </row>
    <row r="33" spans="2:12" ht="18" customHeight="1">
      <c r="C33" s="220"/>
      <c r="D33" s="221"/>
      <c r="E33" s="221"/>
      <c r="F33" s="221"/>
      <c r="G33" s="221"/>
      <c r="H33" s="221"/>
      <c r="I33" s="221"/>
      <c r="J33" s="221"/>
      <c r="K33" s="221"/>
      <c r="L33" s="222"/>
    </row>
    <row r="34" spans="2:12" ht="18" customHeight="1">
      <c r="C34" s="220"/>
      <c r="D34" s="221"/>
      <c r="E34" s="221"/>
      <c r="F34" s="221"/>
      <c r="G34" s="221"/>
      <c r="H34" s="221"/>
      <c r="I34" s="221"/>
      <c r="J34" s="221"/>
      <c r="K34" s="221"/>
      <c r="L34" s="222"/>
    </row>
    <row r="35" spans="2:12" ht="18" customHeight="1">
      <c r="C35" s="223"/>
      <c r="D35" s="224"/>
      <c r="E35" s="224"/>
      <c r="F35" s="224"/>
      <c r="G35" s="224"/>
      <c r="H35" s="224"/>
      <c r="I35" s="224"/>
      <c r="J35" s="224"/>
      <c r="K35" s="224"/>
      <c r="L35" s="225"/>
    </row>
    <row r="36" spans="2:12" ht="18" customHeight="1">
      <c r="B36" t="s">
        <v>112</v>
      </c>
    </row>
    <row r="37" spans="2:12" ht="18" customHeight="1">
      <c r="C37" s="217"/>
      <c r="D37" s="218"/>
      <c r="E37" s="218"/>
      <c r="F37" s="218"/>
      <c r="G37" s="218"/>
      <c r="H37" s="218"/>
      <c r="I37" s="218"/>
      <c r="J37" s="218"/>
      <c r="K37" s="218"/>
      <c r="L37" s="219"/>
    </row>
    <row r="38" spans="2:12" ht="18" customHeight="1">
      <c r="C38" s="220"/>
      <c r="D38" s="221"/>
      <c r="E38" s="221"/>
      <c r="F38" s="221"/>
      <c r="G38" s="221"/>
      <c r="H38" s="221"/>
      <c r="I38" s="221"/>
      <c r="J38" s="221"/>
      <c r="K38" s="221"/>
      <c r="L38" s="222"/>
    </row>
    <row r="39" spans="2:12" ht="18" customHeight="1">
      <c r="C39" s="220"/>
      <c r="D39" s="221"/>
      <c r="E39" s="221"/>
      <c r="F39" s="221"/>
      <c r="G39" s="221"/>
      <c r="H39" s="221"/>
      <c r="I39" s="221"/>
      <c r="J39" s="221"/>
      <c r="K39" s="221"/>
      <c r="L39" s="222"/>
    </row>
    <row r="40" spans="2:12" ht="18" customHeight="1">
      <c r="C40" s="223"/>
      <c r="D40" s="224"/>
      <c r="E40" s="224"/>
      <c r="F40" s="224"/>
      <c r="G40" s="224"/>
      <c r="H40" s="224"/>
      <c r="I40" s="224"/>
      <c r="J40" s="224"/>
      <c r="K40" s="224"/>
      <c r="L40" s="225"/>
    </row>
  </sheetData>
  <mergeCells count="19">
    <mergeCell ref="C7:D7"/>
    <mergeCell ref="C9:D9"/>
    <mergeCell ref="C15:L26"/>
    <mergeCell ref="E5:F6"/>
    <mergeCell ref="E7:F7"/>
    <mergeCell ref="C5:D6"/>
    <mergeCell ref="G5:G6"/>
    <mergeCell ref="H5:H6"/>
    <mergeCell ref="I5:I6"/>
    <mergeCell ref="J5:L5"/>
    <mergeCell ref="E8:F8"/>
    <mergeCell ref="E9:F9"/>
    <mergeCell ref="E10:F10"/>
    <mergeCell ref="E11:F11"/>
    <mergeCell ref="C37:L40"/>
    <mergeCell ref="C10:D10"/>
    <mergeCell ref="C11:D11"/>
    <mergeCell ref="C32:L35"/>
    <mergeCell ref="C8:D8"/>
  </mergeCells>
  <phoneticPr fontId="2"/>
  <pageMargins left="0.59055118110236227" right="0.39370078740157483" top="0.39370078740157483" bottom="0.19685039370078741"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4"/>
  <sheetViews>
    <sheetView zoomScaleNormal="100" workbookViewId="0"/>
  </sheetViews>
  <sheetFormatPr defaultRowHeight="18" customHeight="1"/>
  <cols>
    <col min="1" max="1" width="3.25" customWidth="1"/>
    <col min="2" max="2" width="1.625" customWidth="1"/>
    <col min="3" max="3" width="17.25" customWidth="1"/>
    <col min="4" max="4" width="5.5" customWidth="1"/>
    <col min="5" max="5" width="30.5" customWidth="1"/>
    <col min="6" max="7" width="5.5" bestFit="1" customWidth="1"/>
    <col min="8" max="8" width="5.25" bestFit="1" customWidth="1"/>
    <col min="9" max="10" width="7" customWidth="1"/>
    <col min="11" max="11" width="5.875" bestFit="1" customWidth="1"/>
  </cols>
  <sheetData>
    <row r="1" spans="1:11" ht="18" customHeight="1">
      <c r="K1" s="22" t="s">
        <v>96</v>
      </c>
    </row>
    <row r="2" spans="1:11" ht="18" customHeight="1">
      <c r="A2" t="s">
        <v>114</v>
      </c>
    </row>
    <row r="3" spans="1:11" ht="18" customHeight="1">
      <c r="A3" s="25"/>
      <c r="B3" t="s">
        <v>115</v>
      </c>
    </row>
    <row r="4" spans="1:11" ht="13.5">
      <c r="A4" s="24"/>
    </row>
    <row r="5" spans="1:11" ht="18" customHeight="1">
      <c r="A5" s="24"/>
      <c r="B5" t="s">
        <v>116</v>
      </c>
    </row>
    <row r="6" spans="1:11" ht="18" customHeight="1">
      <c r="A6" s="24"/>
    </row>
    <row r="7" spans="1:11" ht="18" customHeight="1">
      <c r="C7" s="244" t="s">
        <v>19</v>
      </c>
      <c r="D7" s="244"/>
      <c r="E7" s="244" t="s">
        <v>117</v>
      </c>
      <c r="F7" s="245" t="s">
        <v>15</v>
      </c>
      <c r="G7" s="245"/>
      <c r="H7" s="245"/>
    </row>
    <row r="8" spans="1:11" ht="18" customHeight="1">
      <c r="B8" s="14"/>
      <c r="C8" s="244"/>
      <c r="D8" s="244"/>
      <c r="E8" s="244"/>
      <c r="F8" s="5" t="s">
        <v>13</v>
      </c>
      <c r="G8" s="5" t="s">
        <v>14</v>
      </c>
      <c r="H8" s="5" t="s">
        <v>9</v>
      </c>
    </row>
    <row r="9" spans="1:11" ht="18" customHeight="1">
      <c r="B9" s="6"/>
      <c r="C9" s="246"/>
      <c r="D9" s="247"/>
      <c r="E9" s="68"/>
      <c r="F9" s="18"/>
      <c r="G9" s="18"/>
      <c r="H9" s="4">
        <f t="shared" ref="H9:H16" si="0">F9+G9</f>
        <v>0</v>
      </c>
    </row>
    <row r="10" spans="1:11" ht="18" customHeight="1">
      <c r="B10" s="6"/>
      <c r="C10" s="246"/>
      <c r="D10" s="247"/>
      <c r="E10" s="68"/>
      <c r="F10" s="18"/>
      <c r="G10" s="18"/>
      <c r="H10" s="4">
        <f t="shared" si="0"/>
        <v>0</v>
      </c>
    </row>
    <row r="11" spans="1:11" ht="18" customHeight="1">
      <c r="B11" s="6"/>
      <c r="C11" s="246"/>
      <c r="D11" s="247"/>
      <c r="E11" s="68"/>
      <c r="F11" s="18"/>
      <c r="G11" s="18"/>
      <c r="H11" s="4">
        <f t="shared" si="0"/>
        <v>0</v>
      </c>
    </row>
    <row r="12" spans="1:11" ht="18" customHeight="1">
      <c r="B12" s="6"/>
      <c r="C12" s="246"/>
      <c r="D12" s="247"/>
      <c r="E12" s="68"/>
      <c r="F12" s="18"/>
      <c r="G12" s="18"/>
      <c r="H12" s="4">
        <f t="shared" si="0"/>
        <v>0</v>
      </c>
    </row>
    <row r="13" spans="1:11" ht="18" customHeight="1">
      <c r="B13" s="6"/>
      <c r="C13" s="246"/>
      <c r="D13" s="247"/>
      <c r="E13" s="68"/>
      <c r="F13" s="18"/>
      <c r="G13" s="18"/>
      <c r="H13" s="4">
        <f t="shared" si="0"/>
        <v>0</v>
      </c>
    </row>
    <row r="14" spans="1:11" ht="18" customHeight="1">
      <c r="B14" s="6"/>
      <c r="C14" s="246"/>
      <c r="D14" s="247"/>
      <c r="E14" s="68"/>
      <c r="F14" s="18"/>
      <c r="G14" s="18"/>
      <c r="H14" s="4">
        <f t="shared" si="0"/>
        <v>0</v>
      </c>
    </row>
    <row r="15" spans="1:11" ht="18" customHeight="1">
      <c r="B15" s="6"/>
      <c r="C15" s="246"/>
      <c r="D15" s="247"/>
      <c r="E15" s="68"/>
      <c r="F15" s="18"/>
      <c r="G15" s="18"/>
      <c r="H15" s="4">
        <f t="shared" si="0"/>
        <v>0</v>
      </c>
    </row>
    <row r="16" spans="1:11" ht="18" customHeight="1">
      <c r="B16" s="6"/>
      <c r="C16" s="251" t="s">
        <v>20</v>
      </c>
      <c r="D16" s="252"/>
      <c r="E16" s="20"/>
      <c r="F16" s="21">
        <f>SUM(F9:F15)</f>
        <v>0</v>
      </c>
      <c r="G16" s="21">
        <f>SUM(G9:G15)</f>
        <v>0</v>
      </c>
      <c r="H16" s="21">
        <f t="shared" si="0"/>
        <v>0</v>
      </c>
    </row>
    <row r="17" spans="1:10" ht="18" customHeight="1">
      <c r="C17" s="27" t="s">
        <v>124</v>
      </c>
    </row>
    <row r="19" spans="1:10" ht="18" customHeight="1">
      <c r="A19" s="25" t="s">
        <v>6</v>
      </c>
      <c r="B19" t="s">
        <v>118</v>
      </c>
    </row>
    <row r="20" spans="1:10" ht="18" customHeight="1">
      <c r="C20" s="244" t="s">
        <v>119</v>
      </c>
      <c r="D20" s="244"/>
      <c r="E20" s="244"/>
      <c r="F20" s="248" t="s">
        <v>120</v>
      </c>
      <c r="G20" s="249"/>
      <c r="H20" s="249"/>
      <c r="I20" s="249"/>
      <c r="J20" s="250"/>
    </row>
    <row r="21" spans="1:10" ht="18" customHeight="1">
      <c r="B21" s="14"/>
      <c r="C21" s="243"/>
      <c r="D21" s="243"/>
      <c r="E21" s="243"/>
      <c r="F21" s="240"/>
      <c r="G21" s="241"/>
      <c r="H21" s="241"/>
      <c r="I21" s="241"/>
      <c r="J21" s="242"/>
    </row>
    <row r="22" spans="1:10" ht="18" customHeight="1">
      <c r="C22" s="243"/>
      <c r="D22" s="243"/>
      <c r="E22" s="243"/>
      <c r="F22" s="240"/>
      <c r="G22" s="241"/>
      <c r="H22" s="241"/>
      <c r="I22" s="241"/>
      <c r="J22" s="242"/>
    </row>
    <row r="23" spans="1:10" ht="18" customHeight="1">
      <c r="C23" s="243"/>
      <c r="D23" s="243"/>
      <c r="E23" s="243"/>
      <c r="F23" s="240"/>
      <c r="G23" s="241"/>
      <c r="H23" s="241"/>
      <c r="I23" s="241"/>
      <c r="J23" s="242"/>
    </row>
    <row r="24" spans="1:10" ht="18" customHeight="1">
      <c r="C24" s="243"/>
      <c r="D24" s="243"/>
      <c r="E24" s="243"/>
      <c r="F24" s="240"/>
      <c r="G24" s="241"/>
      <c r="H24" s="241"/>
      <c r="I24" s="241"/>
      <c r="J24" s="242"/>
    </row>
    <row r="25" spans="1:10" ht="18" customHeight="1">
      <c r="C25" s="243"/>
      <c r="D25" s="243"/>
      <c r="E25" s="243"/>
      <c r="F25" s="240"/>
      <c r="G25" s="241"/>
      <c r="H25" s="241"/>
      <c r="I25" s="241"/>
      <c r="J25" s="242"/>
    </row>
    <row r="26" spans="1:10" ht="18" customHeight="1">
      <c r="C26" s="243"/>
      <c r="D26" s="243"/>
      <c r="E26" s="243"/>
      <c r="F26" s="240"/>
      <c r="G26" s="241"/>
      <c r="H26" s="241"/>
      <c r="I26" s="241"/>
      <c r="J26" s="242"/>
    </row>
    <row r="27" spans="1:10" ht="18" customHeight="1">
      <c r="C27" s="243"/>
      <c r="D27" s="243"/>
      <c r="E27" s="243"/>
      <c r="F27" s="240"/>
      <c r="G27" s="241"/>
      <c r="H27" s="241"/>
      <c r="I27" s="241"/>
      <c r="J27" s="242"/>
    </row>
    <row r="28" spans="1:10" ht="18" customHeight="1">
      <c r="C28" s="243"/>
      <c r="D28" s="243"/>
      <c r="E28" s="243"/>
      <c r="F28" s="240"/>
      <c r="G28" s="241"/>
      <c r="H28" s="241"/>
      <c r="I28" s="241"/>
      <c r="J28" s="242"/>
    </row>
    <row r="29" spans="1:10" ht="18" customHeight="1">
      <c r="C29" s="243"/>
      <c r="D29" s="243"/>
      <c r="E29" s="243"/>
      <c r="F29" s="240"/>
      <c r="G29" s="241"/>
      <c r="H29" s="241"/>
      <c r="I29" s="241"/>
      <c r="J29" s="242"/>
    </row>
    <row r="31" spans="1:10" ht="18" customHeight="1">
      <c r="A31" s="25" t="s">
        <v>7</v>
      </c>
      <c r="B31" t="s">
        <v>121</v>
      </c>
    </row>
    <row r="32" spans="1:10" ht="18" customHeight="1">
      <c r="A32" s="25"/>
      <c r="C32" t="s">
        <v>122</v>
      </c>
    </row>
    <row r="33" spans="1:10" ht="18" customHeight="1">
      <c r="C33" s="217"/>
      <c r="D33" s="218"/>
      <c r="E33" s="218"/>
      <c r="F33" s="218"/>
      <c r="G33" s="218"/>
      <c r="H33" s="218"/>
      <c r="I33" s="218"/>
      <c r="J33" s="219"/>
    </row>
    <row r="34" spans="1:10" ht="18" customHeight="1">
      <c r="C34" s="220"/>
      <c r="D34" s="221"/>
      <c r="E34" s="221"/>
      <c r="F34" s="221"/>
      <c r="G34" s="221"/>
      <c r="H34" s="221"/>
      <c r="I34" s="221"/>
      <c r="J34" s="222"/>
    </row>
    <row r="35" spans="1:10" ht="18" customHeight="1">
      <c r="C35" s="220"/>
      <c r="D35" s="221"/>
      <c r="E35" s="221"/>
      <c r="F35" s="221"/>
      <c r="G35" s="221"/>
      <c r="H35" s="221"/>
      <c r="I35" s="221"/>
      <c r="J35" s="222"/>
    </row>
    <row r="36" spans="1:10" ht="18" customHeight="1">
      <c r="C36" s="220"/>
      <c r="D36" s="221"/>
      <c r="E36" s="221"/>
      <c r="F36" s="221"/>
      <c r="G36" s="221"/>
      <c r="H36" s="221"/>
      <c r="I36" s="221"/>
      <c r="J36" s="222"/>
    </row>
    <row r="37" spans="1:10" ht="18" customHeight="1">
      <c r="C37" s="223"/>
      <c r="D37" s="224"/>
      <c r="E37" s="224"/>
      <c r="F37" s="224"/>
      <c r="G37" s="224"/>
      <c r="H37" s="224"/>
      <c r="I37" s="224"/>
      <c r="J37" s="225"/>
    </row>
    <row r="38" spans="1:10" ht="18" customHeight="1">
      <c r="C38" s="26"/>
      <c r="D38" s="26"/>
      <c r="E38" s="26"/>
      <c r="F38" s="26"/>
      <c r="G38" s="26"/>
      <c r="H38" s="26"/>
      <c r="I38" s="26"/>
      <c r="J38" s="26"/>
    </row>
    <row r="39" spans="1:10" ht="18" customHeight="1">
      <c r="A39" s="25" t="s">
        <v>45</v>
      </c>
      <c r="B39" t="s">
        <v>123</v>
      </c>
    </row>
    <row r="40" spans="1:10" ht="18" customHeight="1">
      <c r="C40" s="217"/>
      <c r="D40" s="218"/>
      <c r="E40" s="218"/>
      <c r="F40" s="218"/>
      <c r="G40" s="218"/>
      <c r="H40" s="218"/>
      <c r="I40" s="218"/>
      <c r="J40" s="219"/>
    </row>
    <row r="41" spans="1:10" ht="18" customHeight="1">
      <c r="C41" s="220"/>
      <c r="D41" s="221"/>
      <c r="E41" s="221"/>
      <c r="F41" s="221"/>
      <c r="G41" s="221"/>
      <c r="H41" s="221"/>
      <c r="I41" s="221"/>
      <c r="J41" s="222"/>
    </row>
    <row r="42" spans="1:10" ht="18" customHeight="1">
      <c r="C42" s="220"/>
      <c r="D42" s="221"/>
      <c r="E42" s="221"/>
      <c r="F42" s="221"/>
      <c r="G42" s="221"/>
      <c r="H42" s="221"/>
      <c r="I42" s="221"/>
      <c r="J42" s="222"/>
    </row>
    <row r="43" spans="1:10" ht="18" customHeight="1">
      <c r="C43" s="220"/>
      <c r="D43" s="221"/>
      <c r="E43" s="221"/>
      <c r="F43" s="221"/>
      <c r="G43" s="221"/>
      <c r="H43" s="221"/>
      <c r="I43" s="221"/>
      <c r="J43" s="222"/>
    </row>
    <row r="44" spans="1:10" ht="18" customHeight="1">
      <c r="C44" s="223"/>
      <c r="D44" s="224"/>
      <c r="E44" s="224"/>
      <c r="F44" s="224"/>
      <c r="G44" s="224"/>
      <c r="H44" s="224"/>
      <c r="I44" s="224"/>
      <c r="J44" s="225"/>
    </row>
  </sheetData>
  <mergeCells count="33">
    <mergeCell ref="C11:D11"/>
    <mergeCell ref="C12:D12"/>
    <mergeCell ref="C22:E22"/>
    <mergeCell ref="C20:E20"/>
    <mergeCell ref="C21:E21"/>
    <mergeCell ref="C16:D16"/>
    <mergeCell ref="F20:J20"/>
    <mergeCell ref="C13:D13"/>
    <mergeCell ref="C14:D14"/>
    <mergeCell ref="C15:D15"/>
    <mergeCell ref="C40:J44"/>
    <mergeCell ref="C29:E29"/>
    <mergeCell ref="F24:J24"/>
    <mergeCell ref="F25:J25"/>
    <mergeCell ref="F26:J26"/>
    <mergeCell ref="F27:J27"/>
    <mergeCell ref="C28:E28"/>
    <mergeCell ref="C24:E24"/>
    <mergeCell ref="C25:E25"/>
    <mergeCell ref="C26:E26"/>
    <mergeCell ref="F21:J21"/>
    <mergeCell ref="F22:J22"/>
    <mergeCell ref="E7:E8"/>
    <mergeCell ref="F7:H7"/>
    <mergeCell ref="C10:D10"/>
    <mergeCell ref="C7:D8"/>
    <mergeCell ref="C9:D9"/>
    <mergeCell ref="F23:J23"/>
    <mergeCell ref="F28:J28"/>
    <mergeCell ref="C33:J37"/>
    <mergeCell ref="C27:E27"/>
    <mergeCell ref="F29:J29"/>
    <mergeCell ref="C23:E23"/>
  </mergeCells>
  <phoneticPr fontId="2"/>
  <pageMargins left="0.59055118110236227" right="0.39370078740157483" top="0.39370078740157483"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21"/>
  <sheetViews>
    <sheetView view="pageBreakPreview" zoomScaleNormal="100" zoomScaleSheetLayoutView="100" workbookViewId="0"/>
  </sheetViews>
  <sheetFormatPr defaultColWidth="8.875" defaultRowHeight="13.5"/>
  <cols>
    <col min="1" max="1" width="3.625" customWidth="1"/>
    <col min="2" max="2" width="9.125" customWidth="1"/>
    <col min="3" max="3" width="5.25" bestFit="1" customWidth="1"/>
    <col min="4" max="12" width="7.5" customWidth="1"/>
    <col min="13" max="13" width="5.875" bestFit="1" customWidth="1"/>
  </cols>
  <sheetData>
    <row r="1" spans="1:25" ht="15" customHeight="1">
      <c r="M1" s="22" t="s">
        <v>55</v>
      </c>
    </row>
    <row r="2" spans="1:25" ht="18" customHeight="1">
      <c r="A2" t="s">
        <v>110</v>
      </c>
    </row>
    <row r="3" spans="1:25" ht="18" customHeight="1">
      <c r="A3" s="25"/>
      <c r="B3" t="s">
        <v>77</v>
      </c>
    </row>
    <row r="4" spans="1:25" ht="24.75" customHeight="1">
      <c r="B4" t="s">
        <v>209</v>
      </c>
    </row>
    <row r="5" spans="1:25" ht="39" customHeight="1">
      <c r="B5" s="74" t="s">
        <v>73</v>
      </c>
      <c r="C5" s="183" t="b">
        <v>0</v>
      </c>
      <c r="D5" s="253" t="s">
        <v>207</v>
      </c>
      <c r="E5" s="253"/>
      <c r="F5" s="184" t="b">
        <v>0</v>
      </c>
      <c r="G5" s="253" t="s">
        <v>208</v>
      </c>
      <c r="H5" s="253"/>
      <c r="I5" s="253"/>
      <c r="J5" s="253"/>
      <c r="K5" s="253"/>
      <c r="L5" s="254"/>
      <c r="O5" s="185"/>
      <c r="P5" s="185"/>
      <c r="Q5" s="185"/>
      <c r="R5" s="185"/>
      <c r="S5" s="185"/>
      <c r="T5" s="185"/>
      <c r="U5" s="185"/>
      <c r="V5" s="185"/>
      <c r="W5" s="185"/>
      <c r="X5" s="185"/>
    </row>
    <row r="6" spans="1:25" ht="39" customHeight="1">
      <c r="B6" s="74" t="s">
        <v>74</v>
      </c>
      <c r="C6" s="183" t="b">
        <v>0</v>
      </c>
      <c r="D6" s="253" t="s">
        <v>210</v>
      </c>
      <c r="E6" s="253"/>
      <c r="F6" s="184" t="b">
        <v>0</v>
      </c>
      <c r="G6" s="253" t="s">
        <v>211</v>
      </c>
      <c r="H6" s="253"/>
      <c r="I6" s="253"/>
      <c r="J6" s="253"/>
      <c r="K6" s="184" t="b">
        <v>0</v>
      </c>
      <c r="L6" s="182" t="s">
        <v>212</v>
      </c>
      <c r="P6" s="185"/>
      <c r="Q6" s="185"/>
      <c r="R6" s="185"/>
      <c r="S6" s="185"/>
      <c r="T6" s="185"/>
      <c r="U6" s="185"/>
      <c r="V6" s="185"/>
      <c r="W6" s="185"/>
      <c r="X6" s="185"/>
      <c r="Y6" s="185"/>
    </row>
    <row r="8" spans="1:25" ht="18" customHeight="1">
      <c r="A8" s="25"/>
      <c r="B8" t="s">
        <v>72</v>
      </c>
    </row>
    <row r="9" spans="1:25">
      <c r="C9" s="88"/>
      <c r="D9" s="88"/>
      <c r="E9" s="89"/>
      <c r="F9" s="89"/>
      <c r="G9" s="89"/>
      <c r="H9" s="89"/>
      <c r="I9" s="89"/>
      <c r="J9" s="89"/>
      <c r="K9" s="89"/>
      <c r="L9" s="89"/>
    </row>
    <row r="10" spans="1:25" ht="25.5" customHeight="1">
      <c r="B10" s="4"/>
      <c r="C10" s="45" t="s">
        <v>64</v>
      </c>
      <c r="D10" s="45">
        <v>1</v>
      </c>
      <c r="E10" s="45">
        <v>2</v>
      </c>
      <c r="F10" s="45">
        <v>3</v>
      </c>
      <c r="G10" s="45">
        <v>4</v>
      </c>
      <c r="H10" s="45" t="s">
        <v>67</v>
      </c>
      <c r="I10" s="45">
        <v>5</v>
      </c>
      <c r="J10" s="45">
        <v>6</v>
      </c>
      <c r="K10" s="45">
        <v>7</v>
      </c>
      <c r="L10" s="45">
        <v>8</v>
      </c>
    </row>
    <row r="11" spans="1:25" ht="41.25" customHeight="1">
      <c r="B11" s="244" t="s">
        <v>126</v>
      </c>
      <c r="C11" s="70" t="s">
        <v>65</v>
      </c>
      <c r="D11" s="71">
        <v>0.375</v>
      </c>
      <c r="E11" s="71">
        <v>0.40625</v>
      </c>
      <c r="F11" s="71">
        <v>0.44791666666666669</v>
      </c>
      <c r="G11" s="71">
        <v>0.47916666666666669</v>
      </c>
      <c r="H11" s="71">
        <v>0.51041666666666663</v>
      </c>
      <c r="I11" s="71">
        <v>0.55208333333333337</v>
      </c>
      <c r="J11" s="71">
        <v>0.58333333333333337</v>
      </c>
      <c r="K11" s="71">
        <v>0.625</v>
      </c>
      <c r="L11" s="71">
        <v>0.65625</v>
      </c>
    </row>
    <row r="12" spans="1:25" ht="41.25" customHeight="1">
      <c r="B12" s="244"/>
      <c r="C12" s="72" t="s">
        <v>66</v>
      </c>
      <c r="D12" s="73">
        <v>0.40625</v>
      </c>
      <c r="E12" s="73">
        <v>0.4375</v>
      </c>
      <c r="F12" s="73">
        <v>0.47916666666666669</v>
      </c>
      <c r="G12" s="73">
        <v>0.51041666666666663</v>
      </c>
      <c r="H12" s="73">
        <v>0.55208333333333337</v>
      </c>
      <c r="I12" s="73">
        <v>0.58333333333333337</v>
      </c>
      <c r="J12" s="73">
        <v>0.61458333333333337</v>
      </c>
      <c r="K12" s="73">
        <v>0.65625</v>
      </c>
      <c r="L12" s="73">
        <v>0.6875</v>
      </c>
    </row>
    <row r="13" spans="1:25" ht="41.25" customHeight="1">
      <c r="B13" s="244"/>
      <c r="C13" s="70" t="s">
        <v>65</v>
      </c>
      <c r="D13" s="71"/>
      <c r="E13" s="71"/>
      <c r="F13" s="71"/>
      <c r="G13" s="71"/>
      <c r="H13" s="71"/>
      <c r="I13" s="71"/>
      <c r="J13" s="71"/>
      <c r="K13" s="71"/>
      <c r="L13" s="71"/>
    </row>
    <row r="14" spans="1:25" ht="41.25" customHeight="1">
      <c r="B14" s="244"/>
      <c r="C14" s="72" t="s">
        <v>66</v>
      </c>
      <c r="D14" s="73"/>
      <c r="E14" s="73"/>
      <c r="F14" s="73"/>
      <c r="G14" s="73"/>
      <c r="H14" s="73"/>
      <c r="I14" s="73"/>
      <c r="J14" s="73"/>
      <c r="K14" s="73"/>
      <c r="L14" s="73"/>
    </row>
    <row r="16" spans="1:25" ht="18" customHeight="1">
      <c r="A16" s="25"/>
      <c r="B16" t="s">
        <v>125</v>
      </c>
    </row>
    <row r="18" spans="2:25" ht="39" customHeight="1">
      <c r="B18" s="74" t="s">
        <v>176</v>
      </c>
      <c r="C18" s="183" t="b">
        <v>0</v>
      </c>
      <c r="D18" s="253" t="s">
        <v>213</v>
      </c>
      <c r="E18" s="253"/>
      <c r="F18" s="184" t="b">
        <v>0</v>
      </c>
      <c r="G18" s="253" t="s">
        <v>214</v>
      </c>
      <c r="H18" s="253"/>
      <c r="I18" s="253"/>
      <c r="J18" s="253"/>
      <c r="K18" s="253"/>
      <c r="L18" s="254"/>
      <c r="P18" s="185"/>
      <c r="Q18" s="185"/>
      <c r="R18" s="185"/>
      <c r="S18" s="185"/>
      <c r="T18" s="185"/>
      <c r="U18" s="185"/>
      <c r="V18" s="185"/>
      <c r="W18" s="185"/>
      <c r="X18" s="185"/>
      <c r="Y18" s="185"/>
    </row>
    <row r="19" spans="2:25" ht="39" customHeight="1">
      <c r="B19" s="74" t="s">
        <v>75</v>
      </c>
      <c r="C19" s="183" t="b">
        <v>0</v>
      </c>
      <c r="D19" s="181" t="s">
        <v>215</v>
      </c>
      <c r="E19" s="184" t="b">
        <v>0</v>
      </c>
      <c r="F19" s="181" t="s">
        <v>212</v>
      </c>
      <c r="G19" s="253" t="s">
        <v>216</v>
      </c>
      <c r="H19" s="253"/>
      <c r="I19" s="253"/>
      <c r="J19" s="253"/>
      <c r="K19" s="253"/>
      <c r="L19" s="254"/>
      <c r="P19" s="185"/>
      <c r="Q19" s="185"/>
      <c r="R19" s="185"/>
      <c r="S19" s="185"/>
      <c r="T19" s="185"/>
      <c r="U19" s="185"/>
      <c r="V19" s="185"/>
      <c r="W19" s="185"/>
      <c r="X19" s="185"/>
      <c r="Y19" s="185"/>
    </row>
    <row r="20" spans="2:25" ht="39" customHeight="1">
      <c r="B20" s="255" t="s">
        <v>76</v>
      </c>
      <c r="C20" s="257" t="s">
        <v>178</v>
      </c>
      <c r="D20" s="257"/>
      <c r="E20" s="257"/>
      <c r="F20" s="257"/>
      <c r="G20" s="257"/>
      <c r="H20" s="257"/>
      <c r="I20" s="257"/>
      <c r="J20" s="257"/>
      <c r="K20" s="257"/>
      <c r="L20" s="257"/>
    </row>
    <row r="21" spans="2:25" ht="39" customHeight="1">
      <c r="B21" s="256"/>
      <c r="C21" s="257" t="s">
        <v>177</v>
      </c>
      <c r="D21" s="257"/>
      <c r="E21" s="257"/>
      <c r="F21" s="257"/>
      <c r="G21" s="257"/>
      <c r="H21" s="257"/>
      <c r="I21" s="257"/>
      <c r="J21" s="257"/>
      <c r="K21" s="257"/>
      <c r="L21" s="257"/>
    </row>
  </sheetData>
  <mergeCells count="12">
    <mergeCell ref="B13:B14"/>
    <mergeCell ref="B20:B21"/>
    <mergeCell ref="C20:L20"/>
    <mergeCell ref="C21:L21"/>
    <mergeCell ref="D18:E18"/>
    <mergeCell ref="G18:L18"/>
    <mergeCell ref="G19:L19"/>
    <mergeCell ref="D5:E5"/>
    <mergeCell ref="G5:L5"/>
    <mergeCell ref="D6:E6"/>
    <mergeCell ref="G6:J6"/>
    <mergeCell ref="B11:B12"/>
  </mergeCells>
  <phoneticPr fontId="2"/>
  <pageMargins left="0.59055118110236227" right="0.39370078740157483" top="0.39370078740157483" bottom="0.19685039370078741"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7CF71-237E-4FE5-8EDB-FCD65984E2D0}">
  <sheetPr>
    <pageSetUpPr fitToPage="1"/>
  </sheetPr>
  <dimension ref="A1:I64"/>
  <sheetViews>
    <sheetView view="pageBreakPreview" zoomScaleNormal="100" zoomScaleSheetLayoutView="100" workbookViewId="0"/>
  </sheetViews>
  <sheetFormatPr defaultRowHeight="13.5"/>
  <cols>
    <col min="1" max="1" width="3.875" customWidth="1"/>
    <col min="2" max="2" width="31.875" bestFit="1" customWidth="1"/>
    <col min="3" max="5" width="15" customWidth="1"/>
    <col min="6" max="6" width="4.25" customWidth="1"/>
    <col min="7" max="7" width="4.125" customWidth="1"/>
    <col min="9" max="9" width="11.875" bestFit="1" customWidth="1"/>
  </cols>
  <sheetData>
    <row r="1" spans="1:7" ht="14.25">
      <c r="A1" s="29"/>
      <c r="E1" s="3" t="s">
        <v>56</v>
      </c>
    </row>
    <row r="2" spans="1:7" ht="30" customHeight="1">
      <c r="A2" s="268" t="s">
        <v>63</v>
      </c>
      <c r="B2" s="268"/>
      <c r="C2" s="268"/>
      <c r="D2" s="268"/>
      <c r="E2" s="268"/>
      <c r="F2" s="268"/>
      <c r="G2" s="268"/>
    </row>
    <row r="3" spans="1:7">
      <c r="B3" t="s">
        <v>23</v>
      </c>
    </row>
    <row r="4" spans="1:7">
      <c r="B4" s="269" t="s">
        <v>24</v>
      </c>
      <c r="C4" s="270"/>
      <c r="D4" s="270"/>
      <c r="E4" s="271"/>
    </row>
    <row r="5" spans="1:7">
      <c r="B5" t="s">
        <v>25</v>
      </c>
    </row>
    <row r="6" spans="1:7">
      <c r="B6" s="269" t="s">
        <v>60</v>
      </c>
      <c r="C6" s="270"/>
      <c r="D6" s="270"/>
      <c r="E6" s="271"/>
    </row>
    <row r="8" spans="1:7">
      <c r="B8" t="s">
        <v>26</v>
      </c>
    </row>
    <row r="9" spans="1:7">
      <c r="B9" s="31" t="s">
        <v>10</v>
      </c>
      <c r="C9" s="31" t="s">
        <v>27</v>
      </c>
      <c r="D9" s="31" t="s">
        <v>28</v>
      </c>
      <c r="E9" s="31" t="s">
        <v>29</v>
      </c>
    </row>
    <row r="10" spans="1:7">
      <c r="B10" s="131" t="s">
        <v>171</v>
      </c>
      <c r="C10" s="30">
        <f>SUM(D10:E10)</f>
        <v>0</v>
      </c>
      <c r="D10" s="46">
        <v>0</v>
      </c>
      <c r="E10" s="30">
        <v>0</v>
      </c>
    </row>
    <row r="11" spans="1:7" ht="14.25" thickBot="1">
      <c r="B11" s="132" t="s">
        <v>172</v>
      </c>
      <c r="C11" s="133">
        <f>SUM(D11:E11)</f>
        <v>0</v>
      </c>
      <c r="D11" s="53">
        <v>0</v>
      </c>
      <c r="E11" s="30">
        <f>ROUNDDOWN(D11*0.1,0)</f>
        <v>0</v>
      </c>
    </row>
    <row r="12" spans="1:7" ht="14.25" thickTop="1">
      <c r="B12" s="40" t="s">
        <v>9</v>
      </c>
      <c r="C12" s="54">
        <f>SUM(C10:C11)</f>
        <v>0</v>
      </c>
      <c r="D12" s="54">
        <f t="shared" ref="D12:E12" si="0">SUM(D10:D11)</f>
        <v>0</v>
      </c>
      <c r="E12" s="54">
        <f t="shared" si="0"/>
        <v>0</v>
      </c>
    </row>
    <row r="14" spans="1:7">
      <c r="B14" t="s">
        <v>128</v>
      </c>
    </row>
    <row r="15" spans="1:7" ht="14.25" thickBot="1">
      <c r="B15" s="31" t="s">
        <v>10</v>
      </c>
      <c r="C15" s="31" t="s">
        <v>27</v>
      </c>
      <c r="D15" s="31" t="s">
        <v>28</v>
      </c>
      <c r="E15" s="31" t="s">
        <v>29</v>
      </c>
    </row>
    <row r="16" spans="1:7" ht="13.5" customHeight="1">
      <c r="B16" s="32" t="s">
        <v>30</v>
      </c>
      <c r="C16" s="33">
        <f>SUM(D16:E16)</f>
        <v>0</v>
      </c>
      <c r="D16" s="47">
        <v>0</v>
      </c>
      <c r="E16" s="33">
        <v>0</v>
      </c>
      <c r="F16" s="272" t="s">
        <v>31</v>
      </c>
    </row>
    <row r="17" spans="2:9">
      <c r="B17" s="34" t="s">
        <v>32</v>
      </c>
      <c r="C17" s="30">
        <f t="shared" ref="C17:C33" si="1">SUM(D17:E17)</f>
        <v>0</v>
      </c>
      <c r="D17" s="46">
        <v>0</v>
      </c>
      <c r="E17" s="30">
        <v>0</v>
      </c>
      <c r="F17" s="273"/>
      <c r="I17" s="134"/>
    </row>
    <row r="18" spans="2:9">
      <c r="B18" s="34" t="s">
        <v>33</v>
      </c>
      <c r="C18" s="30">
        <f t="shared" si="1"/>
        <v>0</v>
      </c>
      <c r="D18" s="46">
        <v>0</v>
      </c>
      <c r="E18" s="30">
        <f>ROUNDDOWN(D18*0.1,0)</f>
        <v>0</v>
      </c>
      <c r="F18" s="273"/>
    </row>
    <row r="19" spans="2:9">
      <c r="B19" s="34" t="s">
        <v>34</v>
      </c>
      <c r="C19" s="30">
        <f t="shared" si="1"/>
        <v>0</v>
      </c>
      <c r="D19" s="46">
        <v>0</v>
      </c>
      <c r="E19" s="30">
        <f t="shared" ref="E19:E29" si="2">ROUNDDOWN(D19*0.1,0)</f>
        <v>0</v>
      </c>
      <c r="F19" s="273"/>
    </row>
    <row r="20" spans="2:9">
      <c r="B20" s="34" t="s">
        <v>35</v>
      </c>
      <c r="C20" s="30">
        <f t="shared" si="1"/>
        <v>0</v>
      </c>
      <c r="D20" s="46">
        <v>0</v>
      </c>
      <c r="E20" s="30">
        <f t="shared" si="2"/>
        <v>0</v>
      </c>
      <c r="F20" s="273"/>
    </row>
    <row r="21" spans="2:9">
      <c r="B21" s="34" t="s">
        <v>46</v>
      </c>
      <c r="C21" s="30">
        <f t="shared" si="1"/>
        <v>0</v>
      </c>
      <c r="D21" s="46">
        <v>0</v>
      </c>
      <c r="E21" s="30">
        <f t="shared" si="2"/>
        <v>0</v>
      </c>
      <c r="F21" s="273"/>
    </row>
    <row r="22" spans="2:9">
      <c r="B22" s="34" t="s">
        <v>8</v>
      </c>
      <c r="C22" s="30">
        <f t="shared" si="1"/>
        <v>0</v>
      </c>
      <c r="D22" s="46">
        <v>0</v>
      </c>
      <c r="E22" s="30">
        <f t="shared" si="2"/>
        <v>0</v>
      </c>
      <c r="F22" s="273"/>
    </row>
    <row r="23" spans="2:9" ht="14.25" thickBot="1">
      <c r="B23" s="35"/>
      <c r="C23" s="36">
        <f t="shared" si="1"/>
        <v>0</v>
      </c>
      <c r="D23" s="48">
        <v>0</v>
      </c>
      <c r="E23" s="36">
        <f t="shared" si="2"/>
        <v>0</v>
      </c>
      <c r="F23" s="274"/>
      <c r="I23" s="134"/>
    </row>
    <row r="24" spans="2:9" ht="13.5" customHeight="1">
      <c r="B24" s="37" t="s">
        <v>47</v>
      </c>
      <c r="C24" s="49">
        <f t="shared" si="1"/>
        <v>0</v>
      </c>
      <c r="D24" s="50">
        <v>0</v>
      </c>
      <c r="E24" s="141">
        <f t="shared" si="2"/>
        <v>0</v>
      </c>
      <c r="F24" s="275" t="s">
        <v>36</v>
      </c>
    </row>
    <row r="25" spans="2:9">
      <c r="B25" s="38" t="s">
        <v>37</v>
      </c>
      <c r="C25" s="51">
        <f t="shared" si="1"/>
        <v>0</v>
      </c>
      <c r="D25" s="46">
        <v>0</v>
      </c>
      <c r="E25" s="142">
        <f t="shared" si="2"/>
        <v>0</v>
      </c>
      <c r="F25" s="275"/>
    </row>
    <row r="26" spans="2:9">
      <c r="B26" s="38" t="s">
        <v>38</v>
      </c>
      <c r="C26" s="51">
        <f t="shared" si="1"/>
        <v>0</v>
      </c>
      <c r="D26" s="46">
        <v>0</v>
      </c>
      <c r="E26" s="142">
        <f t="shared" si="2"/>
        <v>0</v>
      </c>
      <c r="F26" s="275"/>
    </row>
    <row r="27" spans="2:9">
      <c r="B27" s="38" t="s">
        <v>48</v>
      </c>
      <c r="C27" s="51">
        <f t="shared" si="1"/>
        <v>0</v>
      </c>
      <c r="D27" s="46">
        <v>0</v>
      </c>
      <c r="E27" s="142">
        <f t="shared" si="2"/>
        <v>0</v>
      </c>
      <c r="F27" s="275"/>
    </row>
    <row r="28" spans="2:9">
      <c r="B28" s="38" t="s">
        <v>49</v>
      </c>
      <c r="C28" s="51">
        <f t="shared" si="1"/>
        <v>0</v>
      </c>
      <c r="D28" s="46">
        <v>0</v>
      </c>
      <c r="E28" s="142">
        <f t="shared" si="2"/>
        <v>0</v>
      </c>
      <c r="F28" s="275"/>
    </row>
    <row r="29" spans="2:9">
      <c r="B29" s="38" t="s">
        <v>39</v>
      </c>
      <c r="C29" s="51">
        <f>SUM(D29:E29)</f>
        <v>0</v>
      </c>
      <c r="D29" s="46">
        <v>0</v>
      </c>
      <c r="E29" s="142">
        <f t="shared" si="2"/>
        <v>0</v>
      </c>
      <c r="F29" s="275"/>
    </row>
    <row r="30" spans="2:9">
      <c r="B30" s="38"/>
      <c r="C30" s="51">
        <f>SUM(D30:E30)</f>
        <v>0</v>
      </c>
      <c r="D30" s="46">
        <v>0</v>
      </c>
      <c r="E30" s="143">
        <f>ROUNDDOWN(D30*0.1,0)</f>
        <v>0</v>
      </c>
      <c r="F30" s="275"/>
    </row>
    <row r="31" spans="2:9">
      <c r="B31" s="38"/>
      <c r="C31" s="51">
        <f t="shared" si="1"/>
        <v>0</v>
      </c>
      <c r="D31" s="46">
        <v>0</v>
      </c>
      <c r="E31" s="51">
        <f>ROUNDDOWN(D31*0.1,0)</f>
        <v>0</v>
      </c>
      <c r="F31" s="275"/>
    </row>
    <row r="32" spans="2:9">
      <c r="B32" s="38"/>
      <c r="C32" s="51">
        <f t="shared" si="1"/>
        <v>0</v>
      </c>
      <c r="D32" s="46">
        <v>0</v>
      </c>
      <c r="E32" s="51">
        <f>ROUNDDOWN(D32*0.1,0)</f>
        <v>0</v>
      </c>
      <c r="F32" s="275"/>
    </row>
    <row r="33" spans="2:6" ht="14.25" thickBot="1">
      <c r="B33" s="39"/>
      <c r="C33" s="52">
        <f t="shared" si="1"/>
        <v>0</v>
      </c>
      <c r="D33" s="53">
        <v>0</v>
      </c>
      <c r="E33" s="52">
        <f>ROUNDDOWN(D33*0.1,0)</f>
        <v>0</v>
      </c>
      <c r="F33" s="276"/>
    </row>
    <row r="34" spans="2:6" ht="14.25" thickTop="1">
      <c r="B34" s="40" t="s">
        <v>9</v>
      </c>
      <c r="C34" s="54">
        <f>SUM(C16:C33)</f>
        <v>0</v>
      </c>
      <c r="D34" s="54">
        <f>SUM(D16:D33)</f>
        <v>0</v>
      </c>
      <c r="E34" s="54">
        <f>SUM(E16:E33)</f>
        <v>0</v>
      </c>
    </row>
    <row r="36" spans="2:6">
      <c r="B36" s="258" t="s">
        <v>40</v>
      </c>
      <c r="C36" s="258"/>
      <c r="D36" s="258"/>
      <c r="E36" s="258"/>
    </row>
    <row r="37" spans="2:6">
      <c r="C37" s="41" t="s">
        <v>27</v>
      </c>
      <c r="D37" s="41" t="s">
        <v>28</v>
      </c>
      <c r="E37" s="41" t="s">
        <v>29</v>
      </c>
    </row>
    <row r="38" spans="2:6">
      <c r="C38" s="51">
        <f>SUM(D38:E38)</f>
        <v>0</v>
      </c>
      <c r="D38" s="51">
        <f>SUM(D24:D33)</f>
        <v>0</v>
      </c>
      <c r="E38" s="51">
        <f>SUM(E24:E33)</f>
        <v>0</v>
      </c>
    </row>
    <row r="40" spans="2:6">
      <c r="B40" s="258" t="s">
        <v>41</v>
      </c>
      <c r="C40" s="258"/>
      <c r="D40" s="258"/>
      <c r="E40" s="258"/>
    </row>
    <row r="41" spans="2:6">
      <c r="C41" s="42" t="s">
        <v>27</v>
      </c>
      <c r="D41" s="42" t="s">
        <v>28</v>
      </c>
      <c r="E41" s="42" t="s">
        <v>29</v>
      </c>
    </row>
    <row r="42" spans="2:6">
      <c r="C42" s="55">
        <f>SUM(D42:E42)</f>
        <v>0</v>
      </c>
      <c r="D42" s="55">
        <f>D34</f>
        <v>0</v>
      </c>
      <c r="E42" s="55">
        <f>E34</f>
        <v>0</v>
      </c>
    </row>
    <row r="44" spans="2:6">
      <c r="B44" t="s">
        <v>42</v>
      </c>
    </row>
    <row r="45" spans="2:6">
      <c r="C45" s="43" t="s">
        <v>27</v>
      </c>
      <c r="D45" s="43" t="s">
        <v>28</v>
      </c>
      <c r="E45" s="43" t="s">
        <v>29</v>
      </c>
    </row>
    <row r="46" spans="2:6">
      <c r="C46" s="56">
        <f>ROUND((C42-C38)/24,0)</f>
        <v>0</v>
      </c>
      <c r="D46" s="56">
        <f>ROUND((D42-D38)/24,0)</f>
        <v>0</v>
      </c>
      <c r="E46" s="56">
        <f>ROUND((E42-E38)/24,0)</f>
        <v>0</v>
      </c>
    </row>
    <row r="47" spans="2:6">
      <c r="C47" s="57"/>
      <c r="D47" s="57"/>
      <c r="E47" s="57"/>
    </row>
    <row r="48" spans="2:6">
      <c r="B48" t="s">
        <v>43</v>
      </c>
    </row>
    <row r="49" spans="2:6" ht="18.75">
      <c r="C49" s="58" t="s">
        <v>27</v>
      </c>
      <c r="D49" s="58" t="s">
        <v>28</v>
      </c>
    </row>
    <row r="50" spans="2:6" ht="18.75">
      <c r="C50" s="59">
        <f>C46-C12</f>
        <v>0</v>
      </c>
      <c r="D50" s="59">
        <f>D46-D12</f>
        <v>0</v>
      </c>
    </row>
    <row r="51" spans="2:6" ht="14.25" thickBot="1">
      <c r="B51" t="s">
        <v>127</v>
      </c>
    </row>
    <row r="52" spans="2:6">
      <c r="B52" s="259"/>
      <c r="C52" s="260"/>
      <c r="D52" s="260"/>
      <c r="E52" s="260"/>
      <c r="F52" s="261"/>
    </row>
    <row r="53" spans="2:6">
      <c r="B53" s="262"/>
      <c r="C53" s="263"/>
      <c r="D53" s="263"/>
      <c r="E53" s="263"/>
      <c r="F53" s="264"/>
    </row>
    <row r="54" spans="2:6" ht="14.25" thickBot="1">
      <c r="B54" s="265"/>
      <c r="C54" s="266"/>
      <c r="D54" s="266"/>
      <c r="E54" s="266"/>
      <c r="F54" s="267"/>
    </row>
    <row r="55" spans="2:6">
      <c r="E55" t="s">
        <v>44</v>
      </c>
    </row>
    <row r="56" spans="2:6">
      <c r="B56" t="s">
        <v>50</v>
      </c>
    </row>
    <row r="57" spans="2:6">
      <c r="D57" s="45" t="s">
        <v>51</v>
      </c>
      <c r="E57" s="45" t="s">
        <v>52</v>
      </c>
    </row>
    <row r="58" spans="2:6">
      <c r="D58" s="60"/>
      <c r="E58" s="61"/>
    </row>
    <row r="59" spans="2:6">
      <c r="D59" s="60"/>
      <c r="E59" s="61"/>
    </row>
    <row r="60" spans="2:6">
      <c r="D60" s="60"/>
      <c r="E60" s="61"/>
    </row>
    <row r="61" spans="2:6">
      <c r="D61" s="60"/>
      <c r="E61" s="61"/>
    </row>
    <row r="62" spans="2:6">
      <c r="D62" s="60"/>
      <c r="E62" s="61"/>
    </row>
    <row r="63" spans="2:6">
      <c r="D63" s="60"/>
      <c r="E63" s="61"/>
    </row>
    <row r="64" spans="2:6">
      <c r="D64" s="45" t="s">
        <v>53</v>
      </c>
      <c r="E64" s="61">
        <f>SUM(E58:E63)</f>
        <v>0</v>
      </c>
    </row>
  </sheetData>
  <protectedRanges>
    <protectedRange sqref="D16:D33 D10:D11 B4 B6 B16:B33 B52" name="範囲1_1"/>
  </protectedRanges>
  <mergeCells count="8">
    <mergeCell ref="B40:E40"/>
    <mergeCell ref="B52:F54"/>
    <mergeCell ref="A2:G2"/>
    <mergeCell ref="B4:E4"/>
    <mergeCell ref="B6:E6"/>
    <mergeCell ref="F16:F23"/>
    <mergeCell ref="F24:F33"/>
    <mergeCell ref="B36:E36"/>
  </mergeCells>
  <phoneticPr fontId="2"/>
  <pageMargins left="0.70866141732283472" right="0.70866141732283472" top="0.74803149606299213" bottom="0.55118110236220474" header="0.31496062992125984" footer="0.31496062992125984"/>
  <pageSetup paperSize="9" scale="93"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64"/>
  <sheetViews>
    <sheetView view="pageBreakPreview" zoomScaleNormal="100" zoomScaleSheetLayoutView="100" workbookViewId="0"/>
  </sheetViews>
  <sheetFormatPr defaultRowHeight="13.5"/>
  <cols>
    <col min="1" max="1" width="3.875" customWidth="1"/>
    <col min="2" max="2" width="31.875" bestFit="1" customWidth="1"/>
    <col min="3" max="5" width="15" customWidth="1"/>
    <col min="6" max="6" width="4.25" customWidth="1"/>
    <col min="7" max="7" width="4.125" customWidth="1"/>
    <col min="9" max="9" width="11.875" bestFit="1" customWidth="1"/>
  </cols>
  <sheetData>
    <row r="1" spans="1:7" ht="14.25">
      <c r="A1" s="29"/>
      <c r="B1" s="151" t="s">
        <v>186</v>
      </c>
      <c r="E1" s="3" t="s">
        <v>56</v>
      </c>
    </row>
    <row r="2" spans="1:7" ht="30" customHeight="1">
      <c r="A2" s="268" t="s">
        <v>63</v>
      </c>
      <c r="B2" s="268"/>
      <c r="C2" s="268"/>
      <c r="D2" s="268"/>
      <c r="E2" s="268"/>
      <c r="F2" s="268"/>
      <c r="G2" s="268"/>
    </row>
    <row r="3" spans="1:7">
      <c r="B3" t="s">
        <v>23</v>
      </c>
    </row>
    <row r="4" spans="1:7">
      <c r="B4" s="269" t="s">
        <v>24</v>
      </c>
      <c r="C4" s="270"/>
      <c r="D4" s="270"/>
      <c r="E4" s="271"/>
    </row>
    <row r="5" spans="1:7">
      <c r="B5" t="s">
        <v>25</v>
      </c>
    </row>
    <row r="6" spans="1:7">
      <c r="B6" s="269" t="s">
        <v>60</v>
      </c>
      <c r="C6" s="270"/>
      <c r="D6" s="270"/>
      <c r="E6" s="271"/>
    </row>
    <row r="8" spans="1:7">
      <c r="B8" t="s">
        <v>26</v>
      </c>
    </row>
    <row r="9" spans="1:7">
      <c r="B9" s="31" t="s">
        <v>10</v>
      </c>
      <c r="C9" s="31" t="s">
        <v>27</v>
      </c>
      <c r="D9" s="31" t="s">
        <v>28</v>
      </c>
      <c r="E9" s="31" t="s">
        <v>29</v>
      </c>
    </row>
    <row r="10" spans="1:7">
      <c r="B10" s="131" t="s">
        <v>171</v>
      </c>
      <c r="C10" s="30">
        <f>SUM(D10:E10)</f>
        <v>55000</v>
      </c>
      <c r="D10" s="46">
        <v>55000</v>
      </c>
      <c r="E10" s="30">
        <v>0</v>
      </c>
    </row>
    <row r="11" spans="1:7" ht="14.25" thickBot="1">
      <c r="B11" s="132" t="s">
        <v>172</v>
      </c>
      <c r="C11" s="133">
        <f>SUM(D11:E11)</f>
        <v>29150</v>
      </c>
      <c r="D11" s="53">
        <v>26500</v>
      </c>
      <c r="E11" s="30">
        <f>ROUNDDOWN(D11*0.1,0)</f>
        <v>2650</v>
      </c>
    </row>
    <row r="12" spans="1:7" ht="14.25" thickTop="1">
      <c r="B12" s="40" t="s">
        <v>9</v>
      </c>
      <c r="C12" s="54">
        <f>SUM(C10:C11)</f>
        <v>84150</v>
      </c>
      <c r="D12" s="54">
        <f t="shared" ref="D12:E12" si="0">SUM(D10:D11)</f>
        <v>81500</v>
      </c>
      <c r="E12" s="54">
        <f t="shared" si="0"/>
        <v>2650</v>
      </c>
    </row>
    <row r="14" spans="1:7">
      <c r="B14" t="s">
        <v>128</v>
      </c>
    </row>
    <row r="15" spans="1:7" ht="14.25" thickBot="1">
      <c r="B15" s="31" t="s">
        <v>10</v>
      </c>
      <c r="C15" s="31" t="s">
        <v>27</v>
      </c>
      <c r="D15" s="31" t="s">
        <v>28</v>
      </c>
      <c r="E15" s="31" t="s">
        <v>29</v>
      </c>
    </row>
    <row r="16" spans="1:7" ht="13.5" customHeight="1">
      <c r="B16" s="32" t="s">
        <v>30</v>
      </c>
      <c r="C16" s="33">
        <f>SUM(D16:E16)</f>
        <v>100000</v>
      </c>
      <c r="D16" s="47">
        <v>100000</v>
      </c>
      <c r="E16" s="33">
        <v>0</v>
      </c>
      <c r="F16" s="272" t="s">
        <v>31</v>
      </c>
    </row>
    <row r="17" spans="2:9">
      <c r="B17" s="34" t="s">
        <v>32</v>
      </c>
      <c r="C17" s="30">
        <f t="shared" ref="C17:C33" si="1">SUM(D17:E17)</f>
        <v>1220000</v>
      </c>
      <c r="D17" s="46">
        <v>1220000</v>
      </c>
      <c r="E17" s="30">
        <v>0</v>
      </c>
      <c r="F17" s="273"/>
      <c r="I17" s="134"/>
    </row>
    <row r="18" spans="2:9">
      <c r="B18" s="34" t="s">
        <v>33</v>
      </c>
      <c r="C18" s="30">
        <f t="shared" si="1"/>
        <v>132000</v>
      </c>
      <c r="D18" s="46">
        <v>120000</v>
      </c>
      <c r="E18" s="30">
        <f>ROUNDDOWN(D18*0.1,0)</f>
        <v>12000</v>
      </c>
      <c r="F18" s="273"/>
    </row>
    <row r="19" spans="2:9">
      <c r="B19" s="34" t="s">
        <v>34</v>
      </c>
      <c r="C19" s="30">
        <f t="shared" si="1"/>
        <v>264000</v>
      </c>
      <c r="D19" s="46">
        <v>240000</v>
      </c>
      <c r="E19" s="30">
        <f t="shared" ref="E19:E29" si="2">ROUNDDOWN(D19*0.1,0)</f>
        <v>24000</v>
      </c>
      <c r="F19" s="273"/>
    </row>
    <row r="20" spans="2:9">
      <c r="B20" s="34" t="s">
        <v>35</v>
      </c>
      <c r="C20" s="30">
        <f t="shared" si="1"/>
        <v>264000</v>
      </c>
      <c r="D20" s="46">
        <v>240000</v>
      </c>
      <c r="E20" s="30">
        <f t="shared" si="2"/>
        <v>24000</v>
      </c>
      <c r="F20" s="273"/>
    </row>
    <row r="21" spans="2:9">
      <c r="B21" s="34" t="s">
        <v>46</v>
      </c>
      <c r="C21" s="30">
        <f t="shared" si="1"/>
        <v>13200</v>
      </c>
      <c r="D21" s="46">
        <v>12000</v>
      </c>
      <c r="E21" s="30">
        <f t="shared" si="2"/>
        <v>1200</v>
      </c>
      <c r="F21" s="273"/>
    </row>
    <row r="22" spans="2:9">
      <c r="B22" s="34" t="s">
        <v>8</v>
      </c>
      <c r="C22" s="30">
        <f t="shared" si="1"/>
        <v>26400</v>
      </c>
      <c r="D22" s="46">
        <v>24000</v>
      </c>
      <c r="E22" s="30">
        <f t="shared" si="2"/>
        <v>2400</v>
      </c>
      <c r="F22" s="273"/>
    </row>
    <row r="23" spans="2:9" ht="14.25" thickBot="1">
      <c r="B23" s="35"/>
      <c r="C23" s="36">
        <f t="shared" si="1"/>
        <v>0</v>
      </c>
      <c r="D23" s="48"/>
      <c r="E23" s="36">
        <f t="shared" si="2"/>
        <v>0</v>
      </c>
      <c r="F23" s="274"/>
      <c r="I23" s="134"/>
    </row>
    <row r="24" spans="2:9" ht="13.5" customHeight="1">
      <c r="B24" s="37" t="s">
        <v>47</v>
      </c>
      <c r="C24" s="49">
        <f t="shared" si="1"/>
        <v>66000</v>
      </c>
      <c r="D24" s="50">
        <v>60000</v>
      </c>
      <c r="E24" s="141">
        <f t="shared" si="2"/>
        <v>6000</v>
      </c>
      <c r="F24" s="275" t="s">
        <v>36</v>
      </c>
    </row>
    <row r="25" spans="2:9">
      <c r="B25" s="38" t="s">
        <v>37</v>
      </c>
      <c r="C25" s="51">
        <f t="shared" si="1"/>
        <v>44000</v>
      </c>
      <c r="D25" s="46">
        <v>40000</v>
      </c>
      <c r="E25" s="142">
        <f t="shared" si="2"/>
        <v>4000</v>
      </c>
      <c r="F25" s="275"/>
    </row>
    <row r="26" spans="2:9">
      <c r="B26" s="38" t="s">
        <v>38</v>
      </c>
      <c r="C26" s="51">
        <f t="shared" si="1"/>
        <v>4583</v>
      </c>
      <c r="D26" s="46">
        <v>4167</v>
      </c>
      <c r="E26" s="142">
        <f t="shared" si="2"/>
        <v>416</v>
      </c>
      <c r="F26" s="275"/>
    </row>
    <row r="27" spans="2:9">
      <c r="B27" s="38" t="s">
        <v>48</v>
      </c>
      <c r="C27" s="51">
        <f t="shared" si="1"/>
        <v>33000</v>
      </c>
      <c r="D27" s="46">
        <v>30000</v>
      </c>
      <c r="E27" s="142">
        <f t="shared" si="2"/>
        <v>3000</v>
      </c>
      <c r="F27" s="275"/>
    </row>
    <row r="28" spans="2:9">
      <c r="B28" s="38" t="s">
        <v>49</v>
      </c>
      <c r="C28" s="51">
        <f t="shared" si="1"/>
        <v>33000</v>
      </c>
      <c r="D28" s="46">
        <v>30000</v>
      </c>
      <c r="E28" s="142">
        <f t="shared" si="2"/>
        <v>3000</v>
      </c>
      <c r="F28" s="275"/>
    </row>
    <row r="29" spans="2:9">
      <c r="B29" s="38" t="s">
        <v>39</v>
      </c>
      <c r="C29" s="51">
        <f>SUM(D29:E29)</f>
        <v>20370</v>
      </c>
      <c r="D29" s="46">
        <v>18519</v>
      </c>
      <c r="E29" s="142">
        <f t="shared" si="2"/>
        <v>1851</v>
      </c>
      <c r="F29" s="275"/>
    </row>
    <row r="30" spans="2:9">
      <c r="B30" s="38"/>
      <c r="C30" s="51">
        <f>SUM(D30:E30)</f>
        <v>0</v>
      </c>
      <c r="D30" s="46"/>
      <c r="E30" s="143">
        <f>ROUNDDOWN(D30*0.1,0)</f>
        <v>0</v>
      </c>
      <c r="F30" s="275"/>
    </row>
    <row r="31" spans="2:9">
      <c r="B31" s="38"/>
      <c r="C31" s="51">
        <f t="shared" si="1"/>
        <v>0</v>
      </c>
      <c r="D31" s="46"/>
      <c r="E31" s="51">
        <f>ROUNDDOWN(D31*0.1,0)</f>
        <v>0</v>
      </c>
      <c r="F31" s="275"/>
    </row>
    <row r="32" spans="2:9">
      <c r="B32" s="38"/>
      <c r="C32" s="51">
        <f t="shared" si="1"/>
        <v>0</v>
      </c>
      <c r="D32" s="46"/>
      <c r="E32" s="51">
        <f>ROUNDDOWN(D32*0.1,0)</f>
        <v>0</v>
      </c>
      <c r="F32" s="275"/>
    </row>
    <row r="33" spans="2:6" ht="14.25" thickBot="1">
      <c r="B33" s="39"/>
      <c r="C33" s="52">
        <f t="shared" si="1"/>
        <v>0</v>
      </c>
      <c r="D33" s="53"/>
      <c r="E33" s="52">
        <f>ROUNDDOWN(D33*0.1,0)</f>
        <v>0</v>
      </c>
      <c r="F33" s="276"/>
    </row>
    <row r="34" spans="2:6" ht="14.25" thickTop="1">
      <c r="B34" s="40" t="s">
        <v>9</v>
      </c>
      <c r="C34" s="54">
        <f>SUM(C16:C33)</f>
        <v>2220553</v>
      </c>
      <c r="D34" s="54">
        <f>SUM(D16:D33)</f>
        <v>2138686</v>
      </c>
      <c r="E34" s="54">
        <f>SUM(E16:E33)</f>
        <v>81867</v>
      </c>
    </row>
    <row r="36" spans="2:6">
      <c r="B36" s="258" t="s">
        <v>40</v>
      </c>
      <c r="C36" s="258"/>
      <c r="D36" s="258"/>
      <c r="E36" s="258"/>
    </row>
    <row r="37" spans="2:6">
      <c r="C37" s="41" t="s">
        <v>27</v>
      </c>
      <c r="D37" s="41" t="s">
        <v>28</v>
      </c>
      <c r="E37" s="41" t="s">
        <v>29</v>
      </c>
    </row>
    <row r="38" spans="2:6">
      <c r="C38" s="51">
        <f>SUM(D38:E38)</f>
        <v>200953</v>
      </c>
      <c r="D38" s="51">
        <f>SUM(D24:D33)</f>
        <v>182686</v>
      </c>
      <c r="E38" s="51">
        <f>SUM(E24:E33)</f>
        <v>18267</v>
      </c>
    </row>
    <row r="40" spans="2:6">
      <c r="B40" s="258" t="s">
        <v>41</v>
      </c>
      <c r="C40" s="258"/>
      <c r="D40" s="258"/>
      <c r="E40" s="258"/>
    </row>
    <row r="41" spans="2:6">
      <c r="C41" s="42" t="s">
        <v>27</v>
      </c>
      <c r="D41" s="42" t="s">
        <v>28</v>
      </c>
      <c r="E41" s="42" t="s">
        <v>29</v>
      </c>
    </row>
    <row r="42" spans="2:6">
      <c r="C42" s="55">
        <f>SUM(D42:E42)</f>
        <v>2220553</v>
      </c>
      <c r="D42" s="55">
        <f>D34</f>
        <v>2138686</v>
      </c>
      <c r="E42" s="55">
        <f>E34</f>
        <v>81867</v>
      </c>
    </row>
    <row r="44" spans="2:6">
      <c r="B44" t="s">
        <v>42</v>
      </c>
    </row>
    <row r="45" spans="2:6">
      <c r="C45" s="43" t="s">
        <v>27</v>
      </c>
      <c r="D45" s="43" t="s">
        <v>28</v>
      </c>
      <c r="E45" s="43" t="s">
        <v>29</v>
      </c>
    </row>
    <row r="46" spans="2:6">
      <c r="C46" s="56">
        <f>ROUND((C42-C38)/24,0)</f>
        <v>84150</v>
      </c>
      <c r="D46" s="56">
        <f>ROUND((D42-D38)/24,0)</f>
        <v>81500</v>
      </c>
      <c r="E46" s="56">
        <f>ROUND((E42-E38)/24,0)</f>
        <v>2650</v>
      </c>
    </row>
    <row r="47" spans="2:6">
      <c r="C47" s="57"/>
      <c r="D47" s="57"/>
      <c r="E47" s="57"/>
    </row>
    <row r="48" spans="2:6">
      <c r="B48" t="s">
        <v>43</v>
      </c>
    </row>
    <row r="49" spans="2:6" ht="18.75">
      <c r="C49" s="58" t="s">
        <v>27</v>
      </c>
      <c r="D49" s="58" t="s">
        <v>28</v>
      </c>
    </row>
    <row r="50" spans="2:6" ht="18.75">
      <c r="C50" s="59">
        <f>C46-C12</f>
        <v>0</v>
      </c>
      <c r="D50" s="59">
        <f>D46-D12</f>
        <v>0</v>
      </c>
    </row>
    <row r="51" spans="2:6" ht="14.25" thickBot="1">
      <c r="B51" t="s">
        <v>127</v>
      </c>
    </row>
    <row r="52" spans="2:6">
      <c r="B52" s="259"/>
      <c r="C52" s="260"/>
      <c r="D52" s="260"/>
      <c r="E52" s="260"/>
      <c r="F52" s="261"/>
    </row>
    <row r="53" spans="2:6">
      <c r="B53" s="262"/>
      <c r="C53" s="263"/>
      <c r="D53" s="263"/>
      <c r="E53" s="263"/>
      <c r="F53" s="264"/>
    </row>
    <row r="54" spans="2:6" ht="14.25" thickBot="1">
      <c r="B54" s="265"/>
      <c r="C54" s="266"/>
      <c r="D54" s="266"/>
      <c r="E54" s="266"/>
      <c r="F54" s="267"/>
    </row>
    <row r="55" spans="2:6">
      <c r="E55" t="s">
        <v>44</v>
      </c>
    </row>
    <row r="56" spans="2:6">
      <c r="B56" t="s">
        <v>50</v>
      </c>
    </row>
    <row r="57" spans="2:6">
      <c r="D57" s="45" t="s">
        <v>51</v>
      </c>
      <c r="E57" s="45" t="s">
        <v>52</v>
      </c>
    </row>
    <row r="58" spans="2:6">
      <c r="D58" s="60">
        <v>46142</v>
      </c>
      <c r="E58" s="61">
        <v>50953</v>
      </c>
    </row>
    <row r="59" spans="2:6">
      <c r="D59" s="60">
        <v>46296</v>
      </c>
      <c r="E59" s="61">
        <v>50000</v>
      </c>
    </row>
    <row r="60" spans="2:6">
      <c r="D60" s="60">
        <v>46538</v>
      </c>
      <c r="E60" s="61">
        <v>100000</v>
      </c>
    </row>
    <row r="61" spans="2:6">
      <c r="D61" s="60"/>
      <c r="E61" s="61"/>
    </row>
    <row r="62" spans="2:6">
      <c r="D62" s="60"/>
      <c r="E62" s="61"/>
    </row>
    <row r="63" spans="2:6">
      <c r="D63" s="60"/>
      <c r="E63" s="61"/>
    </row>
    <row r="64" spans="2:6">
      <c r="D64" s="45" t="s">
        <v>53</v>
      </c>
      <c r="E64" s="61">
        <f>SUM(E58:E63)</f>
        <v>200953</v>
      </c>
    </row>
  </sheetData>
  <protectedRanges>
    <protectedRange sqref="D16:D33 D10:D11 B4 B6 B16:B33 B52" name="範囲1_1"/>
  </protectedRanges>
  <mergeCells count="8">
    <mergeCell ref="B40:E40"/>
    <mergeCell ref="B52:F54"/>
    <mergeCell ref="A2:G2"/>
    <mergeCell ref="B4:E4"/>
    <mergeCell ref="B6:E6"/>
    <mergeCell ref="F16:F23"/>
    <mergeCell ref="F24:F33"/>
    <mergeCell ref="B36:E36"/>
  </mergeCells>
  <phoneticPr fontId="2"/>
  <pageMargins left="0.70866141732283472" right="0.70866141732283472" top="0.74803149606299213" bottom="0.55118110236220474" header="0.31496062992125984" footer="0.31496062992125984"/>
  <pageSetup paperSize="9" scale="93"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016D4-9F01-4D24-A8EB-FF82BAA02467}">
  <dimension ref="A1:AV80"/>
  <sheetViews>
    <sheetView view="pageBreakPreview" zoomScale="75" zoomScaleNormal="100" zoomScaleSheetLayoutView="75" workbookViewId="0"/>
  </sheetViews>
  <sheetFormatPr defaultColWidth="9" defaultRowHeight="13.5"/>
  <cols>
    <col min="1" max="1" width="3.875" style="91" customWidth="1"/>
    <col min="2" max="2" width="5.375" style="91" customWidth="1"/>
    <col min="3" max="3" width="3.5" style="91" customWidth="1"/>
    <col min="4" max="4" width="4.125" style="91" customWidth="1"/>
    <col min="5" max="35" width="3.875" style="92" customWidth="1"/>
    <col min="36" max="36" width="9.875" style="91" customWidth="1"/>
    <col min="37" max="37" width="5.875" style="94" customWidth="1"/>
    <col min="38" max="38" width="3.375" style="94" customWidth="1"/>
    <col min="39" max="39" width="5.875" style="94" customWidth="1"/>
    <col min="40" max="40" width="4.875" style="94" customWidth="1"/>
    <col min="41" max="16384" width="9" style="91"/>
  </cols>
  <sheetData>
    <row r="1" spans="1:43">
      <c r="A1" s="90" t="s">
        <v>129</v>
      </c>
      <c r="D1" s="90" t="s">
        <v>180</v>
      </c>
      <c r="AK1" s="93"/>
      <c r="AL1" s="93"/>
      <c r="AM1" s="93"/>
      <c r="AN1" s="93"/>
    </row>
    <row r="2" spans="1:43" ht="14.25">
      <c r="A2" s="284" t="s">
        <v>187</v>
      </c>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row>
    <row r="3" spans="1:43">
      <c r="Z3" s="286"/>
      <c r="AA3" s="286"/>
      <c r="AB3" s="286"/>
      <c r="AC3" s="286"/>
      <c r="AD3" s="286"/>
      <c r="AE3" s="286"/>
      <c r="AF3" s="286"/>
      <c r="AG3" s="286"/>
      <c r="AH3" s="286"/>
      <c r="AI3" s="286"/>
      <c r="AJ3" s="286"/>
    </row>
    <row r="4" spans="1:43">
      <c r="A4" s="150" t="s">
        <v>130</v>
      </c>
      <c r="B4" s="148" t="s">
        <v>131</v>
      </c>
      <c r="C4" s="95"/>
      <c r="D4" s="149" t="s">
        <v>132</v>
      </c>
      <c r="E4" s="153">
        <v>1</v>
      </c>
      <c r="F4" s="153">
        <v>2</v>
      </c>
      <c r="G4" s="153">
        <v>3</v>
      </c>
      <c r="H4" s="153">
        <v>4</v>
      </c>
      <c r="I4" s="153">
        <v>5</v>
      </c>
      <c r="J4" s="153">
        <v>6</v>
      </c>
      <c r="K4" s="153">
        <v>7</v>
      </c>
      <c r="L4" s="153">
        <v>8</v>
      </c>
      <c r="M4" s="153">
        <v>9</v>
      </c>
      <c r="N4" s="153">
        <v>10</v>
      </c>
      <c r="O4" s="153">
        <v>11</v>
      </c>
      <c r="P4" s="153">
        <v>12</v>
      </c>
      <c r="Q4" s="153">
        <v>13</v>
      </c>
      <c r="R4" s="153">
        <v>14</v>
      </c>
      <c r="S4" s="153">
        <v>15</v>
      </c>
      <c r="T4" s="153">
        <v>16</v>
      </c>
      <c r="U4" s="153">
        <v>17</v>
      </c>
      <c r="V4" s="153">
        <v>18</v>
      </c>
      <c r="W4" s="153">
        <v>19</v>
      </c>
      <c r="X4" s="153">
        <v>20</v>
      </c>
      <c r="Y4" s="153">
        <v>21</v>
      </c>
      <c r="Z4" s="153">
        <v>22</v>
      </c>
      <c r="AA4" s="153">
        <v>23</v>
      </c>
      <c r="AB4" s="153">
        <v>24</v>
      </c>
      <c r="AC4" s="153">
        <v>25</v>
      </c>
      <c r="AD4" s="153">
        <v>26</v>
      </c>
      <c r="AE4" s="153">
        <v>27</v>
      </c>
      <c r="AF4" s="153">
        <v>28</v>
      </c>
      <c r="AG4" s="153">
        <v>29</v>
      </c>
      <c r="AH4" s="153">
        <v>30</v>
      </c>
      <c r="AI4" s="150">
        <v>31</v>
      </c>
      <c r="AJ4" s="148" t="s">
        <v>133</v>
      </c>
      <c r="AK4" s="287" t="s">
        <v>134</v>
      </c>
      <c r="AL4" s="287"/>
      <c r="AM4" s="287"/>
      <c r="AN4" s="287"/>
    </row>
    <row r="5" spans="1:43">
      <c r="A5" s="277">
        <v>4</v>
      </c>
      <c r="B5" s="288" t="s">
        <v>135</v>
      </c>
      <c r="C5" s="289"/>
      <c r="D5" s="290"/>
      <c r="E5" s="136" t="s">
        <v>163</v>
      </c>
      <c r="F5" s="136" t="s">
        <v>139</v>
      </c>
      <c r="G5" s="136" t="s">
        <v>140</v>
      </c>
      <c r="H5" s="137" t="s">
        <v>141</v>
      </c>
      <c r="I5" s="137" t="s">
        <v>142</v>
      </c>
      <c r="J5" s="136" t="s">
        <v>136</v>
      </c>
      <c r="K5" s="136" t="s">
        <v>137</v>
      </c>
      <c r="L5" s="136" t="s">
        <v>138</v>
      </c>
      <c r="M5" s="136" t="s">
        <v>139</v>
      </c>
      <c r="N5" s="136" t="s">
        <v>140</v>
      </c>
      <c r="O5" s="137" t="s">
        <v>141</v>
      </c>
      <c r="P5" s="137" t="s">
        <v>142</v>
      </c>
      <c r="Q5" s="136" t="s">
        <v>136</v>
      </c>
      <c r="R5" s="136" t="s">
        <v>137</v>
      </c>
      <c r="S5" s="136" t="s">
        <v>138</v>
      </c>
      <c r="T5" s="136" t="s">
        <v>139</v>
      </c>
      <c r="U5" s="136" t="s">
        <v>140</v>
      </c>
      <c r="V5" s="137" t="s">
        <v>141</v>
      </c>
      <c r="W5" s="137" t="s">
        <v>142</v>
      </c>
      <c r="X5" s="136" t="s">
        <v>136</v>
      </c>
      <c r="Y5" s="136" t="s">
        <v>137</v>
      </c>
      <c r="Z5" s="136" t="s">
        <v>138</v>
      </c>
      <c r="AA5" s="136" t="s">
        <v>139</v>
      </c>
      <c r="AB5" s="136" t="s">
        <v>140</v>
      </c>
      <c r="AC5" s="137" t="s">
        <v>141</v>
      </c>
      <c r="AD5" s="137" t="s">
        <v>142</v>
      </c>
      <c r="AE5" s="136" t="s">
        <v>136</v>
      </c>
      <c r="AF5" s="136" t="s">
        <v>137</v>
      </c>
      <c r="AG5" s="137" t="s">
        <v>138</v>
      </c>
      <c r="AH5" s="136" t="s">
        <v>139</v>
      </c>
      <c r="AI5" s="98"/>
      <c r="AJ5" s="99"/>
      <c r="AK5" s="154">
        <v>46113</v>
      </c>
      <c r="AL5" s="155" t="s">
        <v>188</v>
      </c>
      <c r="AM5" s="156">
        <v>46142</v>
      </c>
      <c r="AN5" s="157"/>
    </row>
    <row r="6" spans="1:43" ht="63" customHeight="1">
      <c r="A6" s="277"/>
      <c r="B6" s="279" t="s">
        <v>143</v>
      </c>
      <c r="C6" s="280"/>
      <c r="D6" s="281"/>
      <c r="E6" s="96"/>
      <c r="F6" s="96"/>
      <c r="G6" s="150"/>
      <c r="H6" s="111"/>
      <c r="I6" s="97"/>
      <c r="J6" s="96"/>
      <c r="K6" s="150"/>
      <c r="L6" s="96"/>
      <c r="M6" s="96"/>
      <c r="N6" s="150"/>
      <c r="O6" s="111"/>
      <c r="P6" s="97"/>
      <c r="Q6" s="96"/>
      <c r="R6" s="150"/>
      <c r="S6" s="96"/>
      <c r="T6" s="96"/>
      <c r="U6" s="150"/>
      <c r="V6" s="111"/>
      <c r="W6" s="97"/>
      <c r="X6" s="96"/>
      <c r="Y6" s="150"/>
      <c r="Z6" s="96"/>
      <c r="AA6" s="120"/>
      <c r="AB6" s="120"/>
      <c r="AC6" s="101"/>
      <c r="AD6" s="101"/>
      <c r="AE6" s="96"/>
      <c r="AF6" s="120"/>
      <c r="AG6" s="101" t="s">
        <v>144</v>
      </c>
      <c r="AH6" s="150"/>
      <c r="AI6" s="150"/>
      <c r="AJ6" s="102"/>
      <c r="AK6" s="103" t="s">
        <v>145</v>
      </c>
      <c r="AL6" s="158"/>
      <c r="AM6" s="104" t="s">
        <v>146</v>
      </c>
      <c r="AN6" s="105" t="s">
        <v>147</v>
      </c>
    </row>
    <row r="7" spans="1:43">
      <c r="A7" s="277"/>
      <c r="B7" s="279" t="s">
        <v>152</v>
      </c>
      <c r="C7" s="280"/>
      <c r="D7" s="281"/>
      <c r="E7" s="96"/>
      <c r="F7" s="96"/>
      <c r="G7" s="150"/>
      <c r="H7" s="111"/>
      <c r="I7" s="159"/>
      <c r="J7" s="96"/>
      <c r="K7" s="150"/>
      <c r="L7" s="96"/>
      <c r="M7" s="96"/>
      <c r="N7" s="150"/>
      <c r="O7" s="111"/>
      <c r="P7" s="97"/>
      <c r="Q7" s="96"/>
      <c r="R7" s="150"/>
      <c r="S7" s="96"/>
      <c r="T7" s="96"/>
      <c r="U7" s="150"/>
      <c r="V7" s="111"/>
      <c r="W7" s="97"/>
      <c r="X7" s="96"/>
      <c r="Y7" s="150"/>
      <c r="Z7" s="150"/>
      <c r="AA7" s="96"/>
      <c r="AB7" s="120"/>
      <c r="AC7" s="97"/>
      <c r="AD7" s="97"/>
      <c r="AE7" s="96"/>
      <c r="AF7" s="96"/>
      <c r="AG7" s="111"/>
      <c r="AH7" s="150"/>
      <c r="AI7" s="150"/>
      <c r="AJ7" s="160">
        <f>SUM(E7:AI7)</f>
        <v>0</v>
      </c>
      <c r="AK7" s="161">
        <f>SUM(E7:AI7)</f>
        <v>0</v>
      </c>
      <c r="AL7" s="162"/>
      <c r="AM7" s="163">
        <f>SUM(AK7:AL7)</f>
        <v>0</v>
      </c>
      <c r="AN7" s="282">
        <f>COUNTA(E8:AI8)</f>
        <v>0</v>
      </c>
      <c r="AP7" s="91">
        <f>AM7</f>
        <v>0</v>
      </c>
    </row>
    <row r="8" spans="1:43">
      <c r="A8" s="277"/>
      <c r="B8" s="278" t="s">
        <v>148</v>
      </c>
      <c r="C8" s="278"/>
      <c r="D8" s="278"/>
      <c r="E8" s="96"/>
      <c r="F8" s="96"/>
      <c r="G8" s="150"/>
      <c r="H8" s="111"/>
      <c r="I8" s="97"/>
      <c r="J8" s="96"/>
      <c r="K8" s="150"/>
      <c r="L8" s="96"/>
      <c r="M8" s="96"/>
      <c r="N8" s="150"/>
      <c r="O8" s="111"/>
      <c r="P8" s="97"/>
      <c r="Q8" s="96"/>
      <c r="R8" s="150"/>
      <c r="S8" s="96"/>
      <c r="T8" s="96"/>
      <c r="U8" s="150"/>
      <c r="V8" s="111"/>
      <c r="W8" s="97"/>
      <c r="X8" s="96"/>
      <c r="Y8" s="150"/>
      <c r="Z8" s="150"/>
      <c r="AA8" s="96"/>
      <c r="AB8" s="120"/>
      <c r="AC8" s="97"/>
      <c r="AD8" s="97"/>
      <c r="AE8" s="96"/>
      <c r="AF8" s="96"/>
      <c r="AG8" s="111"/>
      <c r="AH8" s="150"/>
      <c r="AI8" s="150"/>
      <c r="AJ8" s="160">
        <f>SUM(E8:AI8)</f>
        <v>0</v>
      </c>
      <c r="AK8" s="161">
        <f>SUM(E8:AI8)</f>
        <v>0</v>
      </c>
      <c r="AL8" s="162"/>
      <c r="AM8" s="163">
        <f>SUM(AK8:AL8)</f>
        <v>0</v>
      </c>
      <c r="AN8" s="282"/>
      <c r="AQ8" s="91">
        <f>AM8</f>
        <v>0</v>
      </c>
    </row>
    <row r="9" spans="1:43">
      <c r="A9" s="277">
        <v>5</v>
      </c>
      <c r="B9" s="278" t="s">
        <v>135</v>
      </c>
      <c r="C9" s="278"/>
      <c r="D9" s="278"/>
      <c r="E9" s="136" t="s">
        <v>175</v>
      </c>
      <c r="F9" s="137" t="s">
        <v>141</v>
      </c>
      <c r="G9" s="137" t="s">
        <v>142</v>
      </c>
      <c r="H9" s="137" t="s">
        <v>136</v>
      </c>
      <c r="I9" s="137" t="s">
        <v>137</v>
      </c>
      <c r="J9" s="137" t="s">
        <v>138</v>
      </c>
      <c r="K9" s="136" t="s">
        <v>139</v>
      </c>
      <c r="L9" s="136" t="s">
        <v>140</v>
      </c>
      <c r="M9" s="137" t="s">
        <v>141</v>
      </c>
      <c r="N9" s="137" t="s">
        <v>142</v>
      </c>
      <c r="O9" s="136" t="s">
        <v>136</v>
      </c>
      <c r="P9" s="136" t="s">
        <v>137</v>
      </c>
      <c r="Q9" s="136" t="s">
        <v>138</v>
      </c>
      <c r="R9" s="136" t="s">
        <v>139</v>
      </c>
      <c r="S9" s="136" t="s">
        <v>140</v>
      </c>
      <c r="T9" s="137" t="s">
        <v>141</v>
      </c>
      <c r="U9" s="137" t="s">
        <v>142</v>
      </c>
      <c r="V9" s="136" t="s">
        <v>136</v>
      </c>
      <c r="W9" s="136" t="s">
        <v>137</v>
      </c>
      <c r="X9" s="136" t="s">
        <v>138</v>
      </c>
      <c r="Y9" s="136" t="s">
        <v>139</v>
      </c>
      <c r="Z9" s="136" t="s">
        <v>140</v>
      </c>
      <c r="AA9" s="137" t="s">
        <v>141</v>
      </c>
      <c r="AB9" s="137" t="s">
        <v>142</v>
      </c>
      <c r="AC9" s="136" t="s">
        <v>136</v>
      </c>
      <c r="AD9" s="136" t="s">
        <v>137</v>
      </c>
      <c r="AE9" s="136" t="s">
        <v>138</v>
      </c>
      <c r="AF9" s="136" t="s">
        <v>139</v>
      </c>
      <c r="AG9" s="136" t="s">
        <v>140</v>
      </c>
      <c r="AH9" s="137" t="s">
        <v>141</v>
      </c>
      <c r="AI9" s="137" t="s">
        <v>142</v>
      </c>
      <c r="AJ9" s="106"/>
      <c r="AK9" s="154">
        <v>46143</v>
      </c>
      <c r="AL9" s="155" t="s">
        <v>188</v>
      </c>
      <c r="AM9" s="156">
        <v>46173</v>
      </c>
      <c r="AN9" s="157"/>
    </row>
    <row r="10" spans="1:43" ht="63" customHeight="1">
      <c r="A10" s="277"/>
      <c r="B10" s="279" t="s">
        <v>143</v>
      </c>
      <c r="C10" s="280"/>
      <c r="D10" s="281"/>
      <c r="E10" s="112"/>
      <c r="F10" s="107"/>
      <c r="G10" s="107" t="s">
        <v>149</v>
      </c>
      <c r="H10" s="107" t="s">
        <v>150</v>
      </c>
      <c r="I10" s="107" t="s">
        <v>151</v>
      </c>
      <c r="J10" s="139" t="s">
        <v>174</v>
      </c>
      <c r="K10" s="96"/>
      <c r="L10" s="96"/>
      <c r="M10" s="111"/>
      <c r="N10" s="97"/>
      <c r="O10" s="96"/>
      <c r="P10" s="150"/>
      <c r="Q10" s="96"/>
      <c r="R10" s="96"/>
      <c r="S10" s="150"/>
      <c r="T10" s="111"/>
      <c r="U10" s="97"/>
      <c r="V10" s="96"/>
      <c r="W10" s="150"/>
      <c r="X10" s="96"/>
      <c r="Y10" s="96"/>
      <c r="Z10" s="150"/>
      <c r="AA10" s="111"/>
      <c r="AB10" s="97"/>
      <c r="AC10" s="96"/>
      <c r="AD10" s="150"/>
      <c r="AE10" s="96"/>
      <c r="AF10" s="96"/>
      <c r="AG10" s="96"/>
      <c r="AH10" s="97"/>
      <c r="AI10" s="97"/>
      <c r="AJ10" s="102"/>
      <c r="AK10" s="103" t="s">
        <v>145</v>
      </c>
      <c r="AL10" s="158"/>
      <c r="AM10" s="104" t="s">
        <v>146</v>
      </c>
      <c r="AN10" s="105" t="s">
        <v>147</v>
      </c>
    </row>
    <row r="11" spans="1:43">
      <c r="A11" s="277"/>
      <c r="B11" s="279" t="s">
        <v>152</v>
      </c>
      <c r="C11" s="280"/>
      <c r="D11" s="281"/>
      <c r="E11" s="96"/>
      <c r="F11" s="97"/>
      <c r="G11" s="97"/>
      <c r="H11" s="97"/>
      <c r="I11" s="111"/>
      <c r="J11" s="111"/>
      <c r="K11" s="96"/>
      <c r="L11" s="96"/>
      <c r="M11" s="111"/>
      <c r="N11" s="97"/>
      <c r="O11" s="96"/>
      <c r="P11" s="150"/>
      <c r="Q11" s="96"/>
      <c r="R11" s="96"/>
      <c r="S11" s="150"/>
      <c r="T11" s="111"/>
      <c r="U11" s="97"/>
      <c r="V11" s="96"/>
      <c r="W11" s="150"/>
      <c r="X11" s="96"/>
      <c r="Y11" s="96"/>
      <c r="Z11" s="150"/>
      <c r="AA11" s="111"/>
      <c r="AB11" s="97"/>
      <c r="AC11" s="96"/>
      <c r="AD11" s="150"/>
      <c r="AE11" s="96"/>
      <c r="AF11" s="96"/>
      <c r="AG11" s="96"/>
      <c r="AH11" s="97"/>
      <c r="AI11" s="97"/>
      <c r="AJ11" s="160">
        <f>SUM(E11:AI11)</f>
        <v>0</v>
      </c>
      <c r="AK11" s="161">
        <f>SUM(E11:AI11)</f>
        <v>0</v>
      </c>
      <c r="AL11" s="162"/>
      <c r="AM11" s="163">
        <f>SUM(AK11:AL11)</f>
        <v>0</v>
      </c>
      <c r="AN11" s="282">
        <f>COUNTA(E12:AI12)</f>
        <v>0</v>
      </c>
      <c r="AP11" s="91">
        <f>AM11</f>
        <v>0</v>
      </c>
    </row>
    <row r="12" spans="1:43">
      <c r="A12" s="277"/>
      <c r="B12" s="278" t="s">
        <v>148</v>
      </c>
      <c r="C12" s="278"/>
      <c r="D12" s="278"/>
      <c r="E12" s="96"/>
      <c r="F12" s="97"/>
      <c r="G12" s="97"/>
      <c r="H12" s="97"/>
      <c r="I12" s="111"/>
      <c r="J12" s="111"/>
      <c r="K12" s="96"/>
      <c r="L12" s="96"/>
      <c r="M12" s="111"/>
      <c r="N12" s="97"/>
      <c r="O12" s="96"/>
      <c r="P12" s="150"/>
      <c r="Q12" s="96"/>
      <c r="R12" s="96"/>
      <c r="S12" s="150"/>
      <c r="T12" s="111"/>
      <c r="U12" s="97"/>
      <c r="V12" s="96"/>
      <c r="W12" s="150"/>
      <c r="X12" s="96"/>
      <c r="Y12" s="96"/>
      <c r="Z12" s="150"/>
      <c r="AA12" s="111"/>
      <c r="AB12" s="97"/>
      <c r="AC12" s="96"/>
      <c r="AD12" s="150"/>
      <c r="AE12" s="96"/>
      <c r="AF12" s="96"/>
      <c r="AG12" s="96"/>
      <c r="AH12" s="97"/>
      <c r="AI12" s="97"/>
      <c r="AJ12" s="160">
        <f>SUM(E12:AI12)</f>
        <v>0</v>
      </c>
      <c r="AK12" s="161">
        <f>SUM(E12:AI12)</f>
        <v>0</v>
      </c>
      <c r="AL12" s="162"/>
      <c r="AM12" s="163">
        <f>SUM(AK12:AL12)</f>
        <v>0</v>
      </c>
      <c r="AN12" s="282"/>
      <c r="AQ12" s="91">
        <f>AM12</f>
        <v>0</v>
      </c>
    </row>
    <row r="13" spans="1:43">
      <c r="A13" s="277">
        <v>6</v>
      </c>
      <c r="B13" s="278" t="s">
        <v>135</v>
      </c>
      <c r="C13" s="278"/>
      <c r="D13" s="278"/>
      <c r="E13" s="136" t="s">
        <v>189</v>
      </c>
      <c r="F13" s="136" t="s">
        <v>137</v>
      </c>
      <c r="G13" s="136" t="s">
        <v>138</v>
      </c>
      <c r="H13" s="136" t="s">
        <v>139</v>
      </c>
      <c r="I13" s="136" t="s">
        <v>140</v>
      </c>
      <c r="J13" s="137" t="s">
        <v>141</v>
      </c>
      <c r="K13" s="137" t="s">
        <v>142</v>
      </c>
      <c r="L13" s="136" t="s">
        <v>136</v>
      </c>
      <c r="M13" s="136" t="s">
        <v>137</v>
      </c>
      <c r="N13" s="136" t="s">
        <v>138</v>
      </c>
      <c r="O13" s="136" t="s">
        <v>139</v>
      </c>
      <c r="P13" s="136" t="s">
        <v>140</v>
      </c>
      <c r="Q13" s="137" t="s">
        <v>141</v>
      </c>
      <c r="R13" s="137" t="s">
        <v>142</v>
      </c>
      <c r="S13" s="136" t="s">
        <v>136</v>
      </c>
      <c r="T13" s="136" t="s">
        <v>137</v>
      </c>
      <c r="U13" s="136" t="s">
        <v>138</v>
      </c>
      <c r="V13" s="136" t="s">
        <v>139</v>
      </c>
      <c r="W13" s="136" t="s">
        <v>140</v>
      </c>
      <c r="X13" s="137" t="s">
        <v>141</v>
      </c>
      <c r="Y13" s="137" t="s">
        <v>142</v>
      </c>
      <c r="Z13" s="136" t="s">
        <v>136</v>
      </c>
      <c r="AA13" s="136" t="s">
        <v>137</v>
      </c>
      <c r="AB13" s="136" t="s">
        <v>138</v>
      </c>
      <c r="AC13" s="136" t="s">
        <v>139</v>
      </c>
      <c r="AD13" s="136" t="s">
        <v>140</v>
      </c>
      <c r="AE13" s="137" t="s">
        <v>141</v>
      </c>
      <c r="AF13" s="137" t="s">
        <v>142</v>
      </c>
      <c r="AG13" s="136" t="s">
        <v>136</v>
      </c>
      <c r="AH13" s="136" t="s">
        <v>137</v>
      </c>
      <c r="AI13" s="98"/>
      <c r="AJ13" s="108"/>
      <c r="AK13" s="154">
        <v>46174</v>
      </c>
      <c r="AL13" s="155" t="s">
        <v>188</v>
      </c>
      <c r="AM13" s="156">
        <v>46203</v>
      </c>
      <c r="AN13" s="157"/>
    </row>
    <row r="14" spans="1:43" ht="63" customHeight="1">
      <c r="A14" s="277"/>
      <c r="B14" s="279" t="s">
        <v>143</v>
      </c>
      <c r="C14" s="280"/>
      <c r="D14" s="281"/>
      <c r="E14" s="96"/>
      <c r="F14" s="150"/>
      <c r="G14" s="96"/>
      <c r="H14" s="96"/>
      <c r="I14" s="150"/>
      <c r="J14" s="111"/>
      <c r="K14" s="97"/>
      <c r="L14" s="96"/>
      <c r="M14" s="150"/>
      <c r="N14" s="96"/>
      <c r="O14" s="96"/>
      <c r="P14" s="96"/>
      <c r="Q14" s="111"/>
      <c r="R14" s="97"/>
      <c r="S14" s="96"/>
      <c r="T14" s="100"/>
      <c r="U14" s="96"/>
      <c r="V14" s="96"/>
      <c r="W14" s="150"/>
      <c r="X14" s="111"/>
      <c r="Y14" s="97"/>
      <c r="Z14" s="96"/>
      <c r="AA14" s="150"/>
      <c r="AB14" s="96"/>
      <c r="AC14" s="96"/>
      <c r="AD14" s="96"/>
      <c r="AE14" s="97"/>
      <c r="AF14" s="97"/>
      <c r="AG14" s="96"/>
      <c r="AH14" s="150"/>
      <c r="AI14" s="150"/>
      <c r="AJ14" s="109"/>
      <c r="AK14" s="103" t="s">
        <v>145</v>
      </c>
      <c r="AL14" s="158"/>
      <c r="AM14" s="104" t="s">
        <v>146</v>
      </c>
      <c r="AN14" s="105" t="s">
        <v>147</v>
      </c>
    </row>
    <row r="15" spans="1:43">
      <c r="A15" s="277"/>
      <c r="B15" s="279" t="s">
        <v>152</v>
      </c>
      <c r="C15" s="280"/>
      <c r="D15" s="281"/>
      <c r="E15" s="96"/>
      <c r="F15" s="150"/>
      <c r="G15" s="96"/>
      <c r="H15" s="96"/>
      <c r="I15" s="150"/>
      <c r="J15" s="111"/>
      <c r="K15" s="97"/>
      <c r="L15" s="96"/>
      <c r="M15" s="150"/>
      <c r="N15" s="96"/>
      <c r="O15" s="96"/>
      <c r="P15" s="96"/>
      <c r="Q15" s="111"/>
      <c r="R15" s="97"/>
      <c r="S15" s="96"/>
      <c r="T15" s="150"/>
      <c r="U15" s="96"/>
      <c r="V15" s="96"/>
      <c r="W15" s="150"/>
      <c r="X15" s="111"/>
      <c r="Y15" s="97"/>
      <c r="Z15" s="96"/>
      <c r="AA15" s="150"/>
      <c r="AB15" s="96"/>
      <c r="AC15" s="96"/>
      <c r="AD15" s="96"/>
      <c r="AE15" s="97"/>
      <c r="AF15" s="97"/>
      <c r="AG15" s="96"/>
      <c r="AH15" s="150"/>
      <c r="AI15" s="150"/>
      <c r="AJ15" s="160">
        <f>SUM(E15:AI15)</f>
        <v>0</v>
      </c>
      <c r="AK15" s="161">
        <f>SUM(E15:AI15)</f>
        <v>0</v>
      </c>
      <c r="AL15" s="162"/>
      <c r="AM15" s="163">
        <f>SUM(AK15:AL15)</f>
        <v>0</v>
      </c>
      <c r="AN15" s="282">
        <f>COUNTA(E16:AI16)</f>
        <v>0</v>
      </c>
      <c r="AP15" s="91">
        <f>AM15</f>
        <v>0</v>
      </c>
    </row>
    <row r="16" spans="1:43">
      <c r="A16" s="277"/>
      <c r="B16" s="278" t="s">
        <v>148</v>
      </c>
      <c r="C16" s="278"/>
      <c r="D16" s="278"/>
      <c r="E16" s="96"/>
      <c r="F16" s="150"/>
      <c r="G16" s="96"/>
      <c r="H16" s="96"/>
      <c r="I16" s="150"/>
      <c r="J16" s="111"/>
      <c r="K16" s="97"/>
      <c r="L16" s="96"/>
      <c r="M16" s="150"/>
      <c r="N16" s="96"/>
      <c r="O16" s="96"/>
      <c r="P16" s="96"/>
      <c r="Q16" s="111"/>
      <c r="R16" s="97"/>
      <c r="S16" s="96"/>
      <c r="T16" s="150"/>
      <c r="U16" s="96"/>
      <c r="V16" s="96"/>
      <c r="W16" s="150"/>
      <c r="X16" s="111"/>
      <c r="Y16" s="97"/>
      <c r="Z16" s="96"/>
      <c r="AA16" s="150"/>
      <c r="AB16" s="96"/>
      <c r="AC16" s="96"/>
      <c r="AD16" s="96"/>
      <c r="AE16" s="97"/>
      <c r="AF16" s="97"/>
      <c r="AG16" s="96"/>
      <c r="AH16" s="150"/>
      <c r="AI16" s="150"/>
      <c r="AJ16" s="160">
        <f>SUM(E16:AI16)</f>
        <v>0</v>
      </c>
      <c r="AK16" s="161">
        <f>SUM(E16:AI16)</f>
        <v>0</v>
      </c>
      <c r="AL16" s="162"/>
      <c r="AM16" s="163">
        <f>SUM(AK16:AL16)</f>
        <v>0</v>
      </c>
      <c r="AN16" s="282"/>
      <c r="AQ16" s="91">
        <f>AM16</f>
        <v>0</v>
      </c>
    </row>
    <row r="17" spans="1:48">
      <c r="A17" s="277">
        <v>7</v>
      </c>
      <c r="B17" s="278" t="s">
        <v>135</v>
      </c>
      <c r="C17" s="278"/>
      <c r="D17" s="278"/>
      <c r="E17" s="152" t="s">
        <v>163</v>
      </c>
      <c r="F17" s="152" t="s">
        <v>139</v>
      </c>
      <c r="G17" s="152" t="s">
        <v>140</v>
      </c>
      <c r="H17" s="164" t="s">
        <v>141</v>
      </c>
      <c r="I17" s="164" t="s">
        <v>142</v>
      </c>
      <c r="J17" s="152" t="s">
        <v>136</v>
      </c>
      <c r="K17" s="152" t="s">
        <v>137</v>
      </c>
      <c r="L17" s="152" t="s">
        <v>138</v>
      </c>
      <c r="M17" s="152" t="s">
        <v>139</v>
      </c>
      <c r="N17" s="152" t="s">
        <v>140</v>
      </c>
      <c r="O17" s="164" t="s">
        <v>141</v>
      </c>
      <c r="P17" s="164" t="s">
        <v>142</v>
      </c>
      <c r="Q17" s="152" t="s">
        <v>136</v>
      </c>
      <c r="R17" s="152" t="s">
        <v>137</v>
      </c>
      <c r="S17" s="152" t="s">
        <v>138</v>
      </c>
      <c r="T17" s="152" t="s">
        <v>139</v>
      </c>
      <c r="U17" s="152" t="s">
        <v>140</v>
      </c>
      <c r="V17" s="164" t="s">
        <v>141</v>
      </c>
      <c r="W17" s="164" t="s">
        <v>142</v>
      </c>
      <c r="X17" s="164" t="s">
        <v>136</v>
      </c>
      <c r="Y17" s="152" t="s">
        <v>137</v>
      </c>
      <c r="Z17" s="152" t="s">
        <v>138</v>
      </c>
      <c r="AA17" s="152" t="s">
        <v>139</v>
      </c>
      <c r="AB17" s="152" t="s">
        <v>140</v>
      </c>
      <c r="AC17" s="164" t="s">
        <v>141</v>
      </c>
      <c r="AD17" s="164" t="s">
        <v>142</v>
      </c>
      <c r="AE17" s="152" t="s">
        <v>136</v>
      </c>
      <c r="AF17" s="152" t="s">
        <v>137</v>
      </c>
      <c r="AG17" s="152" t="s">
        <v>138</v>
      </c>
      <c r="AH17" s="152" t="s">
        <v>139</v>
      </c>
      <c r="AI17" s="152" t="s">
        <v>140</v>
      </c>
      <c r="AJ17" s="108"/>
      <c r="AK17" s="154">
        <v>46204</v>
      </c>
      <c r="AL17" s="155" t="s">
        <v>188</v>
      </c>
      <c r="AM17" s="156">
        <v>46234</v>
      </c>
      <c r="AN17" s="157"/>
    </row>
    <row r="18" spans="1:48" ht="63" customHeight="1">
      <c r="A18" s="277"/>
      <c r="B18" s="279" t="s">
        <v>143</v>
      </c>
      <c r="C18" s="280"/>
      <c r="D18" s="281"/>
      <c r="E18" s="96"/>
      <c r="F18" s="96"/>
      <c r="G18" s="150"/>
      <c r="H18" s="111"/>
      <c r="I18" s="97"/>
      <c r="J18" s="96"/>
      <c r="K18" s="100"/>
      <c r="L18" s="96"/>
      <c r="M18" s="96"/>
      <c r="N18" s="96"/>
      <c r="O18" s="111"/>
      <c r="P18" s="111"/>
      <c r="Q18" s="150"/>
      <c r="R18" s="112"/>
      <c r="S18" s="96"/>
      <c r="T18" s="96"/>
      <c r="U18" s="96"/>
      <c r="V18" s="111"/>
      <c r="W18" s="97"/>
      <c r="X18" s="139" t="s">
        <v>168</v>
      </c>
      <c r="Y18" s="112"/>
      <c r="Z18" s="96"/>
      <c r="AA18" s="96"/>
      <c r="AB18" s="100"/>
      <c r="AC18" s="130"/>
      <c r="AD18" s="130"/>
      <c r="AE18" s="96"/>
      <c r="AF18" s="150"/>
      <c r="AG18" s="96"/>
      <c r="AH18" s="96"/>
      <c r="AI18" s="96"/>
      <c r="AJ18" s="109"/>
      <c r="AK18" s="103" t="s">
        <v>145</v>
      </c>
      <c r="AL18" s="158"/>
      <c r="AM18" s="104" t="s">
        <v>146</v>
      </c>
      <c r="AN18" s="105" t="s">
        <v>147</v>
      </c>
    </row>
    <row r="19" spans="1:48">
      <c r="A19" s="277"/>
      <c r="B19" s="279" t="s">
        <v>152</v>
      </c>
      <c r="C19" s="280"/>
      <c r="D19" s="281"/>
      <c r="E19" s="96"/>
      <c r="F19" s="96"/>
      <c r="G19" s="150"/>
      <c r="H19" s="111"/>
      <c r="I19" s="97"/>
      <c r="J19" s="96"/>
      <c r="K19" s="150"/>
      <c r="L19" s="96"/>
      <c r="M19" s="96"/>
      <c r="N19" s="96"/>
      <c r="O19" s="111"/>
      <c r="P19" s="111"/>
      <c r="Q19" s="150"/>
      <c r="R19" s="150"/>
      <c r="S19" s="96"/>
      <c r="T19" s="96"/>
      <c r="U19" s="150"/>
      <c r="V19" s="111"/>
      <c r="W19" s="97"/>
      <c r="X19" s="97"/>
      <c r="Y19" s="150"/>
      <c r="Z19" s="96"/>
      <c r="AA19" s="96"/>
      <c r="AB19" s="150"/>
      <c r="AC19" s="111"/>
      <c r="AD19" s="111"/>
      <c r="AE19" s="96"/>
      <c r="AF19" s="150"/>
      <c r="AG19" s="96"/>
      <c r="AH19" s="96"/>
      <c r="AI19" s="96"/>
      <c r="AJ19" s="160">
        <f>SUM(E19:AI19)</f>
        <v>0</v>
      </c>
      <c r="AK19" s="161">
        <f>SUM(E19:AI19)</f>
        <v>0</v>
      </c>
      <c r="AL19" s="162"/>
      <c r="AM19" s="163">
        <f>SUM(AK19:AL19)</f>
        <v>0</v>
      </c>
      <c r="AN19" s="282">
        <f>COUNTA(E20:AI20)</f>
        <v>0</v>
      </c>
      <c r="AP19" s="91">
        <f>AM19</f>
        <v>0</v>
      </c>
    </row>
    <row r="20" spans="1:48">
      <c r="A20" s="277"/>
      <c r="B20" s="278" t="s">
        <v>148</v>
      </c>
      <c r="C20" s="278"/>
      <c r="D20" s="278"/>
      <c r="E20" s="96"/>
      <c r="F20" s="96"/>
      <c r="G20" s="150"/>
      <c r="H20" s="111"/>
      <c r="I20" s="97"/>
      <c r="J20" s="96"/>
      <c r="K20" s="150"/>
      <c r="L20" s="96"/>
      <c r="M20" s="96"/>
      <c r="N20" s="96"/>
      <c r="O20" s="111"/>
      <c r="P20" s="111"/>
      <c r="Q20" s="150"/>
      <c r="R20" s="150"/>
      <c r="S20" s="96"/>
      <c r="T20" s="96"/>
      <c r="U20" s="110"/>
      <c r="V20" s="111"/>
      <c r="W20" s="97"/>
      <c r="X20" s="97"/>
      <c r="Y20" s="150"/>
      <c r="Z20" s="96"/>
      <c r="AA20" s="96"/>
      <c r="AB20" s="150"/>
      <c r="AC20" s="111"/>
      <c r="AD20" s="111"/>
      <c r="AE20" s="96"/>
      <c r="AF20" s="150"/>
      <c r="AG20" s="96"/>
      <c r="AH20" s="96"/>
      <c r="AI20" s="96"/>
      <c r="AJ20" s="160">
        <f>SUM(E20:AI20)</f>
        <v>0</v>
      </c>
      <c r="AK20" s="161">
        <f>SUM(E20:AI20)</f>
        <v>0</v>
      </c>
      <c r="AL20" s="162"/>
      <c r="AM20" s="163">
        <f>SUM(AK20:AL20)</f>
        <v>0</v>
      </c>
      <c r="AN20" s="282"/>
      <c r="AQ20" s="91">
        <f>AM20</f>
        <v>0</v>
      </c>
    </row>
    <row r="21" spans="1:48">
      <c r="A21" s="277">
        <v>8</v>
      </c>
      <c r="B21" s="278" t="s">
        <v>135</v>
      </c>
      <c r="C21" s="278"/>
      <c r="D21" s="278"/>
      <c r="E21" s="137" t="s">
        <v>190</v>
      </c>
      <c r="F21" s="137" t="s">
        <v>142</v>
      </c>
      <c r="G21" s="136" t="s">
        <v>136</v>
      </c>
      <c r="H21" s="136" t="s">
        <v>137</v>
      </c>
      <c r="I21" s="136" t="s">
        <v>138</v>
      </c>
      <c r="J21" s="136" t="s">
        <v>139</v>
      </c>
      <c r="K21" s="136" t="s">
        <v>140</v>
      </c>
      <c r="L21" s="137" t="s">
        <v>141</v>
      </c>
      <c r="M21" s="137" t="s">
        <v>142</v>
      </c>
      <c r="N21" s="136" t="s">
        <v>136</v>
      </c>
      <c r="O21" s="137" t="s">
        <v>137</v>
      </c>
      <c r="P21" s="136" t="s">
        <v>138</v>
      </c>
      <c r="Q21" s="136" t="s">
        <v>139</v>
      </c>
      <c r="R21" s="136" t="s">
        <v>140</v>
      </c>
      <c r="S21" s="137" t="s">
        <v>141</v>
      </c>
      <c r="T21" s="137" t="s">
        <v>142</v>
      </c>
      <c r="U21" s="136" t="s">
        <v>136</v>
      </c>
      <c r="V21" s="136" t="s">
        <v>137</v>
      </c>
      <c r="W21" s="136" t="s">
        <v>138</v>
      </c>
      <c r="X21" s="136" t="s">
        <v>139</v>
      </c>
      <c r="Y21" s="136" t="s">
        <v>140</v>
      </c>
      <c r="Z21" s="137" t="s">
        <v>141</v>
      </c>
      <c r="AA21" s="137" t="s">
        <v>142</v>
      </c>
      <c r="AB21" s="136" t="s">
        <v>136</v>
      </c>
      <c r="AC21" s="136" t="s">
        <v>137</v>
      </c>
      <c r="AD21" s="136" t="s">
        <v>138</v>
      </c>
      <c r="AE21" s="136" t="s">
        <v>139</v>
      </c>
      <c r="AF21" s="136" t="s">
        <v>140</v>
      </c>
      <c r="AG21" s="137" t="s">
        <v>141</v>
      </c>
      <c r="AH21" s="137" t="s">
        <v>142</v>
      </c>
      <c r="AI21" s="136" t="s">
        <v>136</v>
      </c>
      <c r="AJ21" s="108"/>
      <c r="AK21" s="154">
        <v>46235</v>
      </c>
      <c r="AL21" s="155" t="s">
        <v>188</v>
      </c>
      <c r="AM21" s="156">
        <v>46265</v>
      </c>
      <c r="AN21" s="157"/>
    </row>
    <row r="22" spans="1:48" ht="63" customHeight="1">
      <c r="A22" s="277"/>
      <c r="B22" s="279" t="s">
        <v>143</v>
      </c>
      <c r="C22" s="280"/>
      <c r="D22" s="281"/>
      <c r="E22" s="130"/>
      <c r="F22" s="107"/>
      <c r="G22" s="112"/>
      <c r="H22" s="120"/>
      <c r="I22" s="150"/>
      <c r="J22" s="150"/>
      <c r="K22" s="150"/>
      <c r="L22" s="139"/>
      <c r="M22" s="97"/>
      <c r="N22" s="145"/>
      <c r="O22" s="139" t="s">
        <v>156</v>
      </c>
      <c r="P22" s="150"/>
      <c r="Q22" s="150"/>
      <c r="R22" s="150"/>
      <c r="S22" s="130"/>
      <c r="T22" s="97"/>
      <c r="U22" s="96"/>
      <c r="V22" s="150"/>
      <c r="W22" s="150"/>
      <c r="X22" s="150"/>
      <c r="Y22" s="150"/>
      <c r="Z22" s="130"/>
      <c r="AA22" s="97"/>
      <c r="AB22" s="96"/>
      <c r="AC22" s="100"/>
      <c r="AD22" s="150"/>
      <c r="AE22" s="150"/>
      <c r="AF22" s="150"/>
      <c r="AG22" s="130"/>
      <c r="AH22" s="97"/>
      <c r="AI22" s="96"/>
      <c r="AJ22" s="109"/>
      <c r="AK22" s="103" t="s">
        <v>145</v>
      </c>
      <c r="AL22" s="158"/>
      <c r="AM22" s="104" t="s">
        <v>146</v>
      </c>
      <c r="AN22" s="105" t="s">
        <v>147</v>
      </c>
    </row>
    <row r="23" spans="1:48">
      <c r="A23" s="277"/>
      <c r="B23" s="279" t="s">
        <v>152</v>
      </c>
      <c r="C23" s="280"/>
      <c r="D23" s="281"/>
      <c r="E23" s="111"/>
      <c r="F23" s="97"/>
      <c r="G23" s="96"/>
      <c r="H23" s="96"/>
      <c r="I23" s="150"/>
      <c r="J23" s="150"/>
      <c r="K23" s="150"/>
      <c r="L23" s="97"/>
      <c r="M23" s="97"/>
      <c r="N23" s="96"/>
      <c r="O23" s="111"/>
      <c r="P23" s="150"/>
      <c r="Q23" s="150"/>
      <c r="R23" s="150"/>
      <c r="S23" s="111"/>
      <c r="T23" s="97"/>
      <c r="U23" s="96"/>
      <c r="V23" s="150"/>
      <c r="W23" s="150"/>
      <c r="X23" s="150"/>
      <c r="Y23" s="150"/>
      <c r="Z23" s="111"/>
      <c r="AA23" s="97"/>
      <c r="AB23" s="96"/>
      <c r="AC23" s="150"/>
      <c r="AD23" s="150"/>
      <c r="AE23" s="150"/>
      <c r="AF23" s="150"/>
      <c r="AG23" s="111"/>
      <c r="AH23" s="97"/>
      <c r="AI23" s="96"/>
      <c r="AJ23" s="160">
        <f>SUM(E23:AI23)</f>
        <v>0</v>
      </c>
      <c r="AK23" s="161">
        <f>SUM(E23:AI23)</f>
        <v>0</v>
      </c>
      <c r="AL23" s="162"/>
      <c r="AM23" s="163">
        <f>SUM(AK23:AL23)</f>
        <v>0</v>
      </c>
      <c r="AN23" s="282">
        <f>COUNTA(E24:AI24)</f>
        <v>0</v>
      </c>
      <c r="AP23" s="91">
        <f>AM23</f>
        <v>0</v>
      </c>
    </row>
    <row r="24" spans="1:48">
      <c r="A24" s="277"/>
      <c r="B24" s="278" t="s">
        <v>148</v>
      </c>
      <c r="C24" s="278"/>
      <c r="D24" s="278"/>
      <c r="E24" s="111"/>
      <c r="F24" s="97"/>
      <c r="G24" s="96"/>
      <c r="H24" s="96"/>
      <c r="I24" s="150"/>
      <c r="J24" s="150"/>
      <c r="K24" s="150"/>
      <c r="L24" s="97"/>
      <c r="M24" s="97"/>
      <c r="N24" s="96"/>
      <c r="O24" s="111"/>
      <c r="P24" s="150"/>
      <c r="Q24" s="150"/>
      <c r="R24" s="150"/>
      <c r="S24" s="111"/>
      <c r="T24" s="97"/>
      <c r="U24" s="96"/>
      <c r="V24" s="150"/>
      <c r="W24" s="150"/>
      <c r="X24" s="150"/>
      <c r="Y24" s="150"/>
      <c r="Z24" s="111"/>
      <c r="AA24" s="97"/>
      <c r="AB24" s="96"/>
      <c r="AC24" s="150"/>
      <c r="AD24" s="150"/>
      <c r="AE24" s="150"/>
      <c r="AF24" s="150"/>
      <c r="AG24" s="111"/>
      <c r="AH24" s="97"/>
      <c r="AI24" s="96"/>
      <c r="AJ24" s="160">
        <f>SUM(E24:AI24)</f>
        <v>0</v>
      </c>
      <c r="AK24" s="161">
        <f>SUM(E24:AI24)</f>
        <v>0</v>
      </c>
      <c r="AL24" s="162"/>
      <c r="AM24" s="163">
        <f>SUM(AK24:AL24)</f>
        <v>0</v>
      </c>
      <c r="AN24" s="282"/>
      <c r="AQ24" s="91">
        <f>AM24</f>
        <v>0</v>
      </c>
    </row>
    <row r="25" spans="1:48">
      <c r="A25" s="277">
        <v>9</v>
      </c>
      <c r="B25" s="278" t="s">
        <v>135</v>
      </c>
      <c r="C25" s="278"/>
      <c r="D25" s="278"/>
      <c r="E25" s="136" t="s">
        <v>162</v>
      </c>
      <c r="F25" s="136" t="s">
        <v>138</v>
      </c>
      <c r="G25" s="136" t="s">
        <v>139</v>
      </c>
      <c r="H25" s="136" t="s">
        <v>140</v>
      </c>
      <c r="I25" s="137" t="s">
        <v>141</v>
      </c>
      <c r="J25" s="137" t="s">
        <v>142</v>
      </c>
      <c r="K25" s="136" t="s">
        <v>136</v>
      </c>
      <c r="L25" s="136" t="s">
        <v>137</v>
      </c>
      <c r="M25" s="136" t="s">
        <v>138</v>
      </c>
      <c r="N25" s="136" t="s">
        <v>139</v>
      </c>
      <c r="O25" s="136" t="s">
        <v>140</v>
      </c>
      <c r="P25" s="137" t="s">
        <v>141</v>
      </c>
      <c r="Q25" s="137" t="s">
        <v>142</v>
      </c>
      <c r="R25" s="136" t="s">
        <v>136</v>
      </c>
      <c r="S25" s="136" t="s">
        <v>137</v>
      </c>
      <c r="T25" s="136" t="s">
        <v>138</v>
      </c>
      <c r="U25" s="136" t="s">
        <v>139</v>
      </c>
      <c r="V25" s="136" t="s">
        <v>140</v>
      </c>
      <c r="W25" s="137" t="s">
        <v>141</v>
      </c>
      <c r="X25" s="137" t="s">
        <v>142</v>
      </c>
      <c r="Y25" s="137" t="s">
        <v>136</v>
      </c>
      <c r="Z25" s="137" t="s">
        <v>137</v>
      </c>
      <c r="AA25" s="137" t="s">
        <v>138</v>
      </c>
      <c r="AB25" s="136" t="s">
        <v>139</v>
      </c>
      <c r="AC25" s="136" t="s">
        <v>140</v>
      </c>
      <c r="AD25" s="137" t="s">
        <v>141</v>
      </c>
      <c r="AE25" s="137" t="s">
        <v>142</v>
      </c>
      <c r="AF25" s="136" t="s">
        <v>136</v>
      </c>
      <c r="AG25" s="136" t="s">
        <v>137</v>
      </c>
      <c r="AH25" s="136" t="s">
        <v>138</v>
      </c>
      <c r="AI25" s="98"/>
      <c r="AJ25" s="108"/>
      <c r="AK25" s="154">
        <v>46266</v>
      </c>
      <c r="AL25" s="155" t="s">
        <v>188</v>
      </c>
      <c r="AM25" s="156">
        <v>46295</v>
      </c>
      <c r="AN25" s="157"/>
    </row>
    <row r="26" spans="1:48" ht="63" customHeight="1">
      <c r="A26" s="277"/>
      <c r="B26" s="279" t="s">
        <v>143</v>
      </c>
      <c r="C26" s="280"/>
      <c r="D26" s="281"/>
      <c r="E26" s="150"/>
      <c r="F26" s="150"/>
      <c r="G26" s="150"/>
      <c r="H26" s="112"/>
      <c r="I26" s="107"/>
      <c r="J26" s="111"/>
      <c r="K26" s="150"/>
      <c r="L26" s="150"/>
      <c r="M26" s="150"/>
      <c r="N26" s="150"/>
      <c r="O26" s="112"/>
      <c r="P26" s="111"/>
      <c r="Q26" s="107"/>
      <c r="R26" s="112"/>
      <c r="S26" s="112"/>
      <c r="T26" s="112"/>
      <c r="U26" s="112"/>
      <c r="V26" s="112"/>
      <c r="W26" s="111"/>
      <c r="X26" s="101"/>
      <c r="Y26" s="139" t="s">
        <v>157</v>
      </c>
      <c r="Z26" s="165" t="s">
        <v>184</v>
      </c>
      <c r="AA26" s="101" t="s">
        <v>158</v>
      </c>
      <c r="AB26" s="150"/>
      <c r="AC26" s="150"/>
      <c r="AD26" s="111"/>
      <c r="AE26" s="111"/>
      <c r="AF26" s="150"/>
      <c r="AG26" s="150"/>
      <c r="AH26" s="150"/>
      <c r="AI26" s="150"/>
      <c r="AJ26" s="109"/>
      <c r="AK26" s="103" t="s">
        <v>145</v>
      </c>
      <c r="AL26" s="158"/>
      <c r="AM26" s="104" t="s">
        <v>146</v>
      </c>
      <c r="AN26" s="105" t="s">
        <v>147</v>
      </c>
    </row>
    <row r="27" spans="1:48">
      <c r="A27" s="277"/>
      <c r="B27" s="279" t="s">
        <v>152</v>
      </c>
      <c r="C27" s="280"/>
      <c r="D27" s="281"/>
      <c r="E27" s="150"/>
      <c r="F27" s="150"/>
      <c r="G27" s="150"/>
      <c r="H27" s="150"/>
      <c r="I27" s="111"/>
      <c r="J27" s="111"/>
      <c r="K27" s="150"/>
      <c r="L27" s="150"/>
      <c r="M27" s="150"/>
      <c r="N27" s="150"/>
      <c r="O27" s="150"/>
      <c r="P27" s="111"/>
      <c r="Q27" s="111"/>
      <c r="R27" s="150"/>
      <c r="S27" s="150"/>
      <c r="T27" s="150"/>
      <c r="U27" s="150"/>
      <c r="V27" s="150"/>
      <c r="W27" s="111"/>
      <c r="X27" s="111"/>
      <c r="Y27" s="111"/>
      <c r="Z27" s="111"/>
      <c r="AA27" s="111"/>
      <c r="AB27" s="150"/>
      <c r="AC27" s="150"/>
      <c r="AD27" s="111"/>
      <c r="AE27" s="111"/>
      <c r="AF27" s="166"/>
      <c r="AG27" s="150"/>
      <c r="AH27" s="150"/>
      <c r="AI27" s="150"/>
      <c r="AJ27" s="160">
        <f>SUM(E27:AI27)</f>
        <v>0</v>
      </c>
      <c r="AK27" s="161">
        <f>SUM(E27:AI27)</f>
        <v>0</v>
      </c>
      <c r="AL27" s="162"/>
      <c r="AM27" s="163">
        <f>SUM(AK27:AL27)</f>
        <v>0</v>
      </c>
      <c r="AN27" s="282">
        <f>COUNTA(E28:AI28)</f>
        <v>0</v>
      </c>
      <c r="AP27" s="91">
        <f>AM27</f>
        <v>0</v>
      </c>
    </row>
    <row r="28" spans="1:48">
      <c r="A28" s="277"/>
      <c r="B28" s="278" t="s">
        <v>148</v>
      </c>
      <c r="C28" s="278"/>
      <c r="D28" s="278"/>
      <c r="E28" s="150"/>
      <c r="F28" s="150"/>
      <c r="G28" s="150"/>
      <c r="H28" s="150"/>
      <c r="I28" s="111"/>
      <c r="J28" s="111"/>
      <c r="K28" s="150"/>
      <c r="L28" s="150"/>
      <c r="M28" s="150"/>
      <c r="N28" s="150"/>
      <c r="O28" s="150"/>
      <c r="P28" s="111"/>
      <c r="Q28" s="111"/>
      <c r="R28" s="150"/>
      <c r="S28" s="150"/>
      <c r="T28" s="150"/>
      <c r="U28" s="150"/>
      <c r="V28" s="150"/>
      <c r="W28" s="111"/>
      <c r="X28" s="111"/>
      <c r="Y28" s="111"/>
      <c r="Z28" s="111"/>
      <c r="AA28" s="111"/>
      <c r="AB28" s="150"/>
      <c r="AC28" s="150"/>
      <c r="AD28" s="111"/>
      <c r="AE28" s="111"/>
      <c r="AF28" s="150"/>
      <c r="AG28" s="150"/>
      <c r="AH28" s="150"/>
      <c r="AI28" s="150"/>
      <c r="AJ28" s="160">
        <f>SUM(E28:AI28)</f>
        <v>0</v>
      </c>
      <c r="AK28" s="161">
        <f>SUM(E28:AI28)</f>
        <v>0</v>
      </c>
      <c r="AL28" s="162"/>
      <c r="AM28" s="163">
        <f>SUM(AK28:AL28)</f>
        <v>0</v>
      </c>
      <c r="AN28" s="282"/>
      <c r="AQ28" s="91">
        <f>AM28</f>
        <v>0</v>
      </c>
    </row>
    <row r="29" spans="1:48">
      <c r="A29" s="113" t="s">
        <v>159</v>
      </c>
      <c r="B29" s="94"/>
      <c r="C29" s="94"/>
      <c r="D29" s="94"/>
      <c r="F29" s="114"/>
      <c r="G29" s="114"/>
      <c r="H29" s="114"/>
      <c r="I29" s="114"/>
      <c r="K29" s="114"/>
      <c r="M29" s="114"/>
      <c r="N29" s="114"/>
      <c r="O29" s="114"/>
      <c r="P29" s="114"/>
      <c r="R29" s="114"/>
      <c r="S29" s="114"/>
      <c r="T29" s="114"/>
      <c r="V29" s="114"/>
      <c r="W29" s="114"/>
      <c r="X29" s="114"/>
      <c r="Y29" s="114"/>
      <c r="Z29" s="167" t="s">
        <v>191</v>
      </c>
      <c r="AA29" s="167"/>
      <c r="AB29" s="167"/>
      <c r="AC29" s="168">
        <f>SUM(AQ30,AQ59)</f>
        <v>0</v>
      </c>
      <c r="AD29" s="167" t="s">
        <v>192</v>
      </c>
      <c r="AE29" s="167"/>
      <c r="AF29" s="167" t="s">
        <v>193</v>
      </c>
      <c r="AG29" s="167"/>
      <c r="AH29" s="167"/>
      <c r="AI29" s="167"/>
      <c r="AJ29" s="167"/>
      <c r="AK29" s="169"/>
      <c r="AL29" s="170">
        <f>SUM(AP30,AP59)</f>
        <v>0</v>
      </c>
      <c r="AM29" s="169" t="s">
        <v>192</v>
      </c>
      <c r="AN29" s="171"/>
    </row>
    <row r="30" spans="1:48">
      <c r="A30" s="116"/>
      <c r="T30" s="114"/>
      <c r="Z30" s="115" t="s">
        <v>194</v>
      </c>
      <c r="AA30" s="115"/>
      <c r="AB30" s="115" t="s">
        <v>195</v>
      </c>
      <c r="AC30" s="115"/>
      <c r="AD30" s="172"/>
      <c r="AE30" s="115" t="s">
        <v>196</v>
      </c>
      <c r="AF30" s="172"/>
      <c r="AG30" s="115" t="s">
        <v>154</v>
      </c>
      <c r="AH30" s="115" t="s">
        <v>197</v>
      </c>
      <c r="AI30" s="115"/>
      <c r="AJ30" s="173"/>
      <c r="AK30" s="172"/>
      <c r="AL30" s="115" t="s">
        <v>196</v>
      </c>
      <c r="AM30" s="172"/>
      <c r="AN30" s="117" t="s">
        <v>154</v>
      </c>
      <c r="AP30" s="91">
        <f>SUM(AP7,AP11,AP15,AP19,AP23,AP27)</f>
        <v>0</v>
      </c>
      <c r="AQ30" s="91">
        <f>SUM(AQ8,AQ12,AQ16,AQ20,AQ24,AQ28)</f>
        <v>0</v>
      </c>
      <c r="AV30" s="117"/>
    </row>
    <row r="31" spans="1:48">
      <c r="A31" s="90" t="s">
        <v>129</v>
      </c>
      <c r="D31" s="90" t="s">
        <v>182</v>
      </c>
      <c r="AK31" s="118"/>
      <c r="AL31" s="118"/>
      <c r="AM31" s="118"/>
      <c r="AN31" s="118"/>
    </row>
    <row r="32" spans="1:48" ht="14.25">
      <c r="A32" s="284" t="s">
        <v>198</v>
      </c>
      <c r="B32" s="285"/>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118"/>
      <c r="AL32" s="118"/>
      <c r="AM32" s="118"/>
      <c r="AN32" s="118"/>
    </row>
    <row r="33" spans="1:43">
      <c r="Z33" s="286"/>
      <c r="AA33" s="286"/>
      <c r="AB33" s="286"/>
      <c r="AC33" s="286"/>
      <c r="AD33" s="286"/>
      <c r="AE33" s="286"/>
      <c r="AF33" s="286"/>
      <c r="AG33" s="286"/>
      <c r="AH33" s="286"/>
      <c r="AI33" s="286"/>
      <c r="AJ33" s="286"/>
      <c r="AK33" s="118"/>
      <c r="AL33" s="118"/>
      <c r="AM33" s="118"/>
      <c r="AN33" s="118"/>
    </row>
    <row r="34" spans="1:43" ht="13.5" customHeight="1">
      <c r="A34" s="150" t="s">
        <v>130</v>
      </c>
      <c r="B34" s="148" t="s">
        <v>131</v>
      </c>
      <c r="C34" s="95"/>
      <c r="D34" s="149" t="s">
        <v>132</v>
      </c>
      <c r="E34" s="150">
        <v>1</v>
      </c>
      <c r="F34" s="150">
        <v>2</v>
      </c>
      <c r="G34" s="150">
        <v>3</v>
      </c>
      <c r="H34" s="150">
        <v>4</v>
      </c>
      <c r="I34" s="150">
        <v>5</v>
      </c>
      <c r="J34" s="150">
        <v>6</v>
      </c>
      <c r="K34" s="150">
        <v>7</v>
      </c>
      <c r="L34" s="150">
        <v>8</v>
      </c>
      <c r="M34" s="150">
        <v>9</v>
      </c>
      <c r="N34" s="150">
        <v>10</v>
      </c>
      <c r="O34" s="150">
        <v>11</v>
      </c>
      <c r="P34" s="150">
        <v>12</v>
      </c>
      <c r="Q34" s="150">
        <v>13</v>
      </c>
      <c r="R34" s="150">
        <v>14</v>
      </c>
      <c r="S34" s="150">
        <v>15</v>
      </c>
      <c r="T34" s="150">
        <v>16</v>
      </c>
      <c r="U34" s="150">
        <v>17</v>
      </c>
      <c r="V34" s="150">
        <v>18</v>
      </c>
      <c r="W34" s="150">
        <v>19</v>
      </c>
      <c r="X34" s="150">
        <v>20</v>
      </c>
      <c r="Y34" s="150">
        <v>21</v>
      </c>
      <c r="Z34" s="150">
        <v>22</v>
      </c>
      <c r="AA34" s="150">
        <v>23</v>
      </c>
      <c r="AB34" s="150">
        <v>24</v>
      </c>
      <c r="AC34" s="150">
        <v>25</v>
      </c>
      <c r="AD34" s="150">
        <v>26</v>
      </c>
      <c r="AE34" s="150">
        <v>27</v>
      </c>
      <c r="AF34" s="150">
        <v>28</v>
      </c>
      <c r="AG34" s="150">
        <v>29</v>
      </c>
      <c r="AH34" s="150">
        <v>30</v>
      </c>
      <c r="AI34" s="150">
        <v>31</v>
      </c>
      <c r="AJ34" s="150" t="s">
        <v>133</v>
      </c>
      <c r="AK34" s="287" t="s">
        <v>134</v>
      </c>
      <c r="AL34" s="287"/>
      <c r="AM34" s="287"/>
      <c r="AN34" s="287"/>
    </row>
    <row r="35" spans="1:43">
      <c r="A35" s="277">
        <v>10</v>
      </c>
      <c r="B35" s="278" t="s">
        <v>135</v>
      </c>
      <c r="C35" s="278"/>
      <c r="D35" s="278"/>
      <c r="E35" s="152" t="s">
        <v>181</v>
      </c>
      <c r="F35" s="152" t="s">
        <v>140</v>
      </c>
      <c r="G35" s="164" t="s">
        <v>141</v>
      </c>
      <c r="H35" s="164" t="s">
        <v>142</v>
      </c>
      <c r="I35" s="152" t="s">
        <v>136</v>
      </c>
      <c r="J35" s="152" t="s">
        <v>137</v>
      </c>
      <c r="K35" s="152" t="s">
        <v>138</v>
      </c>
      <c r="L35" s="152" t="s">
        <v>139</v>
      </c>
      <c r="M35" s="152" t="s">
        <v>140</v>
      </c>
      <c r="N35" s="164" t="s">
        <v>141</v>
      </c>
      <c r="O35" s="164" t="s">
        <v>142</v>
      </c>
      <c r="P35" s="164" t="s">
        <v>136</v>
      </c>
      <c r="Q35" s="152" t="s">
        <v>137</v>
      </c>
      <c r="R35" s="152" t="s">
        <v>138</v>
      </c>
      <c r="S35" s="152" t="s">
        <v>139</v>
      </c>
      <c r="T35" s="152" t="s">
        <v>140</v>
      </c>
      <c r="U35" s="164" t="s">
        <v>141</v>
      </c>
      <c r="V35" s="164" t="s">
        <v>142</v>
      </c>
      <c r="W35" s="152" t="s">
        <v>136</v>
      </c>
      <c r="X35" s="152" t="s">
        <v>137</v>
      </c>
      <c r="Y35" s="152" t="s">
        <v>138</v>
      </c>
      <c r="Z35" s="152" t="s">
        <v>139</v>
      </c>
      <c r="AA35" s="152" t="s">
        <v>140</v>
      </c>
      <c r="AB35" s="164" t="s">
        <v>141</v>
      </c>
      <c r="AC35" s="164" t="s">
        <v>142</v>
      </c>
      <c r="AD35" s="152" t="s">
        <v>136</v>
      </c>
      <c r="AE35" s="152" t="s">
        <v>137</v>
      </c>
      <c r="AF35" s="152" t="s">
        <v>138</v>
      </c>
      <c r="AG35" s="152" t="s">
        <v>139</v>
      </c>
      <c r="AH35" s="152" t="s">
        <v>140</v>
      </c>
      <c r="AI35" s="164" t="s">
        <v>141</v>
      </c>
      <c r="AJ35" s="108"/>
      <c r="AK35" s="154">
        <v>46296</v>
      </c>
      <c r="AL35" s="155" t="s">
        <v>188</v>
      </c>
      <c r="AM35" s="156">
        <v>46326</v>
      </c>
      <c r="AN35" s="157"/>
    </row>
    <row r="36" spans="1:43" ht="63" customHeight="1">
      <c r="A36" s="277"/>
      <c r="B36" s="279" t="s">
        <v>143</v>
      </c>
      <c r="C36" s="280"/>
      <c r="D36" s="281"/>
      <c r="E36" s="150"/>
      <c r="F36" s="120"/>
      <c r="G36" s="101"/>
      <c r="H36" s="97"/>
      <c r="I36" s="96"/>
      <c r="J36" s="146"/>
      <c r="K36" s="150"/>
      <c r="L36" s="150"/>
      <c r="M36" s="150"/>
      <c r="N36" s="111"/>
      <c r="O36" s="97"/>
      <c r="P36" s="135" t="s">
        <v>169</v>
      </c>
      <c r="Q36" s="146"/>
      <c r="R36" s="150"/>
      <c r="S36" s="150"/>
      <c r="T36" s="150"/>
      <c r="U36" s="111"/>
      <c r="V36" s="97"/>
      <c r="W36" s="96"/>
      <c r="X36" s="150"/>
      <c r="Y36" s="96"/>
      <c r="Z36" s="96"/>
      <c r="AA36" s="150"/>
      <c r="AB36" s="111"/>
      <c r="AC36" s="97"/>
      <c r="AD36" s="96"/>
      <c r="AE36" s="150"/>
      <c r="AF36" s="150"/>
      <c r="AG36" s="96"/>
      <c r="AH36" s="150"/>
      <c r="AI36" s="111"/>
      <c r="AJ36" s="109"/>
      <c r="AK36" s="103" t="s">
        <v>145</v>
      </c>
      <c r="AL36" s="158"/>
      <c r="AM36" s="104" t="s">
        <v>146</v>
      </c>
      <c r="AN36" s="105" t="s">
        <v>147</v>
      </c>
    </row>
    <row r="37" spans="1:43">
      <c r="A37" s="277"/>
      <c r="B37" s="279" t="s">
        <v>152</v>
      </c>
      <c r="C37" s="280"/>
      <c r="D37" s="281"/>
      <c r="E37" s="150"/>
      <c r="F37" s="150"/>
      <c r="G37" s="111"/>
      <c r="H37" s="97"/>
      <c r="I37" s="96"/>
      <c r="J37" s="96"/>
      <c r="K37" s="150"/>
      <c r="L37" s="150"/>
      <c r="M37" s="150"/>
      <c r="N37" s="111"/>
      <c r="O37" s="97"/>
      <c r="P37" s="97"/>
      <c r="Q37" s="96"/>
      <c r="R37" s="150"/>
      <c r="S37" s="150"/>
      <c r="T37" s="150"/>
      <c r="U37" s="111"/>
      <c r="V37" s="97"/>
      <c r="W37" s="96"/>
      <c r="X37" s="150"/>
      <c r="Y37" s="96"/>
      <c r="Z37" s="96"/>
      <c r="AA37" s="150"/>
      <c r="AB37" s="111"/>
      <c r="AC37" s="97"/>
      <c r="AD37" s="96"/>
      <c r="AE37" s="150"/>
      <c r="AF37" s="150"/>
      <c r="AG37" s="96"/>
      <c r="AH37" s="150"/>
      <c r="AI37" s="111"/>
      <c r="AJ37" s="174">
        <f>SUM(E37:AI37)</f>
        <v>0</v>
      </c>
      <c r="AK37" s="161">
        <f>SUM(E37:AI37)</f>
        <v>0</v>
      </c>
      <c r="AL37" s="162"/>
      <c r="AM37" s="163">
        <f>SUM(AK37:AL37)</f>
        <v>0</v>
      </c>
      <c r="AN37" s="282">
        <f>COUNTA(E38:AI38)</f>
        <v>0</v>
      </c>
      <c r="AP37" s="91">
        <f>AM37</f>
        <v>0</v>
      </c>
    </row>
    <row r="38" spans="1:43">
      <c r="A38" s="277"/>
      <c r="B38" s="278" t="s">
        <v>148</v>
      </c>
      <c r="C38" s="278"/>
      <c r="D38" s="278"/>
      <c r="E38" s="110"/>
      <c r="F38" s="110"/>
      <c r="G38" s="125"/>
      <c r="H38" s="121"/>
      <c r="I38" s="119"/>
      <c r="J38" s="119"/>
      <c r="K38" s="110"/>
      <c r="L38" s="110"/>
      <c r="M38" s="110"/>
      <c r="N38" s="111"/>
      <c r="O38" s="97"/>
      <c r="P38" s="97"/>
      <c r="Q38" s="96"/>
      <c r="R38" s="150"/>
      <c r="S38" s="150"/>
      <c r="T38" s="150"/>
      <c r="U38" s="111"/>
      <c r="V38" s="97"/>
      <c r="W38" s="96"/>
      <c r="X38" s="150"/>
      <c r="Y38" s="96"/>
      <c r="Z38" s="96"/>
      <c r="AA38" s="150"/>
      <c r="AB38" s="111"/>
      <c r="AC38" s="97"/>
      <c r="AD38" s="96"/>
      <c r="AE38" s="150"/>
      <c r="AF38" s="150"/>
      <c r="AG38" s="96"/>
      <c r="AH38" s="150"/>
      <c r="AI38" s="111"/>
      <c r="AJ38" s="174">
        <f>SUM(E38:AI38)</f>
        <v>0</v>
      </c>
      <c r="AK38" s="161">
        <f>SUM(E38:AI38)</f>
        <v>0</v>
      </c>
      <c r="AL38" s="162"/>
      <c r="AM38" s="163">
        <f>SUM(AK38:AL38)</f>
        <v>0</v>
      </c>
      <c r="AN38" s="282"/>
      <c r="AQ38" s="91">
        <f>AM38</f>
        <v>0</v>
      </c>
    </row>
    <row r="39" spans="1:43">
      <c r="A39" s="277">
        <v>11</v>
      </c>
      <c r="B39" s="278" t="s">
        <v>135</v>
      </c>
      <c r="C39" s="278"/>
      <c r="D39" s="278"/>
      <c r="E39" s="137" t="s">
        <v>170</v>
      </c>
      <c r="F39" s="136" t="s">
        <v>136</v>
      </c>
      <c r="G39" s="137" t="s">
        <v>137</v>
      </c>
      <c r="H39" s="136" t="s">
        <v>138</v>
      </c>
      <c r="I39" s="136" t="s">
        <v>139</v>
      </c>
      <c r="J39" s="136" t="s">
        <v>140</v>
      </c>
      <c r="K39" s="136" t="s">
        <v>141</v>
      </c>
      <c r="L39" s="136" t="s">
        <v>142</v>
      </c>
      <c r="M39" s="136" t="s">
        <v>136</v>
      </c>
      <c r="N39" s="136" t="s">
        <v>137</v>
      </c>
      <c r="O39" s="136" t="s">
        <v>138</v>
      </c>
      <c r="P39" s="136" t="s">
        <v>139</v>
      </c>
      <c r="Q39" s="136" t="s">
        <v>140</v>
      </c>
      <c r="R39" s="136" t="s">
        <v>141</v>
      </c>
      <c r="S39" s="136" t="s">
        <v>142</v>
      </c>
      <c r="T39" s="136" t="s">
        <v>136</v>
      </c>
      <c r="U39" s="136" t="s">
        <v>137</v>
      </c>
      <c r="V39" s="136" t="s">
        <v>138</v>
      </c>
      <c r="W39" s="136" t="s">
        <v>139</v>
      </c>
      <c r="X39" s="136" t="s">
        <v>140</v>
      </c>
      <c r="Y39" s="137" t="s">
        <v>141</v>
      </c>
      <c r="Z39" s="137" t="s">
        <v>142</v>
      </c>
      <c r="AA39" s="137" t="s">
        <v>136</v>
      </c>
      <c r="AB39" s="136" t="s">
        <v>137</v>
      </c>
      <c r="AC39" s="136" t="s">
        <v>138</v>
      </c>
      <c r="AD39" s="136" t="s">
        <v>139</v>
      </c>
      <c r="AE39" s="136" t="s">
        <v>140</v>
      </c>
      <c r="AF39" s="137" t="s">
        <v>141</v>
      </c>
      <c r="AG39" s="137" t="s">
        <v>142</v>
      </c>
      <c r="AH39" s="136" t="s">
        <v>136</v>
      </c>
      <c r="AI39" s="122"/>
      <c r="AJ39" s="108"/>
      <c r="AK39" s="154">
        <v>46327</v>
      </c>
      <c r="AL39" s="155" t="s">
        <v>188</v>
      </c>
      <c r="AM39" s="156">
        <v>46356</v>
      </c>
      <c r="AN39" s="157"/>
    </row>
    <row r="40" spans="1:43" ht="63" customHeight="1">
      <c r="A40" s="277"/>
      <c r="B40" s="279" t="s">
        <v>143</v>
      </c>
      <c r="C40" s="280"/>
      <c r="D40" s="281"/>
      <c r="E40" s="111"/>
      <c r="F40" s="112"/>
      <c r="G40" s="107" t="s">
        <v>160</v>
      </c>
      <c r="H40" s="150"/>
      <c r="I40" s="150"/>
      <c r="J40" s="150"/>
      <c r="K40" s="150"/>
      <c r="L40" s="150"/>
      <c r="M40" s="150"/>
      <c r="N40" s="100"/>
      <c r="O40" s="150"/>
      <c r="P40" s="150"/>
      <c r="Q40" s="150"/>
      <c r="R40" s="150"/>
      <c r="S40" s="112"/>
      <c r="T40" s="150"/>
      <c r="U40" s="150"/>
      <c r="V40" s="150"/>
      <c r="W40" s="150"/>
      <c r="X40" s="112"/>
      <c r="Y40" s="111"/>
      <c r="Z40" s="107"/>
      <c r="AA40" s="107" t="s">
        <v>161</v>
      </c>
      <c r="AB40" s="145"/>
      <c r="AC40" s="150"/>
      <c r="AD40" s="150"/>
      <c r="AE40" s="150"/>
      <c r="AF40" s="111"/>
      <c r="AG40" s="107"/>
      <c r="AH40" s="150"/>
      <c r="AI40" s="150"/>
      <c r="AJ40" s="109"/>
      <c r="AK40" s="103" t="s">
        <v>145</v>
      </c>
      <c r="AL40" s="158"/>
      <c r="AM40" s="104" t="s">
        <v>146</v>
      </c>
      <c r="AN40" s="105" t="s">
        <v>147</v>
      </c>
    </row>
    <row r="41" spans="1:43">
      <c r="A41" s="277"/>
      <c r="B41" s="279" t="s">
        <v>152</v>
      </c>
      <c r="C41" s="280"/>
      <c r="D41" s="281"/>
      <c r="E41" s="111"/>
      <c r="F41" s="150"/>
      <c r="G41" s="111"/>
      <c r="H41" s="150"/>
      <c r="I41" s="150"/>
      <c r="J41" s="150"/>
      <c r="K41" s="150"/>
      <c r="L41" s="150"/>
      <c r="M41" s="150"/>
      <c r="N41" s="150"/>
      <c r="O41" s="150"/>
      <c r="P41" s="150"/>
      <c r="Q41" s="150"/>
      <c r="R41" s="150"/>
      <c r="S41" s="150"/>
      <c r="T41" s="150"/>
      <c r="U41" s="150"/>
      <c r="V41" s="150"/>
      <c r="W41" s="150"/>
      <c r="X41" s="150"/>
      <c r="Y41" s="111"/>
      <c r="Z41" s="111"/>
      <c r="AA41" s="111"/>
      <c r="AB41" s="150"/>
      <c r="AC41" s="150"/>
      <c r="AD41" s="150"/>
      <c r="AE41" s="150"/>
      <c r="AF41" s="111"/>
      <c r="AG41" s="111"/>
      <c r="AH41" s="150"/>
      <c r="AI41" s="150"/>
      <c r="AJ41" s="174">
        <f>SUM(E41:AI41)</f>
        <v>0</v>
      </c>
      <c r="AK41" s="161">
        <f>SUM(E41:AI41)</f>
        <v>0</v>
      </c>
      <c r="AL41" s="162"/>
      <c r="AM41" s="163">
        <f>SUM(AK41:AL41)</f>
        <v>0</v>
      </c>
      <c r="AN41" s="282">
        <f>COUNTA(E42:AI42)</f>
        <v>0</v>
      </c>
      <c r="AP41" s="91">
        <f>AM41</f>
        <v>0</v>
      </c>
    </row>
    <row r="42" spans="1:43">
      <c r="A42" s="277"/>
      <c r="B42" s="278" t="s">
        <v>148</v>
      </c>
      <c r="C42" s="278"/>
      <c r="D42" s="278"/>
      <c r="E42" s="111"/>
      <c r="F42" s="150"/>
      <c r="G42" s="111"/>
      <c r="H42" s="150"/>
      <c r="I42" s="150"/>
      <c r="J42" s="150"/>
      <c r="K42" s="150"/>
      <c r="L42" s="150"/>
      <c r="M42" s="150"/>
      <c r="N42" s="150"/>
      <c r="O42" s="150"/>
      <c r="P42" s="150"/>
      <c r="Q42" s="150"/>
      <c r="R42" s="150"/>
      <c r="S42" s="150"/>
      <c r="T42" s="150"/>
      <c r="U42" s="150"/>
      <c r="V42" s="150"/>
      <c r="W42" s="150"/>
      <c r="X42" s="150"/>
      <c r="Y42" s="111"/>
      <c r="Z42" s="111"/>
      <c r="AA42" s="111"/>
      <c r="AB42" s="150"/>
      <c r="AC42" s="150"/>
      <c r="AD42" s="150"/>
      <c r="AE42" s="150"/>
      <c r="AF42" s="111"/>
      <c r="AG42" s="111"/>
      <c r="AH42" s="150"/>
      <c r="AI42" s="150"/>
      <c r="AJ42" s="174">
        <f>SUM(E42:AI42)</f>
        <v>0</v>
      </c>
      <c r="AK42" s="161">
        <f>SUM(E42:AI42)</f>
        <v>0</v>
      </c>
      <c r="AL42" s="162"/>
      <c r="AM42" s="163">
        <f>SUM(AK42:AL42)</f>
        <v>0</v>
      </c>
      <c r="AN42" s="282"/>
      <c r="AQ42" s="91">
        <f>AM42</f>
        <v>0</v>
      </c>
    </row>
    <row r="43" spans="1:43">
      <c r="A43" s="277">
        <v>12</v>
      </c>
      <c r="B43" s="283" t="s">
        <v>135</v>
      </c>
      <c r="C43" s="283"/>
      <c r="D43" s="283"/>
      <c r="E43" s="136" t="s">
        <v>162</v>
      </c>
      <c r="F43" s="136" t="s">
        <v>138</v>
      </c>
      <c r="G43" s="136" t="s">
        <v>139</v>
      </c>
      <c r="H43" s="136" t="s">
        <v>140</v>
      </c>
      <c r="I43" s="137" t="s">
        <v>141</v>
      </c>
      <c r="J43" s="137" t="s">
        <v>142</v>
      </c>
      <c r="K43" s="136" t="s">
        <v>136</v>
      </c>
      <c r="L43" s="136" t="s">
        <v>137</v>
      </c>
      <c r="M43" s="136" t="s">
        <v>138</v>
      </c>
      <c r="N43" s="136" t="s">
        <v>139</v>
      </c>
      <c r="O43" s="136" t="s">
        <v>140</v>
      </c>
      <c r="P43" s="137" t="s">
        <v>141</v>
      </c>
      <c r="Q43" s="137" t="s">
        <v>142</v>
      </c>
      <c r="R43" s="136" t="s">
        <v>136</v>
      </c>
      <c r="S43" s="136" t="s">
        <v>137</v>
      </c>
      <c r="T43" s="136" t="s">
        <v>138</v>
      </c>
      <c r="U43" s="136" t="s">
        <v>139</v>
      </c>
      <c r="V43" s="136" t="s">
        <v>140</v>
      </c>
      <c r="W43" s="137" t="s">
        <v>141</v>
      </c>
      <c r="X43" s="137" t="s">
        <v>142</v>
      </c>
      <c r="Y43" s="136" t="s">
        <v>136</v>
      </c>
      <c r="Z43" s="136" t="s">
        <v>137</v>
      </c>
      <c r="AA43" s="136" t="s">
        <v>138</v>
      </c>
      <c r="AB43" s="136" t="s">
        <v>139</v>
      </c>
      <c r="AC43" s="136" t="s">
        <v>140</v>
      </c>
      <c r="AD43" s="137" t="s">
        <v>141</v>
      </c>
      <c r="AE43" s="137" t="s">
        <v>142</v>
      </c>
      <c r="AF43" s="136" t="s">
        <v>136</v>
      </c>
      <c r="AG43" s="136" t="s">
        <v>137</v>
      </c>
      <c r="AH43" s="136" t="s">
        <v>138</v>
      </c>
      <c r="AI43" s="136" t="s">
        <v>139</v>
      </c>
      <c r="AJ43" s="123"/>
      <c r="AK43" s="154">
        <v>46357</v>
      </c>
      <c r="AL43" s="155" t="s">
        <v>188</v>
      </c>
      <c r="AM43" s="156">
        <v>46387</v>
      </c>
      <c r="AN43" s="157"/>
    </row>
    <row r="44" spans="1:43" ht="63" customHeight="1">
      <c r="A44" s="277"/>
      <c r="B44" s="279" t="s">
        <v>143</v>
      </c>
      <c r="C44" s="280"/>
      <c r="D44" s="281"/>
      <c r="E44" s="112"/>
      <c r="F44" s="112"/>
      <c r="G44" s="112"/>
      <c r="H44" s="112"/>
      <c r="I44" s="111"/>
      <c r="J44" s="111"/>
      <c r="K44" s="150"/>
      <c r="L44" s="150"/>
      <c r="M44" s="150"/>
      <c r="N44" s="150"/>
      <c r="O44" s="150"/>
      <c r="P44" s="111"/>
      <c r="Q44" s="107"/>
      <c r="R44" s="112"/>
      <c r="S44" s="124"/>
      <c r="T44" s="100"/>
      <c r="U44" s="150"/>
      <c r="V44" s="150"/>
      <c r="W44" s="111"/>
      <c r="X44" s="111"/>
      <c r="Y44" s="150"/>
      <c r="Z44" s="150"/>
      <c r="AA44" s="150"/>
      <c r="AB44" s="150"/>
      <c r="AC44" s="150"/>
      <c r="AD44" s="111"/>
      <c r="AE44" s="111"/>
      <c r="AF44" s="150"/>
      <c r="AG44" s="150"/>
      <c r="AH44" s="150"/>
      <c r="AI44" s="150"/>
      <c r="AJ44" s="109"/>
      <c r="AK44" s="103" t="s">
        <v>145</v>
      </c>
      <c r="AL44" s="158"/>
      <c r="AM44" s="104" t="s">
        <v>146</v>
      </c>
      <c r="AN44" s="105" t="s">
        <v>147</v>
      </c>
    </row>
    <row r="45" spans="1:43">
      <c r="A45" s="277"/>
      <c r="B45" s="279" t="s">
        <v>152</v>
      </c>
      <c r="C45" s="280"/>
      <c r="D45" s="281"/>
      <c r="E45" s="150"/>
      <c r="F45" s="150"/>
      <c r="G45" s="150"/>
      <c r="H45" s="150"/>
      <c r="I45" s="111"/>
      <c r="J45" s="111"/>
      <c r="K45" s="150"/>
      <c r="L45" s="150"/>
      <c r="M45" s="150"/>
      <c r="N45" s="150"/>
      <c r="O45" s="150"/>
      <c r="P45" s="111"/>
      <c r="Q45" s="111"/>
      <c r="R45" s="150"/>
      <c r="S45" s="150"/>
      <c r="T45" s="150"/>
      <c r="U45" s="150"/>
      <c r="V45" s="150"/>
      <c r="W45" s="111"/>
      <c r="X45" s="111"/>
      <c r="Y45" s="150"/>
      <c r="Z45" s="150"/>
      <c r="AA45" s="150"/>
      <c r="AB45" s="150"/>
      <c r="AC45" s="150"/>
      <c r="AD45" s="111"/>
      <c r="AE45" s="111"/>
      <c r="AF45" s="150"/>
      <c r="AG45" s="150"/>
      <c r="AH45" s="150"/>
      <c r="AI45" s="150"/>
      <c r="AJ45" s="174">
        <f>SUM(E45:AI45)</f>
        <v>0</v>
      </c>
      <c r="AK45" s="161">
        <f>SUM(E45:AI45)</f>
        <v>0</v>
      </c>
      <c r="AL45" s="162"/>
      <c r="AM45" s="163">
        <f>SUM(AK45:AL45)</f>
        <v>0</v>
      </c>
      <c r="AN45" s="282">
        <f>COUNTA(E46:AI46)</f>
        <v>0</v>
      </c>
      <c r="AP45" s="91">
        <f>AM45</f>
        <v>0</v>
      </c>
    </row>
    <row r="46" spans="1:43">
      <c r="A46" s="277"/>
      <c r="B46" s="278" t="s">
        <v>148</v>
      </c>
      <c r="C46" s="278"/>
      <c r="D46" s="278"/>
      <c r="E46" s="110"/>
      <c r="F46" s="110"/>
      <c r="G46" s="110"/>
      <c r="H46" s="110"/>
      <c r="I46" s="125"/>
      <c r="J46" s="111"/>
      <c r="K46" s="150"/>
      <c r="L46" s="110"/>
      <c r="M46" s="110"/>
      <c r="N46" s="110"/>
      <c r="O46" s="110"/>
      <c r="P46" s="125"/>
      <c r="Q46" s="111"/>
      <c r="R46" s="150"/>
      <c r="S46" s="150"/>
      <c r="T46" s="110"/>
      <c r="U46" s="110"/>
      <c r="V46" s="110"/>
      <c r="W46" s="125"/>
      <c r="X46" s="125"/>
      <c r="Y46" s="150"/>
      <c r="Z46" s="110"/>
      <c r="AA46" s="150"/>
      <c r="AB46" s="150"/>
      <c r="AC46" s="110"/>
      <c r="AD46" s="125"/>
      <c r="AE46" s="125"/>
      <c r="AF46" s="110"/>
      <c r="AG46" s="110"/>
      <c r="AH46" s="150"/>
      <c r="AI46" s="150"/>
      <c r="AJ46" s="174">
        <f>SUM(E46:AI46)</f>
        <v>0</v>
      </c>
      <c r="AK46" s="161">
        <f>SUM(E46:AI46)</f>
        <v>0</v>
      </c>
      <c r="AL46" s="162"/>
      <c r="AM46" s="163">
        <f>SUM(AK46:AL46)</f>
        <v>0</v>
      </c>
      <c r="AN46" s="282"/>
      <c r="AQ46" s="91">
        <f>AM46</f>
        <v>0</v>
      </c>
    </row>
    <row r="47" spans="1:43">
      <c r="A47" s="277">
        <v>1</v>
      </c>
      <c r="B47" s="278" t="s">
        <v>135</v>
      </c>
      <c r="C47" s="278"/>
      <c r="D47" s="278"/>
      <c r="E47" s="137" t="s">
        <v>165</v>
      </c>
      <c r="F47" s="137" t="s">
        <v>141</v>
      </c>
      <c r="G47" s="137" t="s">
        <v>142</v>
      </c>
      <c r="H47" s="136" t="s">
        <v>136</v>
      </c>
      <c r="I47" s="136" t="s">
        <v>137</v>
      </c>
      <c r="J47" s="136" t="s">
        <v>138</v>
      </c>
      <c r="K47" s="136" t="s">
        <v>139</v>
      </c>
      <c r="L47" s="136" t="s">
        <v>140</v>
      </c>
      <c r="M47" s="137" t="s">
        <v>141</v>
      </c>
      <c r="N47" s="137" t="s">
        <v>142</v>
      </c>
      <c r="O47" s="137" t="s">
        <v>136</v>
      </c>
      <c r="P47" s="136" t="s">
        <v>137</v>
      </c>
      <c r="Q47" s="136" t="s">
        <v>138</v>
      </c>
      <c r="R47" s="136" t="s">
        <v>139</v>
      </c>
      <c r="S47" s="136" t="s">
        <v>140</v>
      </c>
      <c r="T47" s="137" t="s">
        <v>141</v>
      </c>
      <c r="U47" s="137" t="s">
        <v>142</v>
      </c>
      <c r="V47" s="136" t="s">
        <v>136</v>
      </c>
      <c r="W47" s="136" t="s">
        <v>137</v>
      </c>
      <c r="X47" s="136" t="s">
        <v>138</v>
      </c>
      <c r="Y47" s="136" t="s">
        <v>139</v>
      </c>
      <c r="Z47" s="136" t="s">
        <v>140</v>
      </c>
      <c r="AA47" s="137" t="s">
        <v>141</v>
      </c>
      <c r="AB47" s="137" t="s">
        <v>142</v>
      </c>
      <c r="AC47" s="136" t="s">
        <v>136</v>
      </c>
      <c r="AD47" s="136" t="s">
        <v>137</v>
      </c>
      <c r="AE47" s="136" t="s">
        <v>138</v>
      </c>
      <c r="AF47" s="136" t="s">
        <v>139</v>
      </c>
      <c r="AG47" s="136" t="s">
        <v>140</v>
      </c>
      <c r="AH47" s="137" t="s">
        <v>141</v>
      </c>
      <c r="AI47" s="137" t="s">
        <v>142</v>
      </c>
      <c r="AJ47" s="108"/>
      <c r="AK47" s="154">
        <v>46388</v>
      </c>
      <c r="AL47" s="155" t="s">
        <v>188</v>
      </c>
      <c r="AM47" s="156">
        <v>46418</v>
      </c>
      <c r="AN47" s="157"/>
    </row>
    <row r="48" spans="1:43" ht="63" customHeight="1">
      <c r="A48" s="277"/>
      <c r="B48" s="279" t="s">
        <v>143</v>
      </c>
      <c r="C48" s="280"/>
      <c r="D48" s="280"/>
      <c r="E48" s="139" t="s">
        <v>183</v>
      </c>
      <c r="F48" s="111"/>
      <c r="G48" s="97"/>
      <c r="H48" s="96"/>
      <c r="I48" s="112"/>
      <c r="J48" s="150"/>
      <c r="K48" s="150"/>
      <c r="L48" s="150"/>
      <c r="M48" s="111"/>
      <c r="N48" s="97"/>
      <c r="O48" s="139" t="s">
        <v>164</v>
      </c>
      <c r="P48" s="112"/>
      <c r="Q48" s="150"/>
      <c r="R48" s="150"/>
      <c r="S48" s="150"/>
      <c r="T48" s="111"/>
      <c r="U48" s="97"/>
      <c r="V48" s="96"/>
      <c r="W48" s="150"/>
      <c r="X48" s="150"/>
      <c r="Y48" s="96"/>
      <c r="Z48" s="150"/>
      <c r="AA48" s="111"/>
      <c r="AB48" s="97"/>
      <c r="AC48" s="96"/>
      <c r="AD48" s="150"/>
      <c r="AE48" s="150"/>
      <c r="AF48" s="150"/>
      <c r="AG48" s="150"/>
      <c r="AH48" s="111"/>
      <c r="AI48" s="111"/>
      <c r="AJ48" s="109"/>
      <c r="AK48" s="103" t="s">
        <v>145</v>
      </c>
      <c r="AL48" s="158"/>
      <c r="AM48" s="104" t="s">
        <v>146</v>
      </c>
      <c r="AN48" s="105" t="s">
        <v>147</v>
      </c>
    </row>
    <row r="49" spans="1:43">
      <c r="A49" s="277"/>
      <c r="B49" s="279" t="s">
        <v>152</v>
      </c>
      <c r="C49" s="280"/>
      <c r="D49" s="281"/>
      <c r="E49" s="97"/>
      <c r="F49" s="111"/>
      <c r="G49" s="97"/>
      <c r="H49" s="96"/>
      <c r="I49" s="96"/>
      <c r="J49" s="150"/>
      <c r="K49" s="150"/>
      <c r="L49" s="150"/>
      <c r="M49" s="111"/>
      <c r="N49" s="97"/>
      <c r="O49" s="97"/>
      <c r="P49" s="96"/>
      <c r="Q49" s="150"/>
      <c r="R49" s="150"/>
      <c r="S49" s="150"/>
      <c r="T49" s="111"/>
      <c r="U49" s="97"/>
      <c r="V49" s="96"/>
      <c r="W49" s="150"/>
      <c r="X49" s="150"/>
      <c r="Y49" s="96"/>
      <c r="Z49" s="150"/>
      <c r="AA49" s="111"/>
      <c r="AB49" s="97"/>
      <c r="AC49" s="96"/>
      <c r="AD49" s="150"/>
      <c r="AE49" s="150"/>
      <c r="AF49" s="150"/>
      <c r="AG49" s="150"/>
      <c r="AH49" s="111"/>
      <c r="AI49" s="111"/>
      <c r="AJ49" s="174">
        <f>SUM(E49:AI49)</f>
        <v>0</v>
      </c>
      <c r="AK49" s="161">
        <f>SUM(E49:AI49)</f>
        <v>0</v>
      </c>
      <c r="AL49" s="162"/>
      <c r="AM49" s="163">
        <f>SUM(AK49:AL49)</f>
        <v>0</v>
      </c>
      <c r="AN49" s="282">
        <f>COUNTA(E50:AI50)</f>
        <v>0</v>
      </c>
      <c r="AP49" s="91">
        <f>AM49</f>
        <v>0</v>
      </c>
    </row>
    <row r="50" spans="1:43">
      <c r="A50" s="277"/>
      <c r="B50" s="278" t="s">
        <v>148</v>
      </c>
      <c r="C50" s="278"/>
      <c r="D50" s="278"/>
      <c r="E50" s="97"/>
      <c r="F50" s="111"/>
      <c r="G50" s="97"/>
      <c r="H50" s="96"/>
      <c r="I50" s="96"/>
      <c r="J50" s="110"/>
      <c r="K50" s="150"/>
      <c r="L50" s="150"/>
      <c r="M50" s="125"/>
      <c r="N50" s="97"/>
      <c r="O50" s="97"/>
      <c r="P50" s="96"/>
      <c r="Q50" s="110"/>
      <c r="R50" s="150"/>
      <c r="S50" s="150"/>
      <c r="T50" s="125"/>
      <c r="U50" s="97"/>
      <c r="V50" s="96"/>
      <c r="W50" s="110"/>
      <c r="X50" s="110"/>
      <c r="Y50" s="96"/>
      <c r="Z50" s="110"/>
      <c r="AA50" s="125"/>
      <c r="AB50" s="97"/>
      <c r="AC50" s="96"/>
      <c r="AD50" s="150"/>
      <c r="AE50" s="150"/>
      <c r="AF50" s="150"/>
      <c r="AG50" s="110"/>
      <c r="AH50" s="125"/>
      <c r="AI50" s="125"/>
      <c r="AJ50" s="174">
        <f>SUM(E50:AI50)</f>
        <v>0</v>
      </c>
      <c r="AK50" s="161">
        <f>SUM(E50:AI50)</f>
        <v>0</v>
      </c>
      <c r="AL50" s="162"/>
      <c r="AM50" s="163">
        <f>SUM(AK50:AL50)</f>
        <v>0</v>
      </c>
      <c r="AN50" s="282"/>
      <c r="AQ50" s="91">
        <f>AM50</f>
        <v>0</v>
      </c>
    </row>
    <row r="51" spans="1:43">
      <c r="A51" s="277">
        <v>2</v>
      </c>
      <c r="B51" s="278" t="s">
        <v>135</v>
      </c>
      <c r="C51" s="278"/>
      <c r="D51" s="278"/>
      <c r="E51" s="136" t="s">
        <v>153</v>
      </c>
      <c r="F51" s="136" t="s">
        <v>137</v>
      </c>
      <c r="G51" s="136" t="s">
        <v>138</v>
      </c>
      <c r="H51" s="136" t="s">
        <v>139</v>
      </c>
      <c r="I51" s="136" t="s">
        <v>140</v>
      </c>
      <c r="J51" s="137" t="s">
        <v>141</v>
      </c>
      <c r="K51" s="137" t="s">
        <v>142</v>
      </c>
      <c r="L51" s="136" t="s">
        <v>136</v>
      </c>
      <c r="M51" s="136" t="s">
        <v>137</v>
      </c>
      <c r="N51" s="136" t="s">
        <v>138</v>
      </c>
      <c r="O51" s="137" t="s">
        <v>139</v>
      </c>
      <c r="P51" s="136" t="s">
        <v>140</v>
      </c>
      <c r="Q51" s="137" t="s">
        <v>141</v>
      </c>
      <c r="R51" s="137" t="s">
        <v>142</v>
      </c>
      <c r="S51" s="136" t="s">
        <v>136</v>
      </c>
      <c r="T51" s="136" t="s">
        <v>137</v>
      </c>
      <c r="U51" s="136" t="s">
        <v>138</v>
      </c>
      <c r="V51" s="136" t="s">
        <v>139</v>
      </c>
      <c r="W51" s="136" t="s">
        <v>140</v>
      </c>
      <c r="X51" s="137" t="s">
        <v>141</v>
      </c>
      <c r="Y51" s="137" t="s">
        <v>142</v>
      </c>
      <c r="Z51" s="136" t="s">
        <v>136</v>
      </c>
      <c r="AA51" s="137" t="s">
        <v>137</v>
      </c>
      <c r="AB51" s="136" t="s">
        <v>138</v>
      </c>
      <c r="AC51" s="136" t="s">
        <v>139</v>
      </c>
      <c r="AD51" s="136" t="s">
        <v>140</v>
      </c>
      <c r="AE51" s="137" t="s">
        <v>141</v>
      </c>
      <c r="AF51" s="137" t="s">
        <v>142</v>
      </c>
      <c r="AG51" s="122"/>
      <c r="AH51" s="122"/>
      <c r="AI51" s="122"/>
      <c r="AJ51" s="108"/>
      <c r="AK51" s="154">
        <v>46419</v>
      </c>
      <c r="AL51" s="155" t="s">
        <v>188</v>
      </c>
      <c r="AM51" s="156">
        <v>46446</v>
      </c>
      <c r="AN51" s="157"/>
    </row>
    <row r="52" spans="1:43" ht="63" customHeight="1">
      <c r="A52" s="277"/>
      <c r="B52" s="279" t="s">
        <v>143</v>
      </c>
      <c r="C52" s="280"/>
      <c r="D52" s="281"/>
      <c r="E52" s="127"/>
      <c r="F52" s="100"/>
      <c r="G52" s="150"/>
      <c r="H52" s="127"/>
      <c r="I52" s="127"/>
      <c r="J52" s="126"/>
      <c r="K52" s="140"/>
      <c r="L52" s="147"/>
      <c r="M52" s="145"/>
      <c r="N52" s="147"/>
      <c r="O52" s="140" t="s">
        <v>173</v>
      </c>
      <c r="P52" s="150"/>
      <c r="Q52" s="111"/>
      <c r="R52" s="111"/>
      <c r="S52" s="150"/>
      <c r="T52" s="100"/>
      <c r="U52" s="150"/>
      <c r="V52" s="150"/>
      <c r="W52" s="150"/>
      <c r="X52" s="126"/>
      <c r="Y52" s="111"/>
      <c r="Z52" s="127"/>
      <c r="AA52" s="126" t="s">
        <v>166</v>
      </c>
      <c r="AB52" s="150"/>
      <c r="AC52" s="150"/>
      <c r="AD52" s="100"/>
      <c r="AE52" s="111"/>
      <c r="AF52" s="130"/>
      <c r="AG52" s="150"/>
      <c r="AH52" s="150"/>
      <c r="AI52" s="150"/>
      <c r="AJ52" s="109"/>
      <c r="AK52" s="103" t="s">
        <v>145</v>
      </c>
      <c r="AL52" s="158"/>
      <c r="AM52" s="104" t="s">
        <v>146</v>
      </c>
      <c r="AN52" s="105" t="s">
        <v>147</v>
      </c>
    </row>
    <row r="53" spans="1:43">
      <c r="A53" s="277"/>
      <c r="B53" s="279" t="s">
        <v>152</v>
      </c>
      <c r="C53" s="280"/>
      <c r="D53" s="281"/>
      <c r="E53" s="150"/>
      <c r="F53" s="150"/>
      <c r="G53" s="150"/>
      <c r="H53" s="150"/>
      <c r="I53" s="150"/>
      <c r="J53" s="111"/>
      <c r="K53" s="111"/>
      <c r="L53" s="150"/>
      <c r="M53" s="150"/>
      <c r="N53" s="150"/>
      <c r="O53" s="111"/>
      <c r="P53" s="150"/>
      <c r="Q53" s="111"/>
      <c r="R53" s="111"/>
      <c r="S53" s="150"/>
      <c r="T53" s="150"/>
      <c r="U53" s="150"/>
      <c r="V53" s="150"/>
      <c r="W53" s="150"/>
      <c r="X53" s="111"/>
      <c r="Y53" s="111"/>
      <c r="Z53" s="150"/>
      <c r="AA53" s="111"/>
      <c r="AB53" s="150"/>
      <c r="AC53" s="150"/>
      <c r="AD53" s="150"/>
      <c r="AE53" s="111"/>
      <c r="AF53" s="111"/>
      <c r="AG53" s="150"/>
      <c r="AH53" s="150"/>
      <c r="AI53" s="150"/>
      <c r="AJ53" s="174">
        <f>SUM(E53:AI53)</f>
        <v>0</v>
      </c>
      <c r="AK53" s="161">
        <f>SUM(E53:AI53)</f>
        <v>0</v>
      </c>
      <c r="AL53" s="162"/>
      <c r="AM53" s="163">
        <f>SUM(AK53:AL53)</f>
        <v>0</v>
      </c>
      <c r="AN53" s="282">
        <f>COUNTA(E54:AI54)</f>
        <v>0</v>
      </c>
      <c r="AP53" s="91">
        <f>AM53</f>
        <v>0</v>
      </c>
    </row>
    <row r="54" spans="1:43">
      <c r="A54" s="277"/>
      <c r="B54" s="278" t="s">
        <v>148</v>
      </c>
      <c r="C54" s="278"/>
      <c r="D54" s="278"/>
      <c r="E54" s="150"/>
      <c r="F54" s="150"/>
      <c r="G54" s="150"/>
      <c r="H54" s="150"/>
      <c r="I54" s="150"/>
      <c r="J54" s="111"/>
      <c r="K54" s="111"/>
      <c r="L54" s="150"/>
      <c r="M54" s="150"/>
      <c r="N54" s="150"/>
      <c r="O54" s="111"/>
      <c r="P54" s="150"/>
      <c r="Q54" s="111"/>
      <c r="R54" s="111"/>
      <c r="S54" s="150"/>
      <c r="T54" s="110"/>
      <c r="U54" s="150"/>
      <c r="V54" s="150"/>
      <c r="W54" s="150"/>
      <c r="X54" s="111"/>
      <c r="Y54" s="111"/>
      <c r="Z54" s="150"/>
      <c r="AA54" s="111"/>
      <c r="AB54" s="150"/>
      <c r="AC54" s="150"/>
      <c r="AD54" s="110"/>
      <c r="AE54" s="111"/>
      <c r="AF54" s="125"/>
      <c r="AG54" s="110"/>
      <c r="AH54" s="110"/>
      <c r="AI54" s="110"/>
      <c r="AJ54" s="174">
        <f>SUM(E54:AI54)</f>
        <v>0</v>
      </c>
      <c r="AK54" s="161">
        <f>SUM(E54:AI54)</f>
        <v>0</v>
      </c>
      <c r="AL54" s="162"/>
      <c r="AM54" s="163">
        <f>SUM(AK54:AL54)</f>
        <v>0</v>
      </c>
      <c r="AN54" s="282"/>
      <c r="AQ54" s="91">
        <f>AM54</f>
        <v>0</v>
      </c>
    </row>
    <row r="55" spans="1:43">
      <c r="A55" s="277">
        <v>3</v>
      </c>
      <c r="B55" s="278" t="s">
        <v>135</v>
      </c>
      <c r="C55" s="278"/>
      <c r="D55" s="278"/>
      <c r="E55" s="136" t="s">
        <v>153</v>
      </c>
      <c r="F55" s="136" t="s">
        <v>137</v>
      </c>
      <c r="G55" s="136" t="s">
        <v>138</v>
      </c>
      <c r="H55" s="136" t="s">
        <v>139</v>
      </c>
      <c r="I55" s="136" t="s">
        <v>140</v>
      </c>
      <c r="J55" s="137" t="s">
        <v>141</v>
      </c>
      <c r="K55" s="137" t="s">
        <v>142</v>
      </c>
      <c r="L55" s="136" t="s">
        <v>136</v>
      </c>
      <c r="M55" s="136" t="s">
        <v>137</v>
      </c>
      <c r="N55" s="136" t="s">
        <v>138</v>
      </c>
      <c r="O55" s="136" t="s">
        <v>139</v>
      </c>
      <c r="P55" s="136" t="s">
        <v>140</v>
      </c>
      <c r="Q55" s="137" t="s">
        <v>141</v>
      </c>
      <c r="R55" s="137" t="s">
        <v>142</v>
      </c>
      <c r="S55" s="136" t="s">
        <v>136</v>
      </c>
      <c r="T55" s="136" t="s">
        <v>137</v>
      </c>
      <c r="U55" s="136" t="s">
        <v>138</v>
      </c>
      <c r="V55" s="136" t="s">
        <v>139</v>
      </c>
      <c r="W55" s="136" t="s">
        <v>140</v>
      </c>
      <c r="X55" s="137" t="s">
        <v>141</v>
      </c>
      <c r="Y55" s="137" t="s">
        <v>142</v>
      </c>
      <c r="Z55" s="187" t="s">
        <v>222</v>
      </c>
      <c r="AA55" s="136" t="s">
        <v>137</v>
      </c>
      <c r="AB55" s="136" t="s">
        <v>138</v>
      </c>
      <c r="AC55" s="136" t="s">
        <v>139</v>
      </c>
      <c r="AD55" s="136" t="s">
        <v>140</v>
      </c>
      <c r="AE55" s="137" t="s">
        <v>141</v>
      </c>
      <c r="AF55" s="137" t="s">
        <v>142</v>
      </c>
      <c r="AG55" s="136" t="s">
        <v>136</v>
      </c>
      <c r="AH55" s="136" t="s">
        <v>137</v>
      </c>
      <c r="AI55" s="136" t="s">
        <v>138</v>
      </c>
      <c r="AJ55" s="108"/>
      <c r="AK55" s="154">
        <v>46447</v>
      </c>
      <c r="AL55" s="155" t="s">
        <v>188</v>
      </c>
      <c r="AM55" s="156">
        <v>46477</v>
      </c>
      <c r="AN55" s="157"/>
    </row>
    <row r="56" spans="1:43" ht="63" customHeight="1">
      <c r="A56" s="277"/>
      <c r="B56" s="279" t="s">
        <v>143</v>
      </c>
      <c r="C56" s="280"/>
      <c r="D56" s="281"/>
      <c r="E56" s="127"/>
      <c r="F56" s="112"/>
      <c r="G56" s="150"/>
      <c r="H56" s="150"/>
      <c r="I56" s="150"/>
      <c r="J56" s="130"/>
      <c r="K56" s="111"/>
      <c r="L56" s="150"/>
      <c r="M56" s="150"/>
      <c r="N56" s="150"/>
      <c r="O56" s="150"/>
      <c r="P56" s="112"/>
      <c r="Q56" s="107"/>
      <c r="R56" s="111"/>
      <c r="S56" s="150"/>
      <c r="T56" s="150"/>
      <c r="U56" s="150"/>
      <c r="V56" s="112"/>
      <c r="W56" s="112"/>
      <c r="X56" s="107"/>
      <c r="Y56" s="107" t="s">
        <v>167</v>
      </c>
      <c r="Z56" s="189" t="s">
        <v>221</v>
      </c>
      <c r="AA56" s="150"/>
      <c r="AB56" s="150"/>
      <c r="AC56" s="150"/>
      <c r="AD56" s="150"/>
      <c r="AE56" s="111"/>
      <c r="AF56" s="111"/>
      <c r="AG56" s="150"/>
      <c r="AH56" s="150"/>
      <c r="AI56" s="150"/>
      <c r="AJ56" s="109"/>
      <c r="AK56" s="103" t="s">
        <v>145</v>
      </c>
      <c r="AL56" s="158"/>
      <c r="AM56" s="104" t="s">
        <v>146</v>
      </c>
      <c r="AN56" s="105" t="s">
        <v>147</v>
      </c>
    </row>
    <row r="57" spans="1:43">
      <c r="A57" s="277"/>
      <c r="B57" s="279" t="s">
        <v>152</v>
      </c>
      <c r="C57" s="280"/>
      <c r="D57" s="281"/>
      <c r="E57" s="150"/>
      <c r="F57" s="150"/>
      <c r="G57" s="150"/>
      <c r="H57" s="150"/>
      <c r="I57" s="150"/>
      <c r="J57" s="111"/>
      <c r="K57" s="111"/>
      <c r="L57" s="150"/>
      <c r="M57" s="150"/>
      <c r="N57" s="150"/>
      <c r="O57" s="150"/>
      <c r="P57" s="150"/>
      <c r="Q57" s="111"/>
      <c r="R57" s="111"/>
      <c r="S57" s="150"/>
      <c r="T57" s="150"/>
      <c r="U57" s="150"/>
      <c r="V57" s="150"/>
      <c r="W57" s="150"/>
      <c r="X57" s="111"/>
      <c r="Y57" s="111"/>
      <c r="Z57" s="188"/>
      <c r="AA57" s="150"/>
      <c r="AB57" s="150"/>
      <c r="AC57" s="150"/>
      <c r="AD57" s="150"/>
      <c r="AE57" s="111"/>
      <c r="AF57" s="111"/>
      <c r="AG57" s="150"/>
      <c r="AH57" s="150"/>
      <c r="AI57" s="150"/>
      <c r="AJ57" s="174">
        <f>SUM(E57:AI57)</f>
        <v>0</v>
      </c>
      <c r="AK57" s="161">
        <f>SUM(E57:AI57)</f>
        <v>0</v>
      </c>
      <c r="AL57" s="162"/>
      <c r="AM57" s="163">
        <f>SUM(AK57:AL57)</f>
        <v>0</v>
      </c>
      <c r="AN57" s="282">
        <f>COUNTA(E58:AI58)</f>
        <v>0</v>
      </c>
      <c r="AP57" s="91">
        <f>AM57</f>
        <v>0</v>
      </c>
    </row>
    <row r="58" spans="1:43">
      <c r="A58" s="277"/>
      <c r="B58" s="278" t="s">
        <v>148</v>
      </c>
      <c r="C58" s="278"/>
      <c r="D58" s="278"/>
      <c r="E58" s="150"/>
      <c r="F58" s="150"/>
      <c r="G58" s="150"/>
      <c r="H58" s="150"/>
      <c r="I58" s="150"/>
      <c r="J58" s="111"/>
      <c r="K58" s="111"/>
      <c r="L58" s="150"/>
      <c r="M58" s="150"/>
      <c r="N58" s="150"/>
      <c r="O58" s="150"/>
      <c r="P58" s="150"/>
      <c r="Q58" s="111"/>
      <c r="R58" s="111"/>
      <c r="S58" s="150"/>
      <c r="T58" s="150"/>
      <c r="U58" s="150"/>
      <c r="V58" s="150"/>
      <c r="W58" s="150"/>
      <c r="X58" s="111"/>
      <c r="Y58" s="111"/>
      <c r="Z58" s="188"/>
      <c r="AA58" s="150"/>
      <c r="AB58" s="150"/>
      <c r="AC58" s="110"/>
      <c r="AD58" s="150"/>
      <c r="AE58" s="111"/>
      <c r="AF58" s="125"/>
      <c r="AG58" s="110"/>
      <c r="AH58" s="150"/>
      <c r="AI58" s="150"/>
      <c r="AJ58" s="174">
        <f>SUM(E58:AI58)</f>
        <v>0</v>
      </c>
      <c r="AK58" s="161">
        <f>SUM(E58:AI58)</f>
        <v>0</v>
      </c>
      <c r="AL58" s="162"/>
      <c r="AM58" s="163">
        <f>SUM(AK58:AL58)</f>
        <v>0</v>
      </c>
      <c r="AN58" s="282"/>
      <c r="AQ58" s="91">
        <f>AM58</f>
        <v>0</v>
      </c>
    </row>
    <row r="59" spans="1:43">
      <c r="A59" s="113" t="s">
        <v>159</v>
      </c>
      <c r="B59" s="128"/>
      <c r="C59" s="128"/>
      <c r="D59" s="128"/>
      <c r="F59" s="129"/>
      <c r="G59" s="129"/>
      <c r="H59" s="129"/>
      <c r="I59" s="129"/>
      <c r="K59" s="129"/>
      <c r="M59" s="129"/>
      <c r="N59" s="129"/>
      <c r="O59" s="129"/>
      <c r="P59" s="129"/>
      <c r="R59" s="129"/>
      <c r="S59" s="129"/>
      <c r="T59" s="129"/>
      <c r="V59" s="129"/>
      <c r="W59" s="129"/>
      <c r="X59" s="129"/>
      <c r="Y59" s="129"/>
      <c r="Z59" s="167" t="s">
        <v>191</v>
      </c>
      <c r="AA59" s="167"/>
      <c r="AB59" s="167"/>
      <c r="AC59" s="168">
        <f>SUM(AQ30,AQ59)</f>
        <v>0</v>
      </c>
      <c r="AD59" s="167" t="s">
        <v>192</v>
      </c>
      <c r="AE59" s="167"/>
      <c r="AF59" s="167" t="s">
        <v>193</v>
      </c>
      <c r="AG59" s="167"/>
      <c r="AH59" s="167"/>
      <c r="AI59" s="167"/>
      <c r="AJ59" s="167"/>
      <c r="AK59" s="169"/>
      <c r="AL59" s="170">
        <f>SUM(AP30,AP59)</f>
        <v>0</v>
      </c>
      <c r="AM59" s="169" t="s">
        <v>192</v>
      </c>
      <c r="AN59" s="171"/>
      <c r="AP59" s="91">
        <f>SUM(AP37,AP41,AP45,AP49,AP53,AP57)</f>
        <v>0</v>
      </c>
      <c r="AQ59" s="91">
        <f>SUM(AQ38,AQ42,AQ46,AQ50,AQ54,AQ58)</f>
        <v>0</v>
      </c>
    </row>
    <row r="60" spans="1:43">
      <c r="A60" s="116"/>
      <c r="T60" s="114"/>
      <c r="Z60" s="115" t="s">
        <v>194</v>
      </c>
      <c r="AA60" s="115"/>
      <c r="AB60" s="115" t="s">
        <v>195</v>
      </c>
      <c r="AC60" s="115"/>
      <c r="AD60" s="172"/>
      <c r="AE60" s="115" t="s">
        <v>196</v>
      </c>
      <c r="AF60" s="172"/>
      <c r="AG60" s="115" t="s">
        <v>154</v>
      </c>
      <c r="AH60" s="115" t="s">
        <v>197</v>
      </c>
      <c r="AI60" s="115"/>
      <c r="AJ60" s="173"/>
      <c r="AK60" s="172"/>
      <c r="AL60" s="115" t="s">
        <v>196</v>
      </c>
      <c r="AM60" s="172"/>
      <c r="AN60" s="117" t="s">
        <v>154</v>
      </c>
    </row>
    <row r="62" spans="1:43">
      <c r="A62" s="90"/>
    </row>
    <row r="63" spans="1:43">
      <c r="A63" s="175"/>
    </row>
    <row r="64" spans="1:43">
      <c r="A64" s="175"/>
    </row>
    <row r="65" spans="1:1">
      <c r="A65" s="175"/>
    </row>
    <row r="66" spans="1:1">
      <c r="A66" s="175"/>
    </row>
    <row r="67" spans="1:1">
      <c r="A67" s="175"/>
    </row>
    <row r="68" spans="1:1">
      <c r="A68" s="175"/>
    </row>
    <row r="69" spans="1:1">
      <c r="A69" s="175"/>
    </row>
    <row r="70" spans="1:1">
      <c r="A70" s="175"/>
    </row>
    <row r="71" spans="1:1">
      <c r="A71" s="175"/>
    </row>
    <row r="72" spans="1:1">
      <c r="A72" s="175"/>
    </row>
    <row r="73" spans="1:1">
      <c r="A73" s="175"/>
    </row>
    <row r="74" spans="1:1">
      <c r="A74" s="175"/>
    </row>
    <row r="75" spans="1:1">
      <c r="A75" s="175"/>
    </row>
    <row r="76" spans="1:1">
      <c r="A76" s="175"/>
    </row>
    <row r="77" spans="1:1">
      <c r="A77" s="175"/>
    </row>
    <row r="78" spans="1:1">
      <c r="A78" s="175"/>
    </row>
    <row r="79" spans="1:1">
      <c r="A79" s="175"/>
    </row>
    <row r="80" spans="1:1">
      <c r="A80" s="175"/>
    </row>
  </sheetData>
  <mergeCells count="78">
    <mergeCell ref="A2:AJ2"/>
    <mergeCell ref="Z3:AJ3"/>
    <mergeCell ref="AK4:AN4"/>
    <mergeCell ref="A5:A8"/>
    <mergeCell ref="B5:D5"/>
    <mergeCell ref="B6:D6"/>
    <mergeCell ref="B7:D7"/>
    <mergeCell ref="AN7:AN8"/>
    <mergeCell ref="B8:D8"/>
    <mergeCell ref="A9:A12"/>
    <mergeCell ref="B9:D9"/>
    <mergeCell ref="B10:D10"/>
    <mergeCell ref="B11:D11"/>
    <mergeCell ref="AN11:AN12"/>
    <mergeCell ref="B12:D12"/>
    <mergeCell ref="A13:A16"/>
    <mergeCell ref="B13:D13"/>
    <mergeCell ref="B14:D14"/>
    <mergeCell ref="B15:D15"/>
    <mergeCell ref="AN15:AN16"/>
    <mergeCell ref="B16:D16"/>
    <mergeCell ref="A17:A20"/>
    <mergeCell ref="B17:D17"/>
    <mergeCell ref="B18:D18"/>
    <mergeCell ref="B19:D19"/>
    <mergeCell ref="AN19:AN20"/>
    <mergeCell ref="B20:D20"/>
    <mergeCell ref="A21:A24"/>
    <mergeCell ref="B21:D21"/>
    <mergeCell ref="B22:D22"/>
    <mergeCell ref="B23:D23"/>
    <mergeCell ref="AN23:AN24"/>
    <mergeCell ref="B24:D24"/>
    <mergeCell ref="A25:A28"/>
    <mergeCell ref="B25:D25"/>
    <mergeCell ref="B26:D26"/>
    <mergeCell ref="B27:D27"/>
    <mergeCell ref="AN27:AN28"/>
    <mergeCell ref="B28:D28"/>
    <mergeCell ref="A32:AJ32"/>
    <mergeCell ref="Z33:AJ33"/>
    <mergeCell ref="AK34:AN34"/>
    <mergeCell ref="A35:A38"/>
    <mergeCell ref="B35:D35"/>
    <mergeCell ref="B36:D36"/>
    <mergeCell ref="B37:D37"/>
    <mergeCell ref="AN37:AN38"/>
    <mergeCell ref="B38:D38"/>
    <mergeCell ref="A39:A42"/>
    <mergeCell ref="B39:D39"/>
    <mergeCell ref="B40:D40"/>
    <mergeCell ref="B41:D41"/>
    <mergeCell ref="AN41:AN42"/>
    <mergeCell ref="B42:D42"/>
    <mergeCell ref="A43:A46"/>
    <mergeCell ref="B43:D43"/>
    <mergeCell ref="B44:D44"/>
    <mergeCell ref="B45:D45"/>
    <mergeCell ref="AN45:AN46"/>
    <mergeCell ref="B46:D46"/>
    <mergeCell ref="A47:A50"/>
    <mergeCell ref="B47:D47"/>
    <mergeCell ref="B48:D48"/>
    <mergeCell ref="B49:D49"/>
    <mergeCell ref="AN49:AN50"/>
    <mergeCell ref="B50:D50"/>
    <mergeCell ref="A51:A54"/>
    <mergeCell ref="B51:D51"/>
    <mergeCell ref="B52:D52"/>
    <mergeCell ref="B53:D53"/>
    <mergeCell ref="AN53:AN54"/>
    <mergeCell ref="B54:D54"/>
    <mergeCell ref="A55:A58"/>
    <mergeCell ref="B55:D55"/>
    <mergeCell ref="B56:D56"/>
    <mergeCell ref="B57:D57"/>
    <mergeCell ref="AN57:AN58"/>
    <mergeCell ref="B58:D58"/>
  </mergeCells>
  <phoneticPr fontId="2"/>
  <conditionalFormatting sqref="E5:AI28">
    <cfRule type="expression" dxfId="1" priority="1">
      <formula>WEEKDAY(日付, 2)&gt;5</formula>
    </cfRule>
  </conditionalFormatting>
  <pageMargins left="0.78740157480314965" right="0.59055118110236227" top="0.51181102362204722" bottom="0.35433070866141736" header="0.51181102362204722" footer="0.35433070866141736"/>
  <pageSetup paperSize="9" scale="80" fitToHeight="2" orientation="landscape" r:id="rId1"/>
  <headerFooter alignWithMargins="0"/>
  <rowBreaks count="1" manualBreakCount="1">
    <brk id="30" max="39" man="1"/>
  </row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提案書表紙</vt:lpstr>
      <vt:lpstr>2_就職支援等</vt:lpstr>
      <vt:lpstr>3_教科等</vt:lpstr>
      <vt:lpstr>4_資格・就職</vt:lpstr>
      <vt:lpstr>5_実習</vt:lpstr>
      <vt:lpstr>6_その他</vt:lpstr>
      <vt:lpstr>7_年間費用</vt:lpstr>
      <vt:lpstr>7_年間費用（記載例）</vt:lpstr>
      <vt:lpstr>8_行事予定表(令和8年度)</vt:lpstr>
      <vt:lpstr>8_行事予定表(令和9年度)</vt:lpstr>
      <vt:lpstr>'2_就職支援等'!Print_Area</vt:lpstr>
      <vt:lpstr>'3_教科等'!Print_Area</vt:lpstr>
      <vt:lpstr>'5_実習'!Print_Area</vt:lpstr>
      <vt:lpstr>'7_年間費用'!Print_Area</vt:lpstr>
      <vt:lpstr>'7_年間費用（記載例）'!Print_Area</vt:lpstr>
      <vt:lpstr>'8_行事予定表(令和8年度)'!Print_Area</vt:lpstr>
      <vt:lpstr>'8_行事予定表(令和9年度)'!Print_Area</vt:lpstr>
      <vt:lpstr>提案書表紙!Print_Area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村山 竜平</dc:creator>
  <cp:keywords/>
  <dc:description/>
  <cp:lastModifiedBy>新潟県</cp:lastModifiedBy>
  <cp:lastPrinted>2024-09-30T01:09:44Z</cp:lastPrinted>
  <dcterms:created xsi:type="dcterms:W3CDTF">1601-01-01T00:00:00Z</dcterms:created>
  <dcterms:modified xsi:type="dcterms:W3CDTF">2025-10-22T06:34:28Z</dcterms:modified>
  <cp:category/>
</cp:coreProperties>
</file>