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M:\0060雇用能力開発課\令和07年度\企画技能係\E訓練\b訓練事業等\12_長期高度人材育成コース\02_委託先選定プロポーザル\03_ホームページ公開データ\01_公開作業\"/>
    </mc:Choice>
  </mc:AlternateContent>
  <xr:revisionPtr revIDLastSave="0" documentId="13_ncr:1_{61600455-1690-46EB-BC6A-C46F6BBE35D3}" xr6:coauthVersionLast="47" xr6:coauthVersionMax="47" xr10:uidLastSave="{00000000-0000-0000-0000-000000000000}"/>
  <bookViews>
    <workbookView xWindow="-120" yWindow="-120" windowWidth="20730" windowHeight="11040" xr2:uid="{E77C280C-48AB-4963-B1F0-ABF078E4ED83}"/>
  </bookViews>
  <sheets>
    <sheet name="参加申込書 " sheetId="3" r:id="rId1"/>
    <sheet name="資格区分" sheetId="2" r:id="rId2"/>
  </sheets>
  <definedNames>
    <definedName name="_xlnm.Print_Area" localSheetId="0">'参加申込書 '!$A$1:$I$74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6" i="3" l="1"/>
  <c r="G33" i="3"/>
  <c r="H33" i="3"/>
  <c r="H32" i="3"/>
  <c r="H31" i="3"/>
  <c r="H24" i="3"/>
  <c r="H25" i="3"/>
  <c r="I59" i="3"/>
  <c r="I58" i="3"/>
  <c r="I57" i="3"/>
  <c r="J57" i="3" s="1"/>
  <c r="I56" i="3"/>
  <c r="I55" i="3"/>
  <c r="J55" i="3" s="1"/>
  <c r="I54" i="3"/>
  <c r="J54" i="3" s="1"/>
  <c r="I49" i="3"/>
  <c r="I48" i="3"/>
  <c r="I47" i="3"/>
  <c r="I45" i="3"/>
  <c r="J45" i="3" s="1"/>
  <c r="I44" i="3"/>
  <c r="J44" i="3" s="1"/>
  <c r="H49" i="3"/>
  <c r="G49" i="3"/>
  <c r="F49" i="3"/>
  <c r="E49" i="3"/>
  <c r="D49" i="3"/>
  <c r="J48" i="3"/>
  <c r="J47" i="3"/>
  <c r="H46" i="3"/>
  <c r="G46" i="3"/>
  <c r="F46" i="3"/>
  <c r="E46" i="3"/>
  <c r="D46" i="3"/>
  <c r="D56" i="3"/>
  <c r="E56" i="3"/>
  <c r="F56" i="3"/>
  <c r="G56" i="3"/>
  <c r="H56" i="3"/>
  <c r="I46" i="3" l="1"/>
  <c r="J46" i="3" s="1"/>
  <c r="J49" i="3"/>
  <c r="J56" i="3"/>
  <c r="J24" i="3"/>
  <c r="E59" i="3" l="1"/>
  <c r="F59" i="3"/>
  <c r="G59" i="3"/>
  <c r="H59" i="3"/>
  <c r="D59" i="3"/>
  <c r="J32" i="3" l="1"/>
  <c r="J59" i="3"/>
  <c r="J58" i="3"/>
  <c r="F33" i="3"/>
  <c r="E33" i="3"/>
  <c r="D33" i="3"/>
  <c r="C33" i="3"/>
  <c r="J31" i="3"/>
  <c r="F26" i="3"/>
  <c r="E26" i="3"/>
  <c r="D26" i="3"/>
  <c r="C26" i="3"/>
  <c r="J25" i="3"/>
  <c r="J33" i="3" l="1"/>
  <c r="H26" i="3" l="1"/>
  <c r="J26" i="3" s="1"/>
  <c r="I33"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新潟県</author>
  </authors>
  <commentList>
    <comment ref="I3" authorId="0" shapeId="0" xr:uid="{FABA46BD-26CF-4EE0-B636-E66CC23C3EE2}">
      <text>
        <r>
          <rPr>
            <b/>
            <sz val="9"/>
            <color indexed="81"/>
            <rFont val="MS P ゴシック"/>
            <family val="3"/>
            <charset val="128"/>
          </rPr>
          <t xml:space="preserve">西暦で入力
例：2025/10/1
和暦で表示
→令和7年10月1日
</t>
        </r>
      </text>
    </comment>
  </commentList>
</comments>
</file>

<file path=xl/sharedStrings.xml><?xml version="1.0" encoding="utf-8"?>
<sst xmlns="http://schemas.openxmlformats.org/spreadsheetml/2006/main" count="135" uniqueCount="84">
  <si>
    <t>プロポーザル参加申込書</t>
    <rPh sb="6" eb="8">
      <t>サンカ</t>
    </rPh>
    <rPh sb="8" eb="11">
      <t>モウシコミショ</t>
    </rPh>
    <phoneticPr fontId="2"/>
  </si>
  <si>
    <t>日付</t>
    <rPh sb="0" eb="2">
      <t>ヒヅケ</t>
    </rPh>
    <phoneticPr fontId="2"/>
  </si>
  <si>
    <t>資格の区分</t>
    <rPh sb="0" eb="2">
      <t>シカク</t>
    </rPh>
    <rPh sb="3" eb="5">
      <t>クブン</t>
    </rPh>
    <phoneticPr fontId="2"/>
  </si>
  <si>
    <t>試験日程</t>
    <rPh sb="0" eb="2">
      <t>シケン</t>
    </rPh>
    <rPh sb="2" eb="4">
      <t>ニッテイ</t>
    </rPh>
    <phoneticPr fontId="2"/>
  </si>
  <si>
    <t>※就職率は小数第二位を四捨五入</t>
    <rPh sb="1" eb="4">
      <t>シュウショクリツ</t>
    </rPh>
    <rPh sb="5" eb="7">
      <t>ショウスウ</t>
    </rPh>
    <rPh sb="7" eb="10">
      <t>ダイニイ</t>
    </rPh>
    <rPh sb="11" eb="15">
      <t>シシャゴニュウ</t>
    </rPh>
    <phoneticPr fontId="2"/>
  </si>
  <si>
    <t>卒業年度</t>
    <rPh sb="0" eb="2">
      <t>ソツギョウ</t>
    </rPh>
    <rPh sb="2" eb="4">
      <t>ネンド</t>
    </rPh>
    <phoneticPr fontId="2"/>
  </si>
  <si>
    <t>その他</t>
    <rPh sb="2" eb="3">
      <t>ホカ</t>
    </rPh>
    <phoneticPr fontId="2"/>
  </si>
  <si>
    <t>卒業者の内訳</t>
    <rPh sb="0" eb="3">
      <t>ソツギョウシャ</t>
    </rPh>
    <rPh sb="4" eb="6">
      <t>ウチワケ</t>
    </rPh>
    <phoneticPr fontId="2"/>
  </si>
  <si>
    <t>就職者
Ｂ</t>
    <rPh sb="0" eb="3">
      <t>シュウショクシャ</t>
    </rPh>
    <phoneticPr fontId="2"/>
  </si>
  <si>
    <t>進学者
Ｃ</t>
    <rPh sb="0" eb="3">
      <t>シンガクシャ</t>
    </rPh>
    <phoneticPr fontId="2"/>
  </si>
  <si>
    <t>合計</t>
    <rPh sb="0" eb="2">
      <t>ゴウケイ</t>
    </rPh>
    <phoneticPr fontId="2"/>
  </si>
  <si>
    <t>５年度生</t>
    <rPh sb="1" eb="3">
      <t>ネンド</t>
    </rPh>
    <rPh sb="3" eb="4">
      <t>セイ</t>
    </rPh>
    <phoneticPr fontId="2"/>
  </si>
  <si>
    <t>(正社員)
就職者
B（注)</t>
    <rPh sb="1" eb="4">
      <t>セイシャイン</t>
    </rPh>
    <rPh sb="6" eb="9">
      <t>シュウショクシャ</t>
    </rPh>
    <rPh sb="12" eb="13">
      <t>チュウ</t>
    </rPh>
    <phoneticPr fontId="2"/>
  </si>
  <si>
    <t>訓練生</t>
    <rPh sb="0" eb="3">
      <t>クンレンセイ</t>
    </rPh>
    <phoneticPr fontId="2"/>
  </si>
  <si>
    <t>　小　計　</t>
    <rPh sb="1" eb="2">
      <t>ショウ</t>
    </rPh>
    <rPh sb="3" eb="4">
      <t>ケイ</t>
    </rPh>
    <phoneticPr fontId="2"/>
  </si>
  <si>
    <t>キャリアコンサルタント</t>
    <phoneticPr fontId="2"/>
  </si>
  <si>
    <t>年</t>
    <rPh sb="0" eb="1">
      <t>ネン</t>
    </rPh>
    <phoneticPr fontId="2"/>
  </si>
  <si>
    <t>月</t>
    <rPh sb="0" eb="1">
      <t>ガツ</t>
    </rPh>
    <phoneticPr fontId="2"/>
  </si>
  <si>
    <t>日（見込）</t>
    <rPh sb="0" eb="1">
      <t>ニチ</t>
    </rPh>
    <rPh sb="2" eb="4">
      <t>ミコ</t>
    </rPh>
    <phoneticPr fontId="2"/>
  </si>
  <si>
    <t>上記以外の者</t>
    <rPh sb="0" eb="2">
      <t>ジョウキ</t>
    </rPh>
    <rPh sb="2" eb="4">
      <t>イガイ</t>
    </rPh>
    <rPh sb="5" eb="6">
      <t>モノ</t>
    </rPh>
    <phoneticPr fontId="2"/>
  </si>
  <si>
    <t>連絡先</t>
    <rPh sb="0" eb="3">
      <t>レンラクサキ</t>
    </rPh>
    <phoneticPr fontId="2"/>
  </si>
  <si>
    <t>メールアドレス</t>
    <phoneticPr fontId="2"/>
  </si>
  <si>
    <t>電話番号</t>
    <rPh sb="0" eb="4">
      <t>デンワバンゴウ</t>
    </rPh>
    <phoneticPr fontId="2"/>
  </si>
  <si>
    <t>※今後の各種連絡窓口としますので、間違いなく記載すること。</t>
    <rPh sb="1" eb="3">
      <t>コンゴ</t>
    </rPh>
    <rPh sb="4" eb="6">
      <t>カクシュ</t>
    </rPh>
    <rPh sb="6" eb="8">
      <t>レンラク</t>
    </rPh>
    <rPh sb="8" eb="10">
      <t>マドグチ</t>
    </rPh>
    <rPh sb="17" eb="19">
      <t>マチガ</t>
    </rPh>
    <rPh sb="22" eb="24">
      <t>キサイ</t>
    </rPh>
    <phoneticPr fontId="2"/>
  </si>
  <si>
    <t>　また、提出後に変更があった場合は速やかに報告すること。</t>
    <rPh sb="4" eb="7">
      <t>テイシュツゴ</t>
    </rPh>
    <rPh sb="8" eb="10">
      <t>ヘンコウ</t>
    </rPh>
    <rPh sb="14" eb="16">
      <t>バアイ</t>
    </rPh>
    <rPh sb="17" eb="18">
      <t>スミ</t>
    </rPh>
    <rPh sb="21" eb="23">
      <t>ホウコク</t>
    </rPh>
    <phoneticPr fontId="2"/>
  </si>
  <si>
    <t>商号又は名称
（学校名）</t>
    <rPh sb="0" eb="2">
      <t>ショウゴウ</t>
    </rPh>
    <rPh sb="2" eb="3">
      <t>マタ</t>
    </rPh>
    <rPh sb="4" eb="6">
      <t>メイショウ</t>
    </rPh>
    <rPh sb="8" eb="11">
      <t>ガッコウメイ</t>
    </rPh>
    <phoneticPr fontId="2"/>
  </si>
  <si>
    <t>受験日</t>
    <rPh sb="0" eb="2">
      <t>ジュケン</t>
    </rPh>
    <rPh sb="2" eb="3">
      <t>ヒ</t>
    </rPh>
    <phoneticPr fontId="2"/>
  </si>
  <si>
    <t>発表日</t>
    <rPh sb="0" eb="2">
      <t>ハッピョウ</t>
    </rPh>
    <rPh sb="2" eb="3">
      <t>ヒ</t>
    </rPh>
    <phoneticPr fontId="2"/>
  </si>
  <si>
    <t xml:space="preserve">卒業者数
</t>
    <rPh sb="0" eb="3">
      <t>ソツギョウシャ</t>
    </rPh>
    <rPh sb="3" eb="4">
      <t>スウ</t>
    </rPh>
    <phoneticPr fontId="2"/>
  </si>
  <si>
    <t>Ａ</t>
    <phoneticPr fontId="2"/>
  </si>
  <si>
    <t>就職率</t>
    <rPh sb="0" eb="3">
      <t>シュウショクリツ</t>
    </rPh>
    <phoneticPr fontId="2"/>
  </si>
  <si>
    <t>(B+D)/
(A-C+D)</t>
    <phoneticPr fontId="2"/>
  </si>
  <si>
    <t>中途のうち</t>
    <rPh sb="0" eb="2">
      <t>チュウト</t>
    </rPh>
    <phoneticPr fontId="2"/>
  </si>
  <si>
    <t>就職者数
Ｄ</t>
    <rPh sb="0" eb="4">
      <t>シュウショクシャスウ</t>
    </rPh>
    <phoneticPr fontId="2"/>
  </si>
  <si>
    <t>受講</t>
    <rPh sb="0" eb="2">
      <t>ジュコウ</t>
    </rPh>
    <phoneticPr fontId="2"/>
  </si>
  <si>
    <t>区分</t>
    <rPh sb="0" eb="2">
      <t>クブン</t>
    </rPh>
    <phoneticPr fontId="2"/>
  </si>
  <si>
    <t>卒業者数</t>
    <rPh sb="0" eb="2">
      <t>ソツギョウ</t>
    </rPh>
    <rPh sb="2" eb="3">
      <t>シャ</t>
    </rPh>
    <rPh sb="3" eb="4">
      <t>スウ</t>
    </rPh>
    <phoneticPr fontId="2"/>
  </si>
  <si>
    <t>就職率</t>
    <rPh sb="0" eb="2">
      <t>シュウショク</t>
    </rPh>
    <rPh sb="2" eb="3">
      <t>リツ</t>
    </rPh>
    <phoneticPr fontId="2"/>
  </si>
  <si>
    <t>(B+D)／
(A-C+D)</t>
    <phoneticPr fontId="2"/>
  </si>
  <si>
    <t>資格取得日</t>
    <rPh sb="0" eb="2">
      <t>シカク</t>
    </rPh>
    <rPh sb="2" eb="5">
      <t>シュトクビ</t>
    </rPh>
    <phoneticPr fontId="2"/>
  </si>
  <si>
    <t xml:space="preserve"> 氏　名</t>
    <rPh sb="1" eb="2">
      <t>シ</t>
    </rPh>
    <rPh sb="3" eb="4">
      <t>ナ</t>
    </rPh>
    <phoneticPr fontId="2"/>
  </si>
  <si>
    <t>就職率80％</t>
    <rPh sb="0" eb="3">
      <t>シュウショクリツ</t>
    </rPh>
    <phoneticPr fontId="2"/>
  </si>
  <si>
    <t>申請書記載担当者役職・氏名</t>
    <rPh sb="0" eb="3">
      <t>シンセイショ</t>
    </rPh>
    <rPh sb="3" eb="5">
      <t>キサイ</t>
    </rPh>
    <rPh sb="5" eb="8">
      <t>タントウシャ</t>
    </rPh>
    <rPh sb="8" eb="10">
      <t>ヤクショク</t>
    </rPh>
    <rPh sb="11" eb="13">
      <t>シメイ</t>
    </rPh>
    <phoneticPr fontId="2"/>
  </si>
  <si>
    <t>（自動計算）</t>
    <rPh sb="1" eb="5">
      <t>ジドウケイサン</t>
    </rPh>
    <phoneticPr fontId="2"/>
  </si>
  <si>
    <t>　≫</t>
    <phoneticPr fontId="2"/>
  </si>
  <si>
    <t>（該当する全ての項目を☑し、太字部分を埋めること。）</t>
    <rPh sb="1" eb="3">
      <t>ガイトウ</t>
    </rPh>
    <rPh sb="5" eb="6">
      <t>スベ</t>
    </rPh>
    <rPh sb="8" eb="10">
      <t>コウモク</t>
    </rPh>
    <rPh sb="14" eb="16">
      <t>フトジ</t>
    </rPh>
    <rPh sb="16" eb="18">
      <t>ブブン</t>
    </rPh>
    <rPh sb="19" eb="20">
      <t>ウ</t>
    </rPh>
    <phoneticPr fontId="2"/>
  </si>
  <si>
    <t>※</t>
    <phoneticPr fontId="2"/>
  </si>
  <si>
    <t xml:space="preserve"> 提案コース名は、令和８年度に実施する本科生のものと同一の名称とすること。</t>
    <phoneticPr fontId="2"/>
  </si>
  <si>
    <t>２</t>
    <phoneticPr fontId="2"/>
  </si>
  <si>
    <t xml:space="preserve"> 就職実績</t>
    <rPh sb="1" eb="3">
      <t>シュウショク</t>
    </rPh>
    <rPh sb="3" eb="5">
      <t>ジッセキ</t>
    </rPh>
    <phoneticPr fontId="2"/>
  </si>
  <si>
    <t>訓練目標とする資格について</t>
    <rPh sb="2" eb="4">
      <t>モクヒョウ</t>
    </rPh>
    <rPh sb="7" eb="9">
      <t>シカク</t>
    </rPh>
    <phoneticPr fontId="2"/>
  </si>
  <si>
    <t>卒業
年度</t>
    <rPh sb="0" eb="2">
      <t>ソツギョウ</t>
    </rPh>
    <rPh sb="3" eb="5">
      <t>ネンド</t>
    </rPh>
    <phoneticPr fontId="2"/>
  </si>
  <si>
    <t>（該当する全ての項目をチェック☑し、太字部分（青網掛け）を埋めること）　</t>
    <phoneticPr fontId="2"/>
  </si>
  <si>
    <t xml:space="preserve"> 就職支援責任者</t>
    <rPh sb="1" eb="3">
      <t>シュウショク</t>
    </rPh>
    <rPh sb="3" eb="5">
      <t>シエン</t>
    </rPh>
    <rPh sb="5" eb="8">
      <t>セキニンシャ</t>
    </rPh>
    <phoneticPr fontId="2"/>
  </si>
  <si>
    <t>３</t>
    <phoneticPr fontId="2"/>
  </si>
  <si>
    <t>４</t>
    <phoneticPr fontId="2"/>
  </si>
  <si>
    <r>
      <t>(1) 当該コースにおいて</t>
    </r>
    <r>
      <rPr>
        <b/>
        <u/>
        <sz val="12"/>
        <color rgb="FFFF0000"/>
        <rFont val="ＭＳ ゴシック"/>
        <family val="3"/>
        <charset val="128"/>
      </rPr>
      <t>過去に受託していない</t>
    </r>
    <r>
      <rPr>
        <sz val="12"/>
        <color theme="1"/>
        <rFont val="ＭＳ ゴシック"/>
        <family val="3"/>
        <charset val="128"/>
      </rPr>
      <t>又は、</t>
    </r>
    <r>
      <rPr>
        <b/>
        <u/>
        <sz val="12"/>
        <color rgb="FFFF0000"/>
        <rFont val="ＭＳ ゴシック"/>
        <family val="3"/>
        <charset val="128"/>
      </rPr>
      <t>訓練修了の実績がない</t>
    </r>
    <r>
      <rPr>
        <sz val="12"/>
        <color theme="1"/>
        <rFont val="ＭＳ ゴシック"/>
        <family val="3"/>
        <charset val="128"/>
      </rPr>
      <t>場合。</t>
    </r>
    <rPh sb="4" eb="6">
      <t>トウガイ</t>
    </rPh>
    <rPh sb="13" eb="15">
      <t>カコ</t>
    </rPh>
    <rPh sb="16" eb="18">
      <t>ジュタク</t>
    </rPh>
    <rPh sb="23" eb="24">
      <t>マタ</t>
    </rPh>
    <rPh sb="26" eb="28">
      <t>クンレン</t>
    </rPh>
    <rPh sb="28" eb="30">
      <t>シュウリョウ</t>
    </rPh>
    <rPh sb="31" eb="33">
      <t>ジッセキ</t>
    </rPh>
    <rPh sb="36" eb="38">
      <t>バアイ</t>
    </rPh>
    <phoneticPr fontId="2"/>
  </si>
  <si>
    <t>≪提案コース名：</t>
    <phoneticPr fontId="2"/>
  </si>
  <si>
    <t>1</t>
    <phoneticPr fontId="2"/>
  </si>
  <si>
    <t xml:space="preserve"> 訓練内容</t>
    <phoneticPr fontId="2"/>
  </si>
  <si>
    <t>別紙様式２【別添】</t>
    <rPh sb="0" eb="2">
      <t>ベッシ</t>
    </rPh>
    <rPh sb="2" eb="4">
      <t>ヨウシキ</t>
    </rPh>
    <rPh sb="6" eb="8">
      <t>ベッテン</t>
    </rPh>
    <phoneticPr fontId="2"/>
  </si>
  <si>
    <t>ＩＴＳＳレベル３以上（条件②）</t>
    <rPh sb="8" eb="10">
      <t>イジョウ</t>
    </rPh>
    <rPh sb="11" eb="13">
      <t>ジョウケン</t>
    </rPh>
    <phoneticPr fontId="2"/>
  </si>
  <si>
    <t>国家資格（条件①）</t>
    <rPh sb="0" eb="2">
      <t>コッカ</t>
    </rPh>
    <rPh sb="2" eb="4">
      <t>シカク</t>
    </rPh>
    <rPh sb="5" eb="7">
      <t>ジョウケン</t>
    </rPh>
    <phoneticPr fontId="2"/>
  </si>
  <si>
    <t>その他の公的職業資格（条件③、④該当必須）</t>
    <rPh sb="2" eb="3">
      <t>ホカ</t>
    </rPh>
    <rPh sb="4" eb="6">
      <t>コウテキ</t>
    </rPh>
    <rPh sb="6" eb="8">
      <t>ショクギョウ</t>
    </rPh>
    <rPh sb="8" eb="10">
      <t>シカク</t>
    </rPh>
    <rPh sb="11" eb="13">
      <t>ジョウケン</t>
    </rPh>
    <rPh sb="16" eb="18">
      <t>ガイトウ</t>
    </rPh>
    <rPh sb="18" eb="20">
      <t>ヒッス</t>
    </rPh>
    <phoneticPr fontId="2"/>
  </si>
  <si>
    <t>条件③
　学校教育法に基づく専修学校の専門課程のうち、専修学校の専門課程における職業実践専門課程の認定に関する規程（平成２５年文部科学省告示第１３３号）に基づき文部科学大臣が職業実践専門課程として認定したもの</t>
    <rPh sb="0" eb="2">
      <t>ジョウケン</t>
    </rPh>
    <phoneticPr fontId="2"/>
  </si>
  <si>
    <t>条件④
　学校教育法に定める専門職大学院が実施する専門職学位課程の修了を目指すもの</t>
    <rPh sb="0" eb="2">
      <t>ジョウケン</t>
    </rPh>
    <rPh sb="5" eb="10">
      <t>ガッコウキョウイクホウ</t>
    </rPh>
    <rPh sb="11" eb="12">
      <t>サダ</t>
    </rPh>
    <rPh sb="14" eb="17">
      <t>センモンショク</t>
    </rPh>
    <rPh sb="17" eb="20">
      <t>ダイガクイン</t>
    </rPh>
    <rPh sb="21" eb="23">
      <t>ジッシ</t>
    </rPh>
    <rPh sb="25" eb="28">
      <t>センモンショク</t>
    </rPh>
    <rPh sb="28" eb="30">
      <t>ガクイ</t>
    </rPh>
    <rPh sb="30" eb="32">
      <t>カテイ</t>
    </rPh>
    <rPh sb="33" eb="35">
      <t>シュウリョウ</t>
    </rPh>
    <rPh sb="36" eb="38">
      <t>メザ</t>
    </rPh>
    <phoneticPr fontId="2"/>
  </si>
  <si>
    <r>
      <t>資格名称</t>
    </r>
    <r>
      <rPr>
        <sz val="9"/>
        <color theme="1"/>
        <rFont val="ＭＳ ゴシック"/>
        <family val="3"/>
        <charset val="128"/>
      </rPr>
      <t>※</t>
    </r>
    <rPh sb="0" eb="4">
      <t>シカクメイショウ</t>
    </rPh>
    <phoneticPr fontId="2"/>
  </si>
  <si>
    <r>
      <t>(2) 当該コースにおいて</t>
    </r>
    <r>
      <rPr>
        <b/>
        <u/>
        <sz val="12"/>
        <color rgb="FFFF0000"/>
        <rFont val="ＭＳ ゴシック"/>
        <family val="3"/>
        <charset val="128"/>
      </rPr>
      <t>過去に委託実績がある</t>
    </r>
    <r>
      <rPr>
        <sz val="12"/>
        <color theme="1"/>
        <rFont val="ＭＳ ゴシック"/>
        <family val="3"/>
        <charset val="128"/>
      </rPr>
      <t>場合（修了生及び修了生と一般生が対象）</t>
    </r>
    <rPh sb="4" eb="6">
      <t>トウガイ</t>
    </rPh>
    <rPh sb="13" eb="15">
      <t>カコ</t>
    </rPh>
    <rPh sb="16" eb="18">
      <t>イタク</t>
    </rPh>
    <rPh sb="18" eb="20">
      <t>ジッセキ</t>
    </rPh>
    <rPh sb="23" eb="25">
      <t>バアイ</t>
    </rPh>
    <rPh sb="26" eb="29">
      <t>シュウリョウセイ</t>
    </rPh>
    <rPh sb="29" eb="30">
      <t>オヨ</t>
    </rPh>
    <rPh sb="31" eb="34">
      <t>シュウリョウセイ</t>
    </rPh>
    <rPh sb="35" eb="38">
      <t>イッパンセイ</t>
    </rPh>
    <rPh sb="39" eb="41">
      <t>タイショウ</t>
    </rPh>
    <phoneticPr fontId="2"/>
  </si>
  <si>
    <r>
      <t>５年度に委託実績有</t>
    </r>
    <r>
      <rPr>
        <sz val="9"/>
        <color theme="1"/>
        <rFont val="ＭＳ 明朝"/>
        <family val="1"/>
        <charset val="128"/>
      </rPr>
      <t>（６年度一般卒業生実績と５年度訓練修了生実績の平均）</t>
    </r>
    <rPh sb="1" eb="3">
      <t>ネンド</t>
    </rPh>
    <rPh sb="4" eb="6">
      <t>イタク</t>
    </rPh>
    <rPh sb="6" eb="8">
      <t>ジッセキ</t>
    </rPh>
    <rPh sb="8" eb="9">
      <t>アリ</t>
    </rPh>
    <rPh sb="11" eb="13">
      <t>ネンド</t>
    </rPh>
    <rPh sb="13" eb="15">
      <t>イッパン</t>
    </rPh>
    <rPh sb="15" eb="17">
      <t>ソツギョウ</t>
    </rPh>
    <rPh sb="17" eb="18">
      <t>セイ</t>
    </rPh>
    <rPh sb="18" eb="20">
      <t>ジッセキ</t>
    </rPh>
    <rPh sb="22" eb="24">
      <t>ネンド</t>
    </rPh>
    <rPh sb="24" eb="26">
      <t>クンレン</t>
    </rPh>
    <rPh sb="26" eb="29">
      <t>シュウリョウセイ</t>
    </rPh>
    <rPh sb="29" eb="31">
      <t>ジッセキ</t>
    </rPh>
    <rPh sb="32" eb="34">
      <t>ヘイキン</t>
    </rPh>
    <phoneticPr fontId="2"/>
  </si>
  <si>
    <t>一般生</t>
    <rPh sb="0" eb="2">
      <t>イッパン</t>
    </rPh>
    <rPh sb="2" eb="3">
      <t>セイ</t>
    </rPh>
    <phoneticPr fontId="2"/>
  </si>
  <si>
    <t>６年度生</t>
    <rPh sb="1" eb="3">
      <t>ネンド</t>
    </rPh>
    <rPh sb="3" eb="4">
      <t>セイ</t>
    </rPh>
    <phoneticPr fontId="2"/>
  </si>
  <si>
    <t xml:space="preserve"> 　※　目標資格が多数ある場合は、就職に最も有利と考えられるものを記入。</t>
    <phoneticPr fontId="2"/>
  </si>
  <si>
    <t>③ 正社員就職実績（介護、保育以外）</t>
    <rPh sb="2" eb="5">
      <t>セイシャイン</t>
    </rPh>
    <rPh sb="5" eb="7">
      <t>シュウショク</t>
    </rPh>
    <rPh sb="7" eb="9">
      <t>ジッセキ</t>
    </rPh>
    <rPh sb="10" eb="12">
      <t>カイゴ</t>
    </rPh>
    <rPh sb="13" eb="15">
      <t>ホイク</t>
    </rPh>
    <rPh sb="15" eb="17">
      <t>イガイ</t>
    </rPh>
    <phoneticPr fontId="2"/>
  </si>
  <si>
    <t>② 就職実績（介護、保育）</t>
    <rPh sb="2" eb="4">
      <t>シュウショク</t>
    </rPh>
    <rPh sb="4" eb="6">
      <t>ジッセキ</t>
    </rPh>
    <rPh sb="7" eb="9">
      <t>カイゴ</t>
    </rPh>
    <rPh sb="10" eb="12">
      <t>ホイク</t>
    </rPh>
    <phoneticPr fontId="2"/>
  </si>
  <si>
    <t>① 下記の該当する要件にチェックを入れてください。</t>
    <rPh sb="5" eb="7">
      <t>ガイトウ</t>
    </rPh>
    <rPh sb="9" eb="11">
      <t>ヨウケン</t>
    </rPh>
    <rPh sb="17" eb="18">
      <t>イ</t>
    </rPh>
    <phoneticPr fontId="2"/>
  </si>
  <si>
    <t>② 正社員就職率（介護、保育以外）</t>
    <rPh sb="2" eb="5">
      <t>セイシャイン</t>
    </rPh>
    <rPh sb="5" eb="8">
      <t>シュウショクリツ</t>
    </rPh>
    <rPh sb="9" eb="11">
      <t>カイゴ</t>
    </rPh>
    <rPh sb="12" eb="14">
      <t>ホイク</t>
    </rPh>
    <rPh sb="14" eb="16">
      <t>イガイ</t>
    </rPh>
    <phoneticPr fontId="2"/>
  </si>
  <si>
    <t>① 就職率（介護、保育）</t>
    <rPh sb="2" eb="5">
      <t>シュウショクリツ</t>
    </rPh>
    <rPh sb="6" eb="8">
      <t>カイゴ</t>
    </rPh>
    <rPh sb="9" eb="11">
      <t>ホイク</t>
    </rPh>
    <phoneticPr fontId="2"/>
  </si>
  <si>
    <t>中退者のうち(正社員)
就職者数
Ｄ(注)</t>
    <rPh sb="0" eb="3">
      <t>チュウタイシャ</t>
    </rPh>
    <phoneticPr fontId="2"/>
  </si>
  <si>
    <t>６年度</t>
    <rPh sb="1" eb="3">
      <t>ネンド</t>
    </rPh>
    <phoneticPr fontId="2"/>
  </si>
  <si>
    <t>５年度</t>
    <rPh sb="1" eb="3">
      <t>ネンド</t>
    </rPh>
    <phoneticPr fontId="2"/>
  </si>
  <si>
    <r>
      <t>６年度に委託実績有</t>
    </r>
    <r>
      <rPr>
        <sz val="9"/>
        <color theme="1"/>
        <rFont val="ＭＳ 明朝"/>
        <family val="1"/>
        <charset val="128"/>
      </rPr>
      <t>（６年度訓練修了生実績、又は６年度訓練修了生と６年度一般卒業生の平均）</t>
    </r>
    <rPh sb="1" eb="3">
      <t>ネンド</t>
    </rPh>
    <rPh sb="4" eb="6">
      <t>イタク</t>
    </rPh>
    <rPh sb="6" eb="8">
      <t>ジッセキ</t>
    </rPh>
    <rPh sb="8" eb="9">
      <t>アリ</t>
    </rPh>
    <rPh sb="11" eb="13">
      <t>ネンド</t>
    </rPh>
    <rPh sb="13" eb="15">
      <t>クンレン</t>
    </rPh>
    <rPh sb="15" eb="18">
      <t>シュウリョウセイ</t>
    </rPh>
    <rPh sb="18" eb="20">
      <t>ジッセキ</t>
    </rPh>
    <rPh sb="21" eb="22">
      <t>マタ</t>
    </rPh>
    <rPh sb="24" eb="26">
      <t>ネンド</t>
    </rPh>
    <rPh sb="26" eb="28">
      <t>クンレン</t>
    </rPh>
    <rPh sb="28" eb="31">
      <t>シュウリョウセイ</t>
    </rPh>
    <rPh sb="33" eb="35">
      <t>ネンド</t>
    </rPh>
    <rPh sb="35" eb="37">
      <t>イッパン</t>
    </rPh>
    <rPh sb="37" eb="40">
      <t>ソツギョウセイ</t>
    </rPh>
    <rPh sb="41" eb="43">
      <t>ヘイキン</t>
    </rPh>
    <phoneticPr fontId="2"/>
  </si>
  <si>
    <r>
      <t>６年度と５年度に委託実績有</t>
    </r>
    <r>
      <rPr>
        <sz val="9"/>
        <color theme="1"/>
        <rFont val="ＭＳ 明朝"/>
        <family val="1"/>
        <charset val="128"/>
      </rPr>
      <t>（６年度訓練修了生実績、又は６、５年度の訓練修了生実績の平均）</t>
    </r>
    <rPh sb="1" eb="3">
      <t>ネンド</t>
    </rPh>
    <rPh sb="5" eb="7">
      <t>ネンド</t>
    </rPh>
    <rPh sb="8" eb="10">
      <t>イタク</t>
    </rPh>
    <rPh sb="10" eb="12">
      <t>ジッセキ</t>
    </rPh>
    <rPh sb="12" eb="13">
      <t>アリ</t>
    </rPh>
    <rPh sb="15" eb="17">
      <t>ネンド</t>
    </rPh>
    <rPh sb="17" eb="19">
      <t>クンレン</t>
    </rPh>
    <rPh sb="19" eb="22">
      <t>シュウリョウセイ</t>
    </rPh>
    <rPh sb="22" eb="24">
      <t>ジッセキ</t>
    </rPh>
    <rPh sb="25" eb="26">
      <t>マタ</t>
    </rPh>
    <rPh sb="30" eb="32">
      <t>ネンド</t>
    </rPh>
    <rPh sb="33" eb="35">
      <t>クンレン</t>
    </rPh>
    <rPh sb="35" eb="38">
      <t>シュウリョウセイ</t>
    </rPh>
    <rPh sb="38" eb="40">
      <t>ジッセキ</t>
    </rPh>
    <rPh sb="41" eb="43">
      <t>ヘイキン</t>
    </rPh>
    <phoneticPr fontId="2"/>
  </si>
  <si>
    <t>一般生</t>
    <rPh sb="0" eb="3">
      <t>イッパンセイ</t>
    </rPh>
    <phoneticPr fontId="2"/>
  </si>
  <si>
    <t>※令和５.６年度に委託実績が無い場合は
チェック不要</t>
    <rPh sb="1" eb="3">
      <t>レイワ</t>
    </rPh>
    <rPh sb="6" eb="8">
      <t>ネンド</t>
    </rPh>
    <rPh sb="9" eb="13">
      <t>イタクジッセキ</t>
    </rPh>
    <rPh sb="14" eb="15">
      <t>ナ</t>
    </rPh>
    <rPh sb="16" eb="18">
      <t>バアイ</t>
    </rPh>
    <rPh sb="24" eb="26">
      <t>フヨウ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</si>
</sst>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411]gge&quot;年&quot;m&quot;月&quot;d&quot;日&quot;"/>
    <numFmt numFmtId="177" formatCode="0.0%"/>
    <numFmt numFmtId="178" formatCode="[$]ggge&quot;年&quot;m&quot;月&quot;d&quot;日&quot;" x16r2:formatCode16="[$-ja-JP-x-gannen]ggge&quot;年&quot;m&quot;月&quot;d&quot;日&quot;"/>
    <numFmt numFmtId="179" formatCode="0_ "/>
  </numFmts>
  <fonts count="15">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b/>
      <sz val="9"/>
      <color indexed="81"/>
      <name val="MS P ゴシック"/>
      <family val="3"/>
      <charset val="128"/>
    </font>
    <font>
      <sz val="11"/>
      <color theme="1"/>
      <name val="ＭＳ 明朝"/>
      <family val="1"/>
      <charset val="128"/>
    </font>
    <font>
      <sz val="14"/>
      <color theme="1"/>
      <name val="ＭＳ 明朝"/>
      <family val="1"/>
      <charset val="128"/>
    </font>
    <font>
      <sz val="10"/>
      <color theme="1"/>
      <name val="ＭＳ 明朝"/>
      <family val="1"/>
      <charset val="128"/>
    </font>
    <font>
      <sz val="14"/>
      <color theme="1"/>
      <name val="ＭＳ ゴシック"/>
      <family val="3"/>
      <charset val="128"/>
    </font>
    <font>
      <sz val="12"/>
      <color theme="1"/>
      <name val="ＭＳ 明朝"/>
      <family val="1"/>
      <charset val="128"/>
    </font>
    <font>
      <sz val="12"/>
      <color theme="1"/>
      <name val="ＭＳ ゴシック"/>
      <family val="3"/>
      <charset val="128"/>
    </font>
    <font>
      <b/>
      <sz val="12"/>
      <color theme="1"/>
      <name val="ＭＳ 明朝"/>
      <family val="1"/>
      <charset val="128"/>
    </font>
    <font>
      <sz val="8"/>
      <color theme="1"/>
      <name val="ＭＳ 明朝"/>
      <family val="1"/>
      <charset val="128"/>
    </font>
    <font>
      <b/>
      <u/>
      <sz val="12"/>
      <color rgb="FFFF0000"/>
      <name val="ＭＳ ゴシック"/>
      <family val="3"/>
      <charset val="128"/>
    </font>
    <font>
      <sz val="9"/>
      <color theme="1"/>
      <name val="ＭＳ ゴシック"/>
      <family val="3"/>
      <charset val="128"/>
    </font>
    <font>
      <sz val="9"/>
      <color theme="1"/>
      <name val="ＭＳ 明朝"/>
      <family val="1"/>
      <charset val="128"/>
    </font>
  </fonts>
  <fills count="4">
    <fill>
      <patternFill patternType="none"/>
    </fill>
    <fill>
      <patternFill patternType="gray125"/>
    </fill>
    <fill>
      <patternFill patternType="solid">
        <fgColor theme="3" tint="0.89999084444715716"/>
        <bgColor indexed="64"/>
      </patternFill>
    </fill>
    <fill>
      <patternFill patternType="solid">
        <fgColor theme="0" tint="-4.9989318521683403E-2"/>
        <bgColor indexed="64"/>
      </patternFill>
    </fill>
  </fills>
  <borders count="16">
    <border>
      <left/>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s>
  <cellStyleXfs count="2">
    <xf numFmtId="0" fontId="0" fillId="0" borderId="0">
      <alignment vertical="center"/>
    </xf>
    <xf numFmtId="9" fontId="1" fillId="0" borderId="0" applyFont="0" applyFill="0" applyBorder="0" applyAlignment="0" applyProtection="0">
      <alignment vertical="center"/>
    </xf>
  </cellStyleXfs>
  <cellXfs count="110">
    <xf numFmtId="0" fontId="0" fillId="0" borderId="0" xfId="0">
      <alignment vertical="center"/>
    </xf>
    <xf numFmtId="0" fontId="0" fillId="3" borderId="0" xfId="0" applyFill="1">
      <alignment vertical="center"/>
    </xf>
    <xf numFmtId="0" fontId="4" fillId="0" borderId="0" xfId="0" applyFont="1">
      <alignment vertical="center"/>
    </xf>
    <xf numFmtId="0" fontId="8" fillId="0" borderId="0" xfId="0" applyFont="1">
      <alignment vertical="center"/>
    </xf>
    <xf numFmtId="0" fontId="8" fillId="0" borderId="0" xfId="0" applyFont="1" applyAlignment="1">
      <alignment horizontal="right" vertical="center"/>
    </xf>
    <xf numFmtId="178" fontId="8" fillId="2" borderId="3" xfId="0" applyNumberFormat="1" applyFont="1" applyFill="1" applyBorder="1">
      <alignment vertical="center"/>
    </xf>
    <xf numFmtId="14" fontId="8" fillId="0" borderId="0" xfId="0" applyNumberFormat="1" applyFont="1">
      <alignment vertical="center"/>
    </xf>
    <xf numFmtId="0" fontId="8" fillId="0" borderId="0" xfId="0" applyFont="1" applyAlignment="1">
      <alignment vertical="center" wrapText="1"/>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0" xfId="0" applyFont="1" applyAlignment="1">
      <alignment horizontal="left" vertical="center" indent="1"/>
    </xf>
    <xf numFmtId="176" fontId="8" fillId="0" borderId="0" xfId="0" applyNumberFormat="1" applyFont="1">
      <alignment vertical="center"/>
    </xf>
    <xf numFmtId="0" fontId="8" fillId="0" borderId="0" xfId="0" applyFont="1" applyAlignment="1">
      <alignment vertical="top" wrapText="1"/>
    </xf>
    <xf numFmtId="0" fontId="10" fillId="0" borderId="0" xfId="0" applyFont="1">
      <alignment vertical="center"/>
    </xf>
    <xf numFmtId="0" fontId="8" fillId="0" borderId="10" xfId="0" applyFont="1" applyBorder="1" applyAlignment="1">
      <alignment horizontal="center"/>
    </xf>
    <xf numFmtId="0" fontId="8" fillId="0" borderId="10" xfId="0" applyFont="1" applyBorder="1" applyAlignment="1">
      <alignment horizontal="center" vertical="center"/>
    </xf>
    <xf numFmtId="0" fontId="8" fillId="0" borderId="3" xfId="0" applyFont="1" applyBorder="1" applyAlignment="1">
      <alignment horizontal="center" vertical="center"/>
    </xf>
    <xf numFmtId="0" fontId="8" fillId="0" borderId="2" xfId="0" applyFont="1" applyBorder="1" applyAlignment="1">
      <alignment horizontal="center" vertical="top" wrapText="1"/>
    </xf>
    <xf numFmtId="0" fontId="8" fillId="0" borderId="10" xfId="0" applyFont="1" applyBorder="1" applyAlignment="1">
      <alignment horizontal="center" vertical="center" wrapText="1"/>
    </xf>
    <xf numFmtId="0" fontId="8" fillId="0" borderId="11" xfId="0" applyFont="1" applyBorder="1" applyAlignment="1">
      <alignment horizontal="center" vertical="top" wrapText="1"/>
    </xf>
    <xf numFmtId="0" fontId="8" fillId="0" borderId="2" xfId="0" applyFont="1" applyBorder="1" applyAlignment="1">
      <alignment horizontal="center" vertical="center" wrapText="1"/>
    </xf>
    <xf numFmtId="0" fontId="8" fillId="2" borderId="3" xfId="0" applyFont="1" applyFill="1" applyBorder="1" applyAlignment="1">
      <alignment horizontal="right" vertical="center" indent="1"/>
    </xf>
    <xf numFmtId="0" fontId="8" fillId="2" borderId="4" xfId="0" applyFont="1" applyFill="1" applyBorder="1" applyAlignment="1">
      <alignment horizontal="right" vertical="center" indent="1"/>
    </xf>
    <xf numFmtId="0" fontId="8" fillId="2" borderId="3" xfId="0" applyFont="1" applyFill="1" applyBorder="1">
      <alignment vertical="center"/>
    </xf>
    <xf numFmtId="177" fontId="8" fillId="0" borderId="3" xfId="1" applyNumberFormat="1" applyFont="1" applyFill="1" applyBorder="1" applyAlignment="1">
      <alignment vertical="center"/>
    </xf>
    <xf numFmtId="177" fontId="8" fillId="0" borderId="0" xfId="1" applyNumberFormat="1" applyFont="1" applyBorder="1" applyAlignment="1">
      <alignment vertical="center"/>
    </xf>
    <xf numFmtId="0" fontId="8" fillId="0" borderId="3" xfId="0" applyFont="1" applyBorder="1" applyAlignment="1">
      <alignment horizontal="right" vertical="center" indent="1"/>
    </xf>
    <xf numFmtId="0" fontId="8" fillId="0" borderId="4" xfId="0" applyFont="1" applyBorder="1" applyAlignment="1">
      <alignment horizontal="right" vertical="center" indent="1"/>
    </xf>
    <xf numFmtId="0" fontId="8" fillId="0" borderId="3" xfId="0" applyFont="1" applyBorder="1">
      <alignment vertical="center"/>
    </xf>
    <xf numFmtId="0" fontId="8" fillId="2" borderId="2" xfId="0" applyFont="1" applyFill="1" applyBorder="1" applyAlignment="1">
      <alignment horizontal="right" vertical="center" indent="1"/>
    </xf>
    <xf numFmtId="177" fontId="8" fillId="0" borderId="3" xfId="1" applyNumberFormat="1" applyFont="1" applyBorder="1" applyAlignment="1">
      <alignment vertical="center"/>
    </xf>
    <xf numFmtId="0" fontId="8" fillId="2" borderId="3" xfId="0" applyFont="1" applyFill="1" applyBorder="1">
      <alignment vertical="center"/>
      <extLst>
        <ext xmlns:xfpb="http://schemas.microsoft.com/office/spreadsheetml/2022/featurepropertybag" uri="{C7286773-470A-42A8-94C5-96B5CB345126}">
          <xfpb:xfComplement i="0"/>
        </ext>
      </extLst>
    </xf>
    <xf numFmtId="0" fontId="8" fillId="0" borderId="10" xfId="0" applyFont="1" applyBorder="1" applyAlignment="1">
      <alignment horizontal="center" wrapText="1"/>
    </xf>
    <xf numFmtId="0" fontId="8" fillId="0" borderId="0" xfId="0" applyFont="1" applyAlignment="1">
      <alignment horizontal="center" vertical="center" wrapText="1"/>
    </xf>
    <xf numFmtId="0" fontId="8" fillId="0" borderId="2" xfId="0" applyFont="1" applyBorder="1" applyAlignment="1">
      <alignment horizontal="center" vertical="top"/>
    </xf>
    <xf numFmtId="0" fontId="8" fillId="0" borderId="5" xfId="0" applyFont="1" applyBorder="1" applyAlignment="1">
      <alignment horizontal="center" vertical="center" wrapText="1"/>
    </xf>
    <xf numFmtId="0" fontId="8" fillId="0" borderId="3" xfId="0" applyFont="1" applyBorder="1" applyAlignment="1">
      <alignment horizontal="center" vertical="center" wrapText="1"/>
    </xf>
    <xf numFmtId="0" fontId="10" fillId="0" borderId="3" xfId="0" applyFont="1" applyBorder="1" applyAlignment="1">
      <alignment horizontal="center" vertical="center"/>
    </xf>
    <xf numFmtId="177" fontId="8" fillId="0" borderId="3" xfId="1" applyNumberFormat="1" applyFont="1" applyBorder="1" applyAlignment="1">
      <alignment horizontal="center" vertical="center"/>
    </xf>
    <xf numFmtId="0" fontId="8" fillId="0" borderId="12"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2" borderId="0" xfId="0" applyFont="1" applyFill="1">
      <alignment vertical="center"/>
    </xf>
    <xf numFmtId="0" fontId="10" fillId="0" borderId="8" xfId="0" applyFont="1" applyBorder="1">
      <alignment vertical="center"/>
    </xf>
    <xf numFmtId="0" fontId="8" fillId="0" borderId="9" xfId="0" applyFont="1" applyBorder="1">
      <alignment vertical="center"/>
    </xf>
    <xf numFmtId="0" fontId="9" fillId="0" borderId="3" xfId="0" applyFont="1" applyBorder="1">
      <alignment vertical="center"/>
    </xf>
    <xf numFmtId="0" fontId="9" fillId="0" borderId="0" xfId="0" applyFont="1">
      <alignment vertical="center"/>
    </xf>
    <xf numFmtId="0" fontId="8" fillId="0" borderId="13" xfId="0" applyFont="1" applyBorder="1">
      <alignment vertical="center"/>
    </xf>
    <xf numFmtId="0" fontId="8" fillId="0" borderId="13" xfId="0" applyFont="1" applyBorder="1" applyAlignment="1">
      <alignment vertical="center" wrapText="1"/>
    </xf>
    <xf numFmtId="49" fontId="9" fillId="0" borderId="0" xfId="0" applyNumberFormat="1" applyFont="1" applyAlignment="1">
      <alignment horizontal="right" vertical="center"/>
    </xf>
    <xf numFmtId="0" fontId="11" fillId="0" borderId="0" xfId="0" applyFont="1">
      <alignment vertical="center"/>
    </xf>
    <xf numFmtId="0" fontId="8" fillId="0" borderId="13" xfId="0" applyFont="1" applyBorder="1" applyAlignment="1">
      <alignment vertical="distributed"/>
    </xf>
    <xf numFmtId="0" fontId="6" fillId="0" borderId="13" xfId="0" applyFont="1" applyBorder="1" applyAlignment="1">
      <alignment horizontal="right" vertical="distributed"/>
    </xf>
    <xf numFmtId="0" fontId="8" fillId="0" borderId="14" xfId="0" applyFont="1" applyBorder="1" applyAlignment="1">
      <alignment vertical="distributed"/>
    </xf>
    <xf numFmtId="0" fontId="9" fillId="0" borderId="0" xfId="0" applyFont="1" applyAlignment="1">
      <alignment horizontal="right" vertical="center"/>
    </xf>
    <xf numFmtId="0" fontId="8" fillId="0" borderId="0" xfId="0" applyFont="1" applyAlignment="1">
      <alignment horizontal="right" vertical="center" indent="1"/>
    </xf>
    <xf numFmtId="177" fontId="8" fillId="0" borderId="0" xfId="1" applyNumberFormat="1" applyFont="1" applyFill="1" applyBorder="1" applyAlignment="1">
      <alignment vertical="center"/>
    </xf>
    <xf numFmtId="0" fontId="6" fillId="0" borderId="0" xfId="0" applyFont="1" applyAlignment="1">
      <alignment horizontal="right" vertical="center"/>
    </xf>
    <xf numFmtId="0" fontId="8" fillId="0" borderId="0" xfId="0" applyFont="1" applyAlignment="1"/>
    <xf numFmtId="0" fontId="6" fillId="0" borderId="0" xfId="0" applyFont="1" applyAlignment="1">
      <alignment horizontal="right"/>
    </xf>
    <xf numFmtId="0" fontId="14" fillId="0" borderId="0" xfId="0" applyFont="1" applyAlignment="1"/>
    <xf numFmtId="0" fontId="6" fillId="0" borderId="0" xfId="0" applyFont="1" applyAlignment="1"/>
    <xf numFmtId="179" fontId="8" fillId="0" borderId="3" xfId="0" applyNumberFormat="1" applyFont="1" applyBorder="1" applyAlignment="1">
      <alignment horizontal="center" vertical="center"/>
    </xf>
    <xf numFmtId="0" fontId="8" fillId="0" borderId="3" xfId="0" applyFont="1" applyBorder="1" applyAlignment="1">
      <alignment horizontal="center" vertical="center"/>
    </xf>
    <xf numFmtId="0" fontId="8" fillId="0" borderId="10" xfId="0" applyFont="1" applyBorder="1" applyAlignment="1">
      <alignment horizontal="center" vertical="center"/>
    </xf>
    <xf numFmtId="0" fontId="8" fillId="0" borderId="11"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lignment vertical="center"/>
    </xf>
    <xf numFmtId="0" fontId="8" fillId="0" borderId="4" xfId="0" applyFont="1" applyBorder="1">
      <alignment vertical="center"/>
    </xf>
    <xf numFmtId="0" fontId="8" fillId="2" borderId="4" xfId="0" applyFont="1" applyFill="1" applyBorder="1" applyAlignment="1">
      <alignment horizontal="left" vertical="center"/>
    </xf>
    <xf numFmtId="0" fontId="8" fillId="2" borderId="15" xfId="0" applyFont="1" applyFill="1" applyBorder="1" applyAlignment="1">
      <alignment horizontal="left" vertical="center"/>
    </xf>
    <xf numFmtId="0" fontId="8" fillId="2" borderId="5" xfId="0" applyFont="1" applyFill="1" applyBorder="1" applyAlignment="1">
      <alignment horizontal="left" vertical="center"/>
    </xf>
    <xf numFmtId="0" fontId="8" fillId="2" borderId="4" xfId="0" applyFont="1" applyFill="1" applyBorder="1" applyAlignment="1">
      <alignment horizontal="left" vertical="center" indent="2"/>
    </xf>
    <xf numFmtId="0" fontId="8" fillId="2" borderId="15" xfId="0" applyFont="1" applyFill="1" applyBorder="1" applyAlignment="1">
      <alignment horizontal="left" vertical="center" indent="2"/>
    </xf>
    <xf numFmtId="0" fontId="8" fillId="2" borderId="5" xfId="0" applyFont="1" applyFill="1" applyBorder="1" applyAlignment="1">
      <alignment horizontal="left" vertical="center" indent="2"/>
    </xf>
    <xf numFmtId="0" fontId="8" fillId="0" borderId="3" xfId="0" applyFont="1" applyBorder="1" applyAlignment="1">
      <alignment vertical="center" shrinkToFit="1"/>
    </xf>
    <xf numFmtId="0" fontId="8" fillId="0" borderId="4" xfId="0" applyFont="1" applyBorder="1" applyAlignment="1">
      <alignment vertical="center" shrinkToFit="1"/>
    </xf>
    <xf numFmtId="0" fontId="8" fillId="2" borderId="3" xfId="0" applyFont="1" applyFill="1" applyBorder="1" applyAlignment="1">
      <alignment horizontal="center" vertical="center"/>
      <extLst>
        <ext xmlns:xfpb="http://schemas.microsoft.com/office/spreadsheetml/2022/featurepropertybag" uri="{C7286773-470A-42A8-94C5-96B5CB345126}">
          <xfpb:xfComplement i="0"/>
        </ext>
      </extLst>
    </xf>
    <xf numFmtId="0" fontId="8" fillId="2" borderId="0" xfId="0" applyFont="1" applyFill="1" applyAlignment="1">
      <alignment horizontal="left" vertical="center"/>
    </xf>
    <xf numFmtId="0" fontId="8" fillId="2" borderId="1" xfId="0" applyFont="1" applyFill="1" applyBorder="1" applyAlignment="1">
      <alignment horizontal="center" vertical="center"/>
    </xf>
    <xf numFmtId="0" fontId="8" fillId="0" borderId="4" xfId="0" applyFont="1" applyBorder="1" applyAlignment="1">
      <alignment horizontal="center" vertical="center"/>
    </xf>
    <xf numFmtId="0" fontId="8" fillId="0" borderId="12" xfId="0" applyFont="1" applyBorder="1" applyAlignment="1">
      <alignment horizontal="left" vertical="center" wrapText="1"/>
    </xf>
    <xf numFmtId="0" fontId="8" fillId="0" borderId="6" xfId="0" applyFont="1" applyBorder="1" applyAlignment="1">
      <alignment horizontal="left" vertical="center" wrapText="1"/>
    </xf>
    <xf numFmtId="0" fontId="8" fillId="0" borderId="7" xfId="0" applyFont="1" applyBorder="1" applyAlignment="1">
      <alignment horizontal="left" vertical="center" wrapText="1"/>
    </xf>
    <xf numFmtId="0" fontId="8" fillId="0" borderId="14" xfId="0" applyFont="1" applyBorder="1" applyAlignment="1">
      <alignment horizontal="left" vertical="center" wrapText="1"/>
    </xf>
    <xf numFmtId="0" fontId="8" fillId="0" borderId="1" xfId="0" applyFont="1" applyBorder="1" applyAlignment="1">
      <alignment horizontal="left" vertical="center" wrapText="1"/>
    </xf>
    <xf numFmtId="0" fontId="8" fillId="0" borderId="9" xfId="0" applyFont="1" applyBorder="1" applyAlignment="1">
      <alignment horizontal="left" vertical="center" wrapText="1"/>
    </xf>
    <xf numFmtId="0" fontId="9" fillId="0" borderId="4" xfId="0" applyFont="1" applyBorder="1" applyAlignment="1">
      <alignment horizontal="left" vertical="center"/>
    </xf>
    <xf numFmtId="0" fontId="9" fillId="0" borderId="15" xfId="0" applyFont="1" applyBorder="1" applyAlignment="1">
      <alignment horizontal="left" vertical="center"/>
    </xf>
    <xf numFmtId="0" fontId="9" fillId="0" borderId="5" xfId="0" applyFont="1" applyBorder="1" applyAlignment="1">
      <alignment horizontal="left" vertical="center"/>
    </xf>
    <xf numFmtId="0" fontId="5" fillId="2" borderId="4" xfId="0" applyFont="1" applyFill="1" applyBorder="1" applyAlignment="1">
      <alignment horizontal="left" vertical="center" indent="1" shrinkToFit="1"/>
    </xf>
    <xf numFmtId="0" fontId="5" fillId="2" borderId="15" xfId="0" applyFont="1" applyFill="1" applyBorder="1" applyAlignment="1">
      <alignment horizontal="left" vertical="center" indent="1" shrinkToFit="1"/>
    </xf>
    <xf numFmtId="0" fontId="5" fillId="2" borderId="5" xfId="0" applyFont="1" applyFill="1" applyBorder="1" applyAlignment="1">
      <alignment horizontal="left" vertical="center" indent="1" shrinkToFit="1"/>
    </xf>
    <xf numFmtId="0" fontId="8" fillId="0" borderId="10" xfId="0" applyFont="1" applyBorder="1" applyAlignment="1">
      <alignment horizontal="center" vertical="center" wrapText="1"/>
    </xf>
    <xf numFmtId="176" fontId="8" fillId="2" borderId="12" xfId="0" applyNumberFormat="1" applyFont="1" applyFill="1" applyBorder="1" applyAlignment="1">
      <alignment horizontal="center" vertical="center"/>
    </xf>
    <xf numFmtId="176" fontId="8" fillId="2" borderId="7" xfId="0" applyNumberFormat="1" applyFont="1" applyFill="1" applyBorder="1" applyAlignment="1">
      <alignment horizontal="center" vertical="center"/>
    </xf>
    <xf numFmtId="0" fontId="8" fillId="0" borderId="3" xfId="0" applyFont="1" applyBorder="1" applyAlignment="1">
      <alignment horizontal="left" vertical="center" wrapText="1"/>
    </xf>
    <xf numFmtId="0" fontId="8" fillId="0" borderId="15" xfId="0" applyFont="1" applyBorder="1" applyAlignment="1">
      <alignment horizontal="center" vertical="center"/>
    </xf>
    <xf numFmtId="0" fontId="8" fillId="0" borderId="5" xfId="0" applyFont="1" applyBorder="1" applyAlignment="1">
      <alignment horizontal="center" vertical="center"/>
    </xf>
    <xf numFmtId="0" fontId="8" fillId="0" borderId="2" xfId="0" applyFont="1" applyBorder="1" applyAlignment="1">
      <alignment horizontal="center" vertical="center" wrapText="1"/>
    </xf>
    <xf numFmtId="0" fontId="8" fillId="0" borderId="3" xfId="0" applyFont="1" applyBorder="1" applyAlignment="1">
      <alignment horizontal="left" vertical="center"/>
    </xf>
    <xf numFmtId="0" fontId="13" fillId="0" borderId="1" xfId="0" applyFont="1" applyBorder="1" applyAlignment="1">
      <alignment horizontal="left" vertical="center" wrapText="1"/>
    </xf>
    <xf numFmtId="0" fontId="7" fillId="0" borderId="0" xfId="0" applyFont="1" applyAlignment="1">
      <alignment horizontal="center" vertical="center"/>
    </xf>
    <xf numFmtId="0" fontId="8" fillId="2" borderId="4" xfId="0" applyFont="1" applyFill="1" applyBorder="1" applyAlignment="1">
      <alignment horizontal="center" vertical="center"/>
    </xf>
    <xf numFmtId="0" fontId="8" fillId="2" borderId="5" xfId="0" applyFont="1" applyFill="1" applyBorder="1" applyAlignment="1">
      <alignment horizontal="center" vertical="center"/>
    </xf>
    <xf numFmtId="0" fontId="8" fillId="2" borderId="15" xfId="0" applyFont="1" applyFill="1" applyBorder="1" applyAlignment="1">
      <alignment horizontal="center" vertical="center"/>
    </xf>
    <xf numFmtId="0" fontId="8" fillId="2" borderId="12" xfId="0" applyFont="1" applyFill="1" applyBorder="1" applyAlignment="1">
      <alignment horizontal="left" vertical="center" indent="1"/>
    </xf>
    <xf numFmtId="0" fontId="8" fillId="2" borderId="15" xfId="0" applyFont="1" applyFill="1" applyBorder="1" applyAlignment="1">
      <alignment horizontal="left" vertical="center" indent="1"/>
    </xf>
    <xf numFmtId="0" fontId="8" fillId="2" borderId="5" xfId="0" applyFont="1" applyFill="1" applyBorder="1" applyAlignment="1">
      <alignment horizontal="left" vertical="center" indent="1"/>
    </xf>
  </cellXfs>
  <cellStyles count="2">
    <cellStyle name="パーセント" xfId="1" builtinId="5"/>
    <cellStyle name="標準" xfId="0" builtinId="0"/>
  </cellStyles>
  <dxfs count="6">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22/11/relationships/FeaturePropertyBag" Target="featurePropertyBag/featurePropertyBag.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9</xdr:col>
      <xdr:colOff>228600</xdr:colOff>
      <xdr:row>9</xdr:row>
      <xdr:rowOff>0</xdr:rowOff>
    </xdr:from>
    <xdr:to>
      <xdr:col>12</xdr:col>
      <xdr:colOff>28575</xdr:colOff>
      <xdr:row>11</xdr:row>
      <xdr:rowOff>85725</xdr:rowOff>
    </xdr:to>
    <xdr:sp macro="" textlink="">
      <xdr:nvSpPr>
        <xdr:cNvPr id="2" name="吹き出し: 四角形 1">
          <a:extLst>
            <a:ext uri="{FF2B5EF4-FFF2-40B4-BE49-F238E27FC236}">
              <a16:creationId xmlns:a16="http://schemas.microsoft.com/office/drawing/2014/main" id="{450FE167-808A-877C-0CAB-FE3DEC717059}"/>
            </a:ext>
          </a:extLst>
        </xdr:cNvPr>
        <xdr:cNvSpPr/>
      </xdr:nvSpPr>
      <xdr:spPr>
        <a:xfrm>
          <a:off x="7458075" y="2762250"/>
          <a:ext cx="1828800" cy="609600"/>
        </a:xfrm>
        <a:prstGeom prst="wedgeRectCallout">
          <a:avLst>
            <a:gd name="adj1" fmla="val -106398"/>
            <a:gd name="adj2" fmla="val 60990"/>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t>プルダウンから選択してください。</a:t>
          </a:r>
        </a:p>
      </xdr:txBody>
    </xdr:sp>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BD1069-AEAC-4929-8D1D-3F628F27042D}">
  <dimension ref="A1:K74"/>
  <sheetViews>
    <sheetView showGridLines="0" tabSelected="1" showRuler="0" view="pageBreakPreview" topLeftCell="A49" zoomScaleNormal="100" zoomScaleSheetLayoutView="100" workbookViewId="0">
      <selection activeCell="H59" sqref="H59"/>
      <extLst>
        <ext xmlns:xlsdti="http://schemas.microsoft.com/office/spreadsheetml/2023/showDataTypeIcons" uri="{77bfe23e-c014-4d31-8a63-9c772dbf06b6}">
          <xlsdti:showDataTypeIcons visible="0"/>
        </ext>
      </extLst>
    </sheetView>
  </sheetViews>
  <sheetFormatPr defaultRowHeight="22.5" customHeight="1"/>
  <cols>
    <col min="1" max="1" width="6.875" style="3" customWidth="1"/>
    <col min="2" max="2" width="10.875" style="3" customWidth="1"/>
    <col min="3" max="3" width="9.625" style="3" customWidth="1"/>
    <col min="4" max="9" width="11.25" style="3" customWidth="1"/>
    <col min="10" max="10" width="12.875" style="3" customWidth="1"/>
    <col min="11" max="16" width="6.875" style="3" customWidth="1"/>
    <col min="17" max="16384" width="9" style="3"/>
  </cols>
  <sheetData>
    <row r="1" spans="1:11" ht="22.5" customHeight="1">
      <c r="A1" s="2" t="s">
        <v>60</v>
      </c>
    </row>
    <row r="2" spans="1:11" ht="22.5" customHeight="1">
      <c r="A2" s="103" t="s">
        <v>0</v>
      </c>
      <c r="B2" s="103"/>
      <c r="C2" s="103"/>
      <c r="D2" s="103"/>
      <c r="E2" s="103"/>
      <c r="F2" s="103"/>
      <c r="G2" s="103"/>
      <c r="H2" s="103"/>
      <c r="I2" s="103"/>
    </row>
    <row r="3" spans="1:11" ht="22.5" customHeight="1">
      <c r="H3" s="4" t="s">
        <v>1</v>
      </c>
      <c r="I3" s="5"/>
      <c r="J3" s="6"/>
    </row>
    <row r="4" spans="1:11" ht="11.25" customHeight="1"/>
    <row r="5" spans="1:11" ht="52.5" customHeight="1">
      <c r="F5" s="7" t="s">
        <v>25</v>
      </c>
      <c r="G5" s="107"/>
      <c r="H5" s="108"/>
      <c r="I5" s="109"/>
      <c r="K5" s="7"/>
    </row>
    <row r="6" spans="1:11" ht="11.25" customHeight="1">
      <c r="F6" s="7"/>
      <c r="G6" s="8"/>
      <c r="H6" s="9"/>
      <c r="I6" s="9"/>
      <c r="K6" s="7"/>
    </row>
    <row r="7" spans="1:11" ht="30" customHeight="1">
      <c r="A7" s="10"/>
      <c r="B7" s="55" t="s">
        <v>57</v>
      </c>
      <c r="C7" s="91"/>
      <c r="D7" s="92"/>
      <c r="E7" s="92"/>
      <c r="F7" s="92"/>
      <c r="G7" s="92"/>
      <c r="H7" s="93"/>
      <c r="I7" s="47" t="s">
        <v>44</v>
      </c>
    </row>
    <row r="8" spans="1:11" ht="22.5" customHeight="1">
      <c r="A8" s="4" t="s">
        <v>46</v>
      </c>
      <c r="B8" s="3" t="s">
        <v>47</v>
      </c>
    </row>
    <row r="9" spans="1:11" ht="22.5" customHeight="1">
      <c r="A9" s="50" t="s">
        <v>58</v>
      </c>
      <c r="B9" s="47" t="s">
        <v>59</v>
      </c>
      <c r="D9" s="2"/>
      <c r="H9" s="58" t="s">
        <v>52</v>
      </c>
    </row>
    <row r="10" spans="1:11" ht="18.75" customHeight="1">
      <c r="B10" s="88" t="s">
        <v>50</v>
      </c>
      <c r="C10" s="89"/>
      <c r="D10" s="89"/>
      <c r="E10" s="89"/>
      <c r="F10" s="89"/>
      <c r="G10" s="89"/>
      <c r="H10" s="90"/>
    </row>
    <row r="11" spans="1:11" ht="22.5" customHeight="1">
      <c r="B11" s="46" t="s">
        <v>66</v>
      </c>
      <c r="C11" s="70"/>
      <c r="D11" s="71"/>
      <c r="E11" s="71"/>
      <c r="F11" s="71"/>
      <c r="G11" s="71"/>
      <c r="H11" s="72"/>
    </row>
    <row r="12" spans="1:11" ht="22.5" customHeight="1">
      <c r="B12" s="46" t="s">
        <v>2</v>
      </c>
      <c r="C12" s="104"/>
      <c r="D12" s="106"/>
      <c r="E12" s="106"/>
      <c r="F12" s="106"/>
      <c r="G12" s="106"/>
      <c r="H12" s="105"/>
      <c r="I12" s="51"/>
    </row>
    <row r="13" spans="1:11" ht="22.5" customHeight="1">
      <c r="B13" s="46" t="s">
        <v>3</v>
      </c>
      <c r="C13" s="15" t="s">
        <v>26</v>
      </c>
      <c r="D13" s="95"/>
      <c r="E13" s="96"/>
      <c r="F13" s="15" t="s">
        <v>27</v>
      </c>
      <c r="G13" s="104"/>
      <c r="H13" s="105"/>
      <c r="I13" s="48"/>
      <c r="J13" s="11"/>
      <c r="K13" s="11"/>
    </row>
    <row r="14" spans="1:11" ht="48.75" customHeight="1">
      <c r="B14" s="78" t="b">
        <v>0</v>
      </c>
      <c r="C14" s="82" t="s">
        <v>64</v>
      </c>
      <c r="D14" s="83"/>
      <c r="E14" s="83"/>
      <c r="F14" s="83"/>
      <c r="G14" s="83"/>
      <c r="H14" s="84"/>
      <c r="I14" s="49"/>
      <c r="J14" s="12"/>
      <c r="K14" s="12"/>
    </row>
    <row r="15" spans="1:11" ht="48.75" customHeight="1">
      <c r="B15" s="78"/>
      <c r="C15" s="85"/>
      <c r="D15" s="86"/>
      <c r="E15" s="86"/>
      <c r="F15" s="86"/>
      <c r="G15" s="86"/>
      <c r="H15" s="87"/>
      <c r="I15" s="49"/>
      <c r="J15" s="12"/>
      <c r="K15" s="12"/>
    </row>
    <row r="16" spans="1:11" ht="56.25" customHeight="1">
      <c r="B16" s="31" t="b">
        <v>0</v>
      </c>
      <c r="C16" s="97" t="s">
        <v>65</v>
      </c>
      <c r="D16" s="97"/>
      <c r="E16" s="97"/>
      <c r="F16" s="97"/>
      <c r="G16" s="97"/>
      <c r="H16" s="97"/>
      <c r="I16" s="49"/>
      <c r="J16" s="12"/>
      <c r="K16" s="12"/>
    </row>
    <row r="17" spans="1:10" ht="18.75" customHeight="1">
      <c r="A17" s="4"/>
      <c r="B17" s="3" t="s">
        <v>71</v>
      </c>
    </row>
    <row r="18" spans="1:10" ht="11.25" customHeight="1">
      <c r="A18" s="4"/>
    </row>
    <row r="19" spans="1:10" ht="22.5" customHeight="1">
      <c r="A19" s="50" t="s">
        <v>48</v>
      </c>
      <c r="B19" s="47" t="s">
        <v>49</v>
      </c>
    </row>
    <row r="20" spans="1:10" ht="22.5" customHeight="1">
      <c r="B20" s="47" t="s">
        <v>56</v>
      </c>
    </row>
    <row r="21" spans="1:10" ht="22.5" customHeight="1">
      <c r="B21" s="47" t="s">
        <v>76</v>
      </c>
      <c r="G21" s="4" t="s">
        <v>4</v>
      </c>
      <c r="H21" s="3" t="s">
        <v>43</v>
      </c>
    </row>
    <row r="22" spans="1:10" ht="30" customHeight="1">
      <c r="B22" s="94" t="s">
        <v>51</v>
      </c>
      <c r="C22" s="14" t="s">
        <v>28</v>
      </c>
      <c r="D22" s="64" t="s">
        <v>7</v>
      </c>
      <c r="E22" s="64"/>
      <c r="F22" s="81"/>
      <c r="G22" s="14" t="s">
        <v>32</v>
      </c>
      <c r="H22" s="15" t="s">
        <v>30</v>
      </c>
    </row>
    <row r="23" spans="1:10" ht="30" customHeight="1">
      <c r="B23" s="67"/>
      <c r="C23" s="17" t="s">
        <v>29</v>
      </c>
      <c r="D23" s="18" t="s">
        <v>8</v>
      </c>
      <c r="E23" s="18" t="s">
        <v>9</v>
      </c>
      <c r="F23" s="15" t="s">
        <v>6</v>
      </c>
      <c r="G23" s="19" t="s">
        <v>33</v>
      </c>
      <c r="H23" s="20" t="s">
        <v>31</v>
      </c>
      <c r="J23" s="3" t="s">
        <v>41</v>
      </c>
    </row>
    <row r="24" spans="1:10" ht="26.25" customHeight="1">
      <c r="B24" s="63" t="s">
        <v>78</v>
      </c>
      <c r="C24" s="21"/>
      <c r="D24" s="21"/>
      <c r="E24" s="21"/>
      <c r="F24" s="22"/>
      <c r="G24" s="23"/>
      <c r="H24" s="24" t="str">
        <f>IF((C24-E24+G24)=0,"",ROUND((D24+G24)/(C24-E24+G24),3))</f>
        <v/>
      </c>
      <c r="I24" s="25"/>
      <c r="J24" s="3" t="str">
        <f>IF(H24&gt;=0.8,"ＯＫ","ＮＯ")</f>
        <v>ＯＫ</v>
      </c>
    </row>
    <row r="25" spans="1:10" ht="26.25" customHeight="1">
      <c r="B25" s="63" t="s">
        <v>79</v>
      </c>
      <c r="C25" s="21"/>
      <c r="D25" s="21"/>
      <c r="E25" s="21"/>
      <c r="F25" s="22"/>
      <c r="G25" s="23"/>
      <c r="H25" s="24" t="str">
        <f>IF((C25-E25+G25)=0,"",ROUND((D25+G25)/(C25-E25+G25),3))</f>
        <v/>
      </c>
      <c r="I25" s="25"/>
      <c r="J25" s="3" t="str">
        <f t="shared" ref="J25:J26" si="0">IF(H25&gt;=0.8,"ＯＫ","ＮＯ")</f>
        <v>ＯＫ</v>
      </c>
    </row>
    <row r="26" spans="1:10" ht="26.25" customHeight="1">
      <c r="B26" s="16" t="s">
        <v>10</v>
      </c>
      <c r="C26" s="26">
        <f>SUM(C24:C25)</f>
        <v>0</v>
      </c>
      <c r="D26" s="26">
        <f t="shared" ref="D26:F26" si="1">SUM(D24:D25)</f>
        <v>0</v>
      </c>
      <c r="E26" s="26">
        <f t="shared" si="1"/>
        <v>0</v>
      </c>
      <c r="F26" s="27">
        <f t="shared" si="1"/>
        <v>0</v>
      </c>
      <c r="G26" s="28">
        <f>SUM(G24:G25)</f>
        <v>0</v>
      </c>
      <c r="H26" s="24" t="str">
        <f>IF((C26-E26+G26)=0,"",ROUND((D26+G26)/(C26-E26+G26),3))</f>
        <v/>
      </c>
      <c r="I26" s="25"/>
      <c r="J26" s="3" t="str">
        <f t="shared" si="0"/>
        <v>ＯＫ</v>
      </c>
    </row>
    <row r="27" spans="1:10" ht="11.25" customHeight="1">
      <c r="B27" s="9"/>
      <c r="C27" s="56"/>
      <c r="D27" s="56"/>
      <c r="E27" s="56"/>
      <c r="F27" s="56"/>
      <c r="H27" s="57"/>
      <c r="I27" s="25"/>
    </row>
    <row r="28" spans="1:10" ht="22.5" customHeight="1">
      <c r="B28" s="47" t="s">
        <v>75</v>
      </c>
      <c r="G28" s="4" t="s">
        <v>4</v>
      </c>
      <c r="H28" s="3" t="s">
        <v>43</v>
      </c>
    </row>
    <row r="29" spans="1:10" ht="30" customHeight="1">
      <c r="B29" s="94" t="s">
        <v>51</v>
      </c>
      <c r="C29" s="14" t="s">
        <v>28</v>
      </c>
      <c r="D29" s="64" t="s">
        <v>7</v>
      </c>
      <c r="E29" s="64"/>
      <c r="F29" s="81"/>
      <c r="G29" s="14" t="s">
        <v>32</v>
      </c>
      <c r="H29" s="15" t="s">
        <v>30</v>
      </c>
      <c r="I29" s="9"/>
    </row>
    <row r="30" spans="1:10" ht="30" customHeight="1">
      <c r="B30" s="67"/>
      <c r="C30" s="17" t="s">
        <v>29</v>
      </c>
      <c r="D30" s="18" t="s">
        <v>8</v>
      </c>
      <c r="E30" s="18" t="s">
        <v>9</v>
      </c>
      <c r="F30" s="15" t="s">
        <v>6</v>
      </c>
      <c r="G30" s="19" t="s">
        <v>33</v>
      </c>
      <c r="H30" s="20" t="s">
        <v>31</v>
      </c>
      <c r="I30" s="9"/>
      <c r="J30" s="3" t="s">
        <v>41</v>
      </c>
    </row>
    <row r="31" spans="1:10" ht="26.25" customHeight="1">
      <c r="B31" s="63" t="s">
        <v>78</v>
      </c>
      <c r="C31" s="29"/>
      <c r="D31" s="21"/>
      <c r="E31" s="21"/>
      <c r="F31" s="21"/>
      <c r="G31" s="23"/>
      <c r="H31" s="30" t="str">
        <f>IF((C31-E31+G31)=0,"",ROUND((D31+G31)/(C31-E31+G31),3))</f>
        <v/>
      </c>
      <c r="I31" s="25"/>
      <c r="J31" s="3" t="str">
        <f>IF(H31&gt;=0.8,"ＯＫ","ＮＯ")</f>
        <v>ＯＫ</v>
      </c>
    </row>
    <row r="32" spans="1:10" ht="26.25" customHeight="1">
      <c r="B32" s="63" t="s">
        <v>79</v>
      </c>
      <c r="C32" s="21"/>
      <c r="D32" s="21"/>
      <c r="E32" s="21"/>
      <c r="F32" s="21"/>
      <c r="G32" s="23"/>
      <c r="H32" s="30" t="str">
        <f>IF((C32-E32+G32)=0,"",ROUND((D32+G32)/(C32-E32+G32),3))</f>
        <v/>
      </c>
      <c r="I32" s="25"/>
      <c r="J32" s="3" t="str">
        <f>IF(H32&gt;=0.8,"ＯＫ","ＮＯ")</f>
        <v>ＯＫ</v>
      </c>
    </row>
    <row r="33" spans="2:10" ht="26.25" customHeight="1">
      <c r="B33" s="16" t="s">
        <v>10</v>
      </c>
      <c r="C33" s="26">
        <f>SUM(C31:C32)</f>
        <v>0</v>
      </c>
      <c r="D33" s="26">
        <f t="shared" ref="D33:F33" si="2">SUM(D31:D32)</f>
        <v>0</v>
      </c>
      <c r="E33" s="26">
        <f t="shared" si="2"/>
        <v>0</v>
      </c>
      <c r="F33" s="26">
        <f t="shared" si="2"/>
        <v>0</v>
      </c>
      <c r="G33" s="28">
        <f>SUM(G31:G32)</f>
        <v>0</v>
      </c>
      <c r="H33" s="30" t="str">
        <f>IF((C33-E33+G33)=0,"",ROUND((D33+G33)/(C33-E33+G33),3))</f>
        <v/>
      </c>
      <c r="I33" s="25" t="str">
        <f>IF((C33-E33+G33)=0,"",ROUND((D33+G33)/(C33-E33+G33),2))</f>
        <v/>
      </c>
      <c r="J33" s="3" t="str">
        <f>IF(H33&gt;=0.8,"ＯＫ","ＮＯ")</f>
        <v>ＯＫ</v>
      </c>
    </row>
    <row r="34" spans="2:10" ht="11.25" customHeight="1"/>
    <row r="35" spans="2:10" ht="22.5" customHeight="1">
      <c r="B35" s="47" t="s">
        <v>67</v>
      </c>
    </row>
    <row r="36" spans="2:10" ht="26.25" customHeight="1">
      <c r="B36" s="47" t="s">
        <v>74</v>
      </c>
      <c r="G36" s="102" t="s">
        <v>83</v>
      </c>
      <c r="H36" s="102"/>
      <c r="I36" s="102"/>
    </row>
    <row r="37" spans="2:10" ht="22.5" customHeight="1">
      <c r="B37" s="31" t="b">
        <v>0</v>
      </c>
      <c r="C37" s="101" t="s">
        <v>81</v>
      </c>
      <c r="D37" s="101"/>
      <c r="E37" s="101"/>
      <c r="F37" s="101"/>
      <c r="G37" s="101"/>
      <c r="H37" s="101"/>
      <c r="I37" s="101"/>
    </row>
    <row r="38" spans="2:10" ht="22.5" customHeight="1">
      <c r="B38" s="31" t="b">
        <v>0</v>
      </c>
      <c r="C38" s="101" t="s">
        <v>80</v>
      </c>
      <c r="D38" s="101"/>
      <c r="E38" s="101"/>
      <c r="F38" s="101"/>
      <c r="G38" s="101"/>
      <c r="H38" s="101"/>
      <c r="I38" s="101"/>
    </row>
    <row r="39" spans="2:10" ht="22.5" customHeight="1">
      <c r="B39" s="31" t="b">
        <v>0</v>
      </c>
      <c r="C39" s="101" t="s">
        <v>68</v>
      </c>
      <c r="D39" s="101"/>
      <c r="E39" s="101"/>
      <c r="F39" s="101"/>
      <c r="G39" s="101"/>
      <c r="H39" s="101"/>
      <c r="I39" s="101"/>
    </row>
    <row r="40" spans="2:10" ht="11.25" customHeight="1"/>
    <row r="41" spans="2:10" ht="22.5" customHeight="1">
      <c r="B41" s="47" t="s">
        <v>73</v>
      </c>
      <c r="G41" s="59"/>
      <c r="H41" s="60" t="s">
        <v>4</v>
      </c>
      <c r="I41" s="61" t="s">
        <v>43</v>
      </c>
    </row>
    <row r="42" spans="2:10" ht="30" customHeight="1">
      <c r="B42" s="65" t="s">
        <v>5</v>
      </c>
      <c r="C42" s="32" t="s">
        <v>34</v>
      </c>
      <c r="D42" s="32" t="s">
        <v>36</v>
      </c>
      <c r="E42" s="81" t="s">
        <v>7</v>
      </c>
      <c r="F42" s="98"/>
      <c r="G42" s="99"/>
      <c r="H42" s="94" t="s">
        <v>77</v>
      </c>
      <c r="I42" s="32" t="s">
        <v>37</v>
      </c>
      <c r="J42" s="33"/>
    </row>
    <row r="43" spans="2:10" ht="45" customHeight="1">
      <c r="B43" s="67"/>
      <c r="C43" s="34" t="s">
        <v>35</v>
      </c>
      <c r="D43" s="34" t="s">
        <v>29</v>
      </c>
      <c r="E43" s="35" t="s">
        <v>12</v>
      </c>
      <c r="F43" s="36" t="s">
        <v>9</v>
      </c>
      <c r="G43" s="16" t="s">
        <v>6</v>
      </c>
      <c r="H43" s="100"/>
      <c r="I43" s="19" t="s">
        <v>38</v>
      </c>
      <c r="J43" s="3" t="s">
        <v>41</v>
      </c>
    </row>
    <row r="44" spans="2:10" ht="22.5" customHeight="1">
      <c r="B44" s="65" t="s">
        <v>70</v>
      </c>
      <c r="C44" s="37" t="s">
        <v>13</v>
      </c>
      <c r="D44" s="23"/>
      <c r="E44" s="23"/>
      <c r="F44" s="23"/>
      <c r="G44" s="23"/>
      <c r="H44" s="23"/>
      <c r="I44" s="38" t="str">
        <f t="shared" ref="I44:I49" si="3">IF((D44-F44+H44)=0,"",ROUND((E44+H44)/(D44-F44+H44),3))</f>
        <v/>
      </c>
      <c r="J44" s="3" t="str">
        <f>IF(I44&gt;=80/100,"ＯＫ","ＮＯ")</f>
        <v>ＯＫ</v>
      </c>
    </row>
    <row r="45" spans="2:10" ht="22.5" customHeight="1">
      <c r="B45" s="66"/>
      <c r="C45" s="16" t="s">
        <v>69</v>
      </c>
      <c r="D45" s="23"/>
      <c r="E45" s="23"/>
      <c r="F45" s="23"/>
      <c r="G45" s="23"/>
      <c r="H45" s="23"/>
      <c r="I45" s="38" t="str">
        <f t="shared" si="3"/>
        <v/>
      </c>
      <c r="J45" s="3" t="str">
        <f t="shared" ref="J45:J49" si="4">IF(I45&gt;=80/100,"ＯＫ","ＮＯ")</f>
        <v>ＯＫ</v>
      </c>
    </row>
    <row r="46" spans="2:10" ht="22.5" customHeight="1">
      <c r="B46" s="67"/>
      <c r="C46" s="16" t="s">
        <v>14</v>
      </c>
      <c r="D46" s="28">
        <f>SUM(D44:D45)</f>
        <v>0</v>
      </c>
      <c r="E46" s="28">
        <f t="shared" ref="E46:H46" si="5">SUM(E44:E45)</f>
        <v>0</v>
      </c>
      <c r="F46" s="28">
        <f t="shared" si="5"/>
        <v>0</v>
      </c>
      <c r="G46" s="28">
        <f t="shared" si="5"/>
        <v>0</v>
      </c>
      <c r="H46" s="28">
        <f t="shared" si="5"/>
        <v>0</v>
      </c>
      <c r="I46" s="38" t="str">
        <f t="shared" si="3"/>
        <v/>
      </c>
      <c r="J46" s="3" t="str">
        <f t="shared" si="4"/>
        <v>ＯＫ</v>
      </c>
    </row>
    <row r="47" spans="2:10" ht="22.5" customHeight="1">
      <c r="B47" s="64" t="s">
        <v>11</v>
      </c>
      <c r="C47" s="37" t="s">
        <v>13</v>
      </c>
      <c r="D47" s="23"/>
      <c r="E47" s="23"/>
      <c r="F47" s="23"/>
      <c r="G47" s="23"/>
      <c r="H47" s="23"/>
      <c r="I47" s="38" t="str">
        <f t="shared" si="3"/>
        <v/>
      </c>
      <c r="J47" s="3" t="str">
        <f t="shared" si="4"/>
        <v>ＯＫ</v>
      </c>
    </row>
    <row r="48" spans="2:10" ht="22.5" customHeight="1">
      <c r="B48" s="64"/>
      <c r="C48" s="16" t="s">
        <v>69</v>
      </c>
      <c r="D48" s="23"/>
      <c r="E48" s="23"/>
      <c r="F48" s="23"/>
      <c r="G48" s="23"/>
      <c r="H48" s="23"/>
      <c r="I48" s="38" t="str">
        <f t="shared" si="3"/>
        <v/>
      </c>
      <c r="J48" s="3" t="str">
        <f t="shared" si="4"/>
        <v>ＯＫ</v>
      </c>
    </row>
    <row r="49" spans="1:10" ht="22.5" customHeight="1">
      <c r="B49" s="64"/>
      <c r="C49" s="16" t="s">
        <v>14</v>
      </c>
      <c r="D49" s="28">
        <f>SUM(D47:D48)</f>
        <v>0</v>
      </c>
      <c r="E49" s="28">
        <f t="shared" ref="E49:H49" si="6">SUM(E47:E48)</f>
        <v>0</v>
      </c>
      <c r="F49" s="28">
        <f t="shared" si="6"/>
        <v>0</v>
      </c>
      <c r="G49" s="28">
        <f t="shared" si="6"/>
        <v>0</v>
      </c>
      <c r="H49" s="28">
        <f t="shared" si="6"/>
        <v>0</v>
      </c>
      <c r="I49" s="38" t="str">
        <f t="shared" si="3"/>
        <v/>
      </c>
      <c r="J49" s="3" t="str">
        <f t="shared" si="4"/>
        <v>ＯＫ</v>
      </c>
    </row>
    <row r="50" spans="1:10" ht="11.25" customHeight="1"/>
    <row r="51" spans="1:10" ht="22.5" customHeight="1">
      <c r="B51" s="47" t="s">
        <v>72</v>
      </c>
      <c r="H51" s="60" t="s">
        <v>4</v>
      </c>
      <c r="I51" s="62" t="s">
        <v>43</v>
      </c>
    </row>
    <row r="52" spans="1:10" ht="30" customHeight="1">
      <c r="B52" s="65" t="s">
        <v>5</v>
      </c>
      <c r="C52" s="32" t="s">
        <v>34</v>
      </c>
      <c r="D52" s="32" t="s">
        <v>36</v>
      </c>
      <c r="E52" s="81" t="s">
        <v>7</v>
      </c>
      <c r="F52" s="98"/>
      <c r="G52" s="99"/>
      <c r="H52" s="94" t="s">
        <v>77</v>
      </c>
      <c r="I52" s="32" t="s">
        <v>37</v>
      </c>
      <c r="J52" s="33"/>
    </row>
    <row r="53" spans="1:10" ht="45" customHeight="1">
      <c r="B53" s="67"/>
      <c r="C53" s="34" t="s">
        <v>35</v>
      </c>
      <c r="D53" s="34" t="s">
        <v>29</v>
      </c>
      <c r="E53" s="35" t="s">
        <v>12</v>
      </c>
      <c r="F53" s="36" t="s">
        <v>9</v>
      </c>
      <c r="G53" s="16" t="s">
        <v>6</v>
      </c>
      <c r="H53" s="100"/>
      <c r="I53" s="19" t="s">
        <v>38</v>
      </c>
      <c r="J53" s="3" t="s">
        <v>41</v>
      </c>
    </row>
    <row r="54" spans="1:10" ht="22.5" customHeight="1">
      <c r="B54" s="65" t="s">
        <v>70</v>
      </c>
      <c r="C54" s="37" t="s">
        <v>13</v>
      </c>
      <c r="D54" s="23"/>
      <c r="E54" s="23"/>
      <c r="F54" s="23"/>
      <c r="G54" s="23"/>
      <c r="H54" s="23"/>
      <c r="I54" s="38" t="str">
        <f t="shared" ref="I54:I59" si="7">IF((D54-F54+H54)=0,"",ROUND((E54+H54)/(D54-F54+H54),3))</f>
        <v/>
      </c>
      <c r="J54" s="3" t="str">
        <f>IF(I54&gt;=80/100,"ＯＫ","ＮＯ")</f>
        <v>ＯＫ</v>
      </c>
    </row>
    <row r="55" spans="1:10" ht="22.5" customHeight="1">
      <c r="B55" s="66"/>
      <c r="C55" s="16" t="s">
        <v>82</v>
      </c>
      <c r="D55" s="23"/>
      <c r="E55" s="23"/>
      <c r="F55" s="23"/>
      <c r="G55" s="23"/>
      <c r="H55" s="23"/>
      <c r="I55" s="38" t="str">
        <f t="shared" si="7"/>
        <v/>
      </c>
      <c r="J55" s="3" t="str">
        <f t="shared" ref="J55:J59" si="8">IF(I55&gt;=80/100,"ＯＫ","ＮＯ")</f>
        <v>ＯＫ</v>
      </c>
    </row>
    <row r="56" spans="1:10" ht="22.5" customHeight="1">
      <c r="B56" s="67"/>
      <c r="C56" s="16" t="s">
        <v>14</v>
      </c>
      <c r="D56" s="28">
        <f>SUM(D54:D55)</f>
        <v>0</v>
      </c>
      <c r="E56" s="28">
        <f t="shared" ref="E56:H56" si="9">SUM(E54:E55)</f>
        <v>0</v>
      </c>
      <c r="F56" s="28">
        <f t="shared" si="9"/>
        <v>0</v>
      </c>
      <c r="G56" s="28">
        <f t="shared" si="9"/>
        <v>0</v>
      </c>
      <c r="H56" s="28">
        <f t="shared" si="9"/>
        <v>0</v>
      </c>
      <c r="I56" s="38" t="str">
        <f t="shared" si="7"/>
        <v/>
      </c>
      <c r="J56" s="3" t="str">
        <f t="shared" si="8"/>
        <v>ＯＫ</v>
      </c>
    </row>
    <row r="57" spans="1:10" ht="22.5" customHeight="1">
      <c r="B57" s="64" t="s">
        <v>11</v>
      </c>
      <c r="C57" s="37" t="s">
        <v>13</v>
      </c>
      <c r="D57" s="23"/>
      <c r="E57" s="23"/>
      <c r="F57" s="23"/>
      <c r="G57" s="23"/>
      <c r="H57" s="23"/>
      <c r="I57" s="38" t="str">
        <f t="shared" si="7"/>
        <v/>
      </c>
      <c r="J57" s="3" t="str">
        <f t="shared" si="8"/>
        <v>ＯＫ</v>
      </c>
    </row>
    <row r="58" spans="1:10" ht="22.5" customHeight="1">
      <c r="B58" s="64"/>
      <c r="C58" s="16" t="s">
        <v>69</v>
      </c>
      <c r="D58" s="23"/>
      <c r="E58" s="23"/>
      <c r="F58" s="23"/>
      <c r="G58" s="23"/>
      <c r="H58" s="23"/>
      <c r="I58" s="38" t="str">
        <f t="shared" si="7"/>
        <v/>
      </c>
      <c r="J58" s="3" t="str">
        <f t="shared" si="8"/>
        <v>ＯＫ</v>
      </c>
    </row>
    <row r="59" spans="1:10" ht="22.5" customHeight="1">
      <c r="B59" s="64"/>
      <c r="C59" s="16" t="s">
        <v>14</v>
      </c>
      <c r="D59" s="28">
        <f>SUM(D57:D58)</f>
        <v>0</v>
      </c>
      <c r="E59" s="28">
        <f t="shared" ref="E59:H59" si="10">SUM(E57:E58)</f>
        <v>0</v>
      </c>
      <c r="F59" s="28">
        <f t="shared" si="10"/>
        <v>0</v>
      </c>
      <c r="G59" s="28">
        <f t="shared" si="10"/>
        <v>0</v>
      </c>
      <c r="H59" s="28">
        <f t="shared" si="10"/>
        <v>0</v>
      </c>
      <c r="I59" s="38" t="str">
        <f t="shared" si="7"/>
        <v/>
      </c>
      <c r="J59" s="3" t="str">
        <f t="shared" si="8"/>
        <v>ＯＫ</v>
      </c>
    </row>
    <row r="60" spans="1:10" ht="11.25" customHeight="1"/>
    <row r="61" spans="1:10" ht="22.5" customHeight="1">
      <c r="A61" s="50" t="s">
        <v>54</v>
      </c>
      <c r="B61" s="47" t="s">
        <v>53</v>
      </c>
    </row>
    <row r="62" spans="1:10" ht="22.5" customHeight="1">
      <c r="B62" s="3" t="s">
        <v>45</v>
      </c>
    </row>
    <row r="63" spans="1:10" ht="18.75" customHeight="1">
      <c r="B63" s="78" t="b">
        <v>0</v>
      </c>
      <c r="C63" s="39" t="s">
        <v>15</v>
      </c>
      <c r="D63" s="40"/>
      <c r="E63" s="40"/>
      <c r="F63" s="40"/>
      <c r="G63" s="40"/>
      <c r="H63" s="40"/>
      <c r="I63" s="41"/>
    </row>
    <row r="64" spans="1:10" ht="18.75" customHeight="1">
      <c r="B64" s="78"/>
      <c r="C64" s="52" t="s">
        <v>40</v>
      </c>
      <c r="D64" s="79"/>
      <c r="E64" s="79"/>
      <c r="F64" s="79"/>
      <c r="G64" s="79"/>
      <c r="H64" s="79"/>
      <c r="I64" s="42"/>
    </row>
    <row r="65" spans="1:9" ht="18.75" customHeight="1">
      <c r="B65" s="78"/>
      <c r="C65" s="53" t="s">
        <v>39</v>
      </c>
      <c r="D65" s="43"/>
      <c r="E65" s="13" t="s">
        <v>16</v>
      </c>
      <c r="F65" s="43"/>
      <c r="G65" s="13" t="s">
        <v>17</v>
      </c>
      <c r="H65" s="43"/>
      <c r="I65" s="44" t="s">
        <v>18</v>
      </c>
    </row>
    <row r="66" spans="1:9" ht="18.75" customHeight="1">
      <c r="B66" s="78" t="b">
        <v>0</v>
      </c>
      <c r="C66" s="39" t="s">
        <v>19</v>
      </c>
      <c r="D66" s="40"/>
      <c r="E66" s="40"/>
      <c r="F66" s="40"/>
      <c r="G66" s="40"/>
      <c r="H66" s="40"/>
      <c r="I66" s="41"/>
    </row>
    <row r="67" spans="1:9" ht="18.75" customHeight="1">
      <c r="B67" s="78"/>
      <c r="C67" s="54" t="s">
        <v>40</v>
      </c>
      <c r="D67" s="80"/>
      <c r="E67" s="80"/>
      <c r="F67" s="80"/>
      <c r="G67" s="80"/>
      <c r="H67" s="80"/>
      <c r="I67" s="45"/>
    </row>
    <row r="68" spans="1:9" ht="11.25" customHeight="1"/>
    <row r="69" spans="1:9" ht="22.5" customHeight="1">
      <c r="A69" s="50" t="s">
        <v>55</v>
      </c>
      <c r="B69" s="47" t="s">
        <v>20</v>
      </c>
    </row>
    <row r="70" spans="1:9" ht="22.5" customHeight="1">
      <c r="B70" s="76" t="s">
        <v>42</v>
      </c>
      <c r="C70" s="77"/>
      <c r="D70" s="70"/>
      <c r="E70" s="71"/>
      <c r="F70" s="71"/>
      <c r="G70" s="71"/>
      <c r="H70" s="72"/>
    </row>
    <row r="71" spans="1:9" ht="22.5" customHeight="1">
      <c r="B71" s="68" t="s">
        <v>21</v>
      </c>
      <c r="C71" s="69"/>
      <c r="D71" s="73"/>
      <c r="E71" s="74"/>
      <c r="F71" s="74"/>
      <c r="G71" s="74"/>
      <c r="H71" s="75"/>
    </row>
    <row r="72" spans="1:9" ht="22.5" customHeight="1">
      <c r="B72" s="68" t="s">
        <v>22</v>
      </c>
      <c r="C72" s="69"/>
      <c r="D72" s="70"/>
      <c r="E72" s="71"/>
      <c r="F72" s="71"/>
      <c r="G72" s="71"/>
      <c r="H72" s="72"/>
    </row>
    <row r="73" spans="1:9" s="2" customFormat="1" ht="18.75" customHeight="1">
      <c r="B73" s="2" t="s">
        <v>23</v>
      </c>
    </row>
    <row r="74" spans="1:9" s="2" customFormat="1" ht="18.75" customHeight="1">
      <c r="B74" s="2" t="s">
        <v>24</v>
      </c>
    </row>
  </sheetData>
  <mergeCells count="39">
    <mergeCell ref="A2:I2"/>
    <mergeCell ref="G13:H13"/>
    <mergeCell ref="C11:H11"/>
    <mergeCell ref="C12:H12"/>
    <mergeCell ref="G5:I5"/>
    <mergeCell ref="B52:B53"/>
    <mergeCell ref="E52:G52"/>
    <mergeCell ref="D29:F29"/>
    <mergeCell ref="B29:B30"/>
    <mergeCell ref="H52:H53"/>
    <mergeCell ref="B47:B49"/>
    <mergeCell ref="C37:I37"/>
    <mergeCell ref="C38:I38"/>
    <mergeCell ref="C39:I39"/>
    <mergeCell ref="B42:B43"/>
    <mergeCell ref="E42:G42"/>
    <mergeCell ref="H42:H43"/>
    <mergeCell ref="B44:B46"/>
    <mergeCell ref="G36:I36"/>
    <mergeCell ref="D22:F22"/>
    <mergeCell ref="C14:H15"/>
    <mergeCell ref="B10:H10"/>
    <mergeCell ref="C7:H7"/>
    <mergeCell ref="B22:B23"/>
    <mergeCell ref="B14:B15"/>
    <mergeCell ref="D13:E13"/>
    <mergeCell ref="C16:H16"/>
    <mergeCell ref="B57:B59"/>
    <mergeCell ref="B54:B56"/>
    <mergeCell ref="B71:C71"/>
    <mergeCell ref="B72:C72"/>
    <mergeCell ref="D70:H70"/>
    <mergeCell ref="D71:H71"/>
    <mergeCell ref="D72:H72"/>
    <mergeCell ref="B70:C70"/>
    <mergeCell ref="B63:B65"/>
    <mergeCell ref="B66:B67"/>
    <mergeCell ref="D64:H64"/>
    <mergeCell ref="D67:H67"/>
  </mergeCells>
  <phoneticPr fontId="2"/>
  <conditionalFormatting sqref="H24">
    <cfRule type="expression" dxfId="5" priority="4">
      <formula>H26&lt;0.8</formula>
    </cfRule>
    <cfRule type="expression" dxfId="4" priority="6">
      <formula>H24&lt;0.8</formula>
    </cfRule>
  </conditionalFormatting>
  <conditionalFormatting sqref="H25">
    <cfRule type="expression" dxfId="3" priority="5">
      <formula>$H$25&lt;0.8</formula>
    </cfRule>
  </conditionalFormatting>
  <conditionalFormatting sqref="H31:H33">
    <cfRule type="expression" dxfId="2" priority="3">
      <formula>H31&lt;0.8</formula>
    </cfRule>
  </conditionalFormatting>
  <conditionalFormatting sqref="I44:I49">
    <cfRule type="expression" dxfId="1" priority="1">
      <formula>I44&lt;0.8</formula>
    </cfRule>
  </conditionalFormatting>
  <conditionalFormatting sqref="I54:I59">
    <cfRule type="expression" dxfId="0" priority="2">
      <formula>I54&lt;0.8</formula>
    </cfRule>
  </conditionalFormatting>
  <dataValidations count="1">
    <dataValidation imeMode="halfAlpha" allowBlank="1" showInputMessage="1" showErrorMessage="1" sqref="C31:H33 C24:H27 D71 I71:K71 D65:H65" xr:uid="{FDA9AD1B-D8E0-4E01-B58E-B0F4EC357935}"/>
  </dataValidations>
  <printOptions horizontalCentered="1"/>
  <pageMargins left="0.43307086614173229" right="0.23622047244094491" top="0.74803149606299213" bottom="0.74803149606299213" header="0.31496062992125984" footer="0.31496062992125984"/>
  <pageSetup paperSize="9" scale="83" orientation="portrait" horizontalDpi="1200" verticalDpi="1200" r:id="rId1"/>
  <headerFooter>
    <oddFooter>&amp;P / &amp;N ページ</oddFooter>
  </headerFooter>
  <rowBreaks count="1" manualBreakCount="1">
    <brk id="34" max="8" man="1"/>
  </rowBreaks>
  <ignoredErrors>
    <ignoredError sqref="A19 A61 A69 A9" numberStoredAsText="1"/>
  </ignoredError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ED615DEA-87B2-4EF4-9324-45A1CD888BB5}">
          <x14:formula1>
            <xm:f>資格区分!$A$4:$A$6</xm:f>
          </x14:formula1>
          <xm:sqref>C12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077592-104F-470B-B540-01276930D755}">
  <dimension ref="A3:A6"/>
  <sheetViews>
    <sheetView workbookViewId="0"/>
  </sheetViews>
  <sheetFormatPr defaultRowHeight="18.75"/>
  <sheetData>
    <row r="3" spans="1:1">
      <c r="A3" s="1" t="s">
        <v>2</v>
      </c>
    </row>
    <row r="4" spans="1:1">
      <c r="A4" t="s">
        <v>62</v>
      </c>
    </row>
    <row r="5" spans="1:1">
      <c r="A5" t="s">
        <v>63</v>
      </c>
    </row>
    <row r="6" spans="1:1">
      <c r="A6" t="s">
        <v>61</v>
      </c>
    </row>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参加申込書 </vt:lpstr>
      <vt:lpstr>資格区分</vt:lpstr>
      <vt:lpstr>'参加申込書 '!Print_Area</vt:lpstr>
    </vt:vector>
  </TitlesOfParts>
  <Company>新潟県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新潟県</dc:creator>
  <cp:lastModifiedBy>新潟県</cp:lastModifiedBy>
  <cp:lastPrinted>2025-10-22T04:13:57Z</cp:lastPrinted>
  <dcterms:created xsi:type="dcterms:W3CDTF">2025-09-03T04:00:24Z</dcterms:created>
  <dcterms:modified xsi:type="dcterms:W3CDTF">2025-11-12T06:05:14Z</dcterms:modified>
</cp:coreProperties>
</file>