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Y:\y_カーボンゼロ推進室\05 県有施設のPPA事業\07施設別プロポ公募・契約\04新井郷川浄化センターR8.2.17\11 公募起案\"/>
    </mc:Choice>
  </mc:AlternateContent>
  <xr:revisionPtr revIDLastSave="0" documentId="13_ncr:1_{0844DBB5-A4B5-4D96-B612-1DBE0D58B396}" xr6:coauthVersionLast="47" xr6:coauthVersionMax="47" xr10:uidLastSave="{00000000-0000-0000-0000-000000000000}"/>
  <bookViews>
    <workbookView xWindow="-120" yWindow="-120" windowWidth="29040" windowHeight="15720" xr2:uid="{0050713D-D085-4D17-B1A4-57CD63D34DB2}"/>
  </bookViews>
  <sheets>
    <sheet name="電気料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Z" localSheetId="0">#REF!</definedName>
    <definedName name="_Z">#REF!</definedName>
    <definedName name="\a" localSheetId="0">[1]水量推移!#REF!</definedName>
    <definedName name="\a">[2]水量推移!#REF!</definedName>
    <definedName name="\B" localSheetId="0">[3]精密様式!#REF!</definedName>
    <definedName name="\B">[4]精密様式!#REF!</definedName>
    <definedName name="\Z" localSheetId="0">[3]精密様式!#REF!</definedName>
    <definedName name="\Z">[4]精密様式!#REF!</definedName>
    <definedName name="a" localSheetId="0">#REF!</definedName>
    <definedName name="a">#REF!</definedName>
    <definedName name="hani1" localSheetId="0">[5]精密入力!$AM$5:$AM$6</definedName>
    <definedName name="hani1">[6]精密入力!$AM$5:$AM$6</definedName>
    <definedName name="hani2" localSheetId="0">[5]精密入力!$AN$5:$AN$6</definedName>
    <definedName name="hani2">[6]精密入力!$AN$5:$AN$6</definedName>
    <definedName name="hani3" localSheetId="0">#REF!</definedName>
    <definedName name="hani3">#REF!</definedName>
    <definedName name="hani4" localSheetId="0">[5]精密入力!$AM$8:$AM$9</definedName>
    <definedName name="hani4">[6]精密入力!$AM$8:$AM$9</definedName>
    <definedName name="hani5" localSheetId="0">#REF!</definedName>
    <definedName name="hani5">#REF!</definedName>
    <definedName name="NO_1" localSheetId="0">#REF!</definedName>
    <definedName name="NO_1">#REF!</definedName>
    <definedName name="NO_2" localSheetId="0">#REF!</definedName>
    <definedName name="NO_2">#REF!</definedName>
    <definedName name="_xlnm.Print_Area" localSheetId="0">電気料!$A$1:$S$61</definedName>
    <definedName name="_xlnm.Print_Area" hidden="1">#REF!</definedName>
    <definedName name="最終対応" localSheetId="0">#REF!</definedName>
    <definedName name="最終対応">#REF!</definedName>
    <definedName name="大区分" localSheetId="0">#REF!</definedName>
    <definedName name="大区分">#REF!</definedName>
    <definedName name="通報経路１">#REF!</definedName>
    <definedName name="発見者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0" i="4" l="1"/>
  <c r="M60" i="4"/>
  <c r="L60" i="4"/>
  <c r="K60" i="4"/>
  <c r="J60" i="4"/>
  <c r="I60" i="4"/>
  <c r="H60" i="4"/>
  <c r="G60" i="4"/>
  <c r="F60" i="4"/>
  <c r="R59" i="4"/>
  <c r="R58" i="4"/>
  <c r="R57" i="4"/>
  <c r="R56" i="4"/>
  <c r="R55" i="4"/>
  <c r="R54" i="4"/>
  <c r="N53" i="4"/>
  <c r="M53" i="4"/>
  <c r="L53" i="4"/>
  <c r="K53" i="4"/>
  <c r="J53" i="4"/>
  <c r="I53" i="4"/>
  <c r="H53" i="4"/>
  <c r="G53" i="4"/>
  <c r="F53" i="4"/>
  <c r="R52" i="4"/>
  <c r="R50" i="4"/>
  <c r="R49" i="4"/>
  <c r="R48" i="4"/>
  <c r="R47" i="4"/>
  <c r="N46" i="4"/>
  <c r="M46" i="4"/>
  <c r="L46" i="4"/>
  <c r="K46" i="4"/>
  <c r="J46" i="4"/>
  <c r="I46" i="4"/>
  <c r="H46" i="4"/>
  <c r="G46" i="4"/>
  <c r="F46" i="4"/>
  <c r="F33" i="4"/>
  <c r="K40" i="4"/>
  <c r="I33" i="4"/>
  <c r="G6" i="4"/>
  <c r="G26" i="4"/>
  <c r="Q40" i="4"/>
  <c r="P40" i="4"/>
  <c r="O40" i="4"/>
  <c r="N40" i="4"/>
  <c r="M40" i="4"/>
  <c r="L40" i="4"/>
  <c r="J40" i="4"/>
  <c r="I40" i="4"/>
  <c r="H40" i="4"/>
  <c r="G40" i="4"/>
  <c r="F40" i="4"/>
  <c r="R39" i="4"/>
  <c r="R38" i="4"/>
  <c r="R37" i="4"/>
  <c r="R36" i="4"/>
  <c r="R35" i="4"/>
  <c r="R34" i="4"/>
  <c r="Q33" i="4"/>
  <c r="P33" i="4"/>
  <c r="O33" i="4"/>
  <c r="N33" i="4"/>
  <c r="M33" i="4"/>
  <c r="L33" i="4"/>
  <c r="K33" i="4"/>
  <c r="J33" i="4"/>
  <c r="H33" i="4"/>
  <c r="G33" i="4"/>
  <c r="R32" i="4"/>
  <c r="R30" i="4"/>
  <c r="R29" i="4"/>
  <c r="R28" i="4"/>
  <c r="R27" i="4"/>
  <c r="Q26" i="4"/>
  <c r="P26" i="4"/>
  <c r="O26" i="4"/>
  <c r="N26" i="4"/>
  <c r="M26" i="4"/>
  <c r="L26" i="4"/>
  <c r="K26" i="4"/>
  <c r="J26" i="4"/>
  <c r="I26" i="4"/>
  <c r="H26" i="4"/>
  <c r="F26" i="4"/>
  <c r="F20" i="4"/>
  <c r="R19" i="4"/>
  <c r="R18" i="4"/>
  <c r="R17" i="4"/>
  <c r="R16" i="4"/>
  <c r="R15" i="4"/>
  <c r="R14" i="4"/>
  <c r="R12" i="4"/>
  <c r="R10" i="4"/>
  <c r="R9" i="4"/>
  <c r="R8" i="4"/>
  <c r="R7" i="4"/>
  <c r="Q20" i="4"/>
  <c r="P20" i="4"/>
  <c r="O20" i="4"/>
  <c r="N20" i="4"/>
  <c r="M20" i="4"/>
  <c r="L20" i="4"/>
  <c r="Q13" i="4"/>
  <c r="P13" i="4"/>
  <c r="O13" i="4"/>
  <c r="N13" i="4"/>
  <c r="M13" i="4"/>
  <c r="L13" i="4"/>
  <c r="Q6" i="4"/>
  <c r="P6" i="4"/>
  <c r="O6" i="4"/>
  <c r="N6" i="4"/>
  <c r="M6" i="4"/>
  <c r="L6" i="4"/>
  <c r="K20" i="4"/>
  <c r="J20" i="4"/>
  <c r="G20" i="4"/>
  <c r="H20" i="4"/>
  <c r="I20" i="4"/>
  <c r="K13" i="4"/>
  <c r="J13" i="4"/>
  <c r="I13" i="4"/>
  <c r="H13" i="4"/>
  <c r="G13" i="4"/>
  <c r="F13" i="4"/>
  <c r="H6" i="4"/>
  <c r="I6" i="4"/>
  <c r="J6" i="4"/>
  <c r="K6" i="4"/>
  <c r="F6" i="4"/>
  <c r="R53" i="4" l="1"/>
  <c r="R60" i="4"/>
  <c r="R46" i="4"/>
  <c r="R33" i="4"/>
  <c r="R40" i="4"/>
  <c r="R26" i="4"/>
  <c r="R6" i="4"/>
  <c r="R13" i="4"/>
  <c r="R20" i="4"/>
</calcChain>
</file>

<file path=xl/sharedStrings.xml><?xml version="1.0" encoding="utf-8"?>
<sst xmlns="http://schemas.openxmlformats.org/spreadsheetml/2006/main" count="149" uniqueCount="42">
  <si>
    <t>年  月</t>
    <phoneticPr fontId="1"/>
  </si>
  <si>
    <t>項　　　目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</si>
  <si>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</si>
  <si>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</si>
  <si>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</si>
  <si>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</si>
  <si>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</si>
  <si>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</si>
  <si>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</si>
  <si>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</si>
  <si>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  <rPh sb="2" eb="3">
      <t>ガツ</t>
    </rPh>
    <phoneticPr fontId="1"/>
  </si>
  <si>
    <t>１月</t>
  </si>
  <si>
    <t>２月</t>
  </si>
  <si>
    <t>３月</t>
  </si>
  <si>
    <t>合　計</t>
  </si>
  <si>
    <t xml:space="preserve"> </t>
    <phoneticPr fontId="1"/>
  </si>
  <si>
    <t>R5</t>
    <phoneticPr fontId="1"/>
  </si>
  <si>
    <t>R6</t>
    <phoneticPr fontId="4"/>
  </si>
  <si>
    <t>基本料金</t>
    <rPh sb="0" eb="4">
      <t>キホンリョウキン</t>
    </rPh>
    <phoneticPr fontId="7"/>
  </si>
  <si>
    <t>契約電力</t>
    <rPh sb="0" eb="4">
      <t>ケイヤクデンリョク</t>
    </rPh>
    <phoneticPr fontId="7"/>
  </si>
  <si>
    <t>(円)</t>
    <rPh sb="1" eb="2">
      <t>エン</t>
    </rPh>
    <phoneticPr fontId="4"/>
  </si>
  <si>
    <t xml:space="preserve"> (〃)</t>
    <phoneticPr fontId="1"/>
  </si>
  <si>
    <t>電力料金合計</t>
    <rPh sb="0" eb="6">
      <t>デンリョクリョウキンゴウケイ</t>
    </rPh>
    <phoneticPr fontId="7"/>
  </si>
  <si>
    <t>(kW)</t>
    <phoneticPr fontId="4"/>
  </si>
  <si>
    <t>　うちその他季料金</t>
    <rPh sb="5" eb="7">
      <t>タキ</t>
    </rPh>
    <rPh sb="7" eb="9">
      <t>リョウキン</t>
    </rPh>
    <phoneticPr fontId="4"/>
  </si>
  <si>
    <t>　うち夜間料金</t>
    <rPh sb="3" eb="7">
      <t>ヤカンリョウキン</t>
    </rPh>
    <phoneticPr fontId="4"/>
  </si>
  <si>
    <t>燃料調整費</t>
    <rPh sb="0" eb="5">
      <t>ネンリョウチョウセイヒ</t>
    </rPh>
    <phoneticPr fontId="4"/>
  </si>
  <si>
    <t>使用量</t>
    <rPh sb="0" eb="3">
      <t>シヨウリョウ</t>
    </rPh>
    <phoneticPr fontId="7"/>
  </si>
  <si>
    <t>(kWh)</t>
    <phoneticPr fontId="4"/>
  </si>
  <si>
    <t>再エネ発電賦課金</t>
    <rPh sb="0" eb="1">
      <t>サイ</t>
    </rPh>
    <rPh sb="3" eb="8">
      <t>ハツデンフカキン</t>
    </rPh>
    <phoneticPr fontId="4"/>
  </si>
  <si>
    <t>電気料総計</t>
    <rPh sb="0" eb="5">
      <t>デンキリョウソウケイ</t>
    </rPh>
    <phoneticPr fontId="4"/>
  </si>
  <si>
    <t>　うち夏季</t>
    <rPh sb="3" eb="5">
      <t>カキ</t>
    </rPh>
    <phoneticPr fontId="4"/>
  </si>
  <si>
    <t>　うちピーク時間</t>
    <rPh sb="6" eb="8">
      <t>ジカン</t>
    </rPh>
    <phoneticPr fontId="4"/>
  </si>
  <si>
    <t>新井郷川浄化センター電気料</t>
    <rPh sb="0" eb="1">
      <t>シン</t>
    </rPh>
    <rPh sb="1" eb="2">
      <t>イ</t>
    </rPh>
    <rPh sb="2" eb="3">
      <t>ゴウ</t>
    </rPh>
    <rPh sb="3" eb="4">
      <t>ガワ</t>
    </rPh>
    <rPh sb="4" eb="6">
      <t>ジョウカ</t>
    </rPh>
    <rPh sb="10" eb="12">
      <t>デンキ</t>
    </rPh>
    <rPh sb="12" eb="13">
      <t>リョウ</t>
    </rPh>
    <phoneticPr fontId="1"/>
  </si>
  <si>
    <t>R6</t>
    <phoneticPr fontId="1"/>
  </si>
  <si>
    <t>R7</t>
    <phoneticPr fontId="4"/>
  </si>
  <si>
    <t>R7</t>
    <phoneticPr fontId="1"/>
  </si>
  <si>
    <t>R8</t>
    <phoneticPr fontId="4"/>
  </si>
  <si>
    <t>令和７年度</t>
    <rPh sb="0" eb="2">
      <t>レイワ</t>
    </rPh>
    <rPh sb="3" eb="5">
      <t>ネンド</t>
    </rPh>
    <phoneticPr fontId="4"/>
  </si>
  <si>
    <t>令和５年度</t>
    <rPh sb="0" eb="2">
      <t>レイワ</t>
    </rPh>
    <rPh sb="3" eb="5">
      <t>ネンド</t>
    </rPh>
    <phoneticPr fontId="4"/>
  </si>
  <si>
    <t>令和６年度</t>
    <rPh sb="0" eb="2">
      <t>レイワ</t>
    </rPh>
    <rPh sb="3" eb="5">
      <t>ネンド</t>
    </rPh>
    <phoneticPr fontId="4"/>
  </si>
  <si>
    <t>【別紙２】</t>
    <rPh sb="0" eb="3">
      <t>(ベッシ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</si>
</sst>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);[Red]\(#,##0\)"/>
    <numFmt numFmtId="177" formatCode="#,##0.0_);[Red]\(#,##0.0\)"/>
    <numFmt numFmtId="178" formatCode="#,##0.00_);[Red]\(#,##0.00\)"/>
    <numFmt numFmtId="179" formatCode="#,##0.00_ ;[Red]\-#,##0.00\ "/>
  </numFmts>
  <fonts count="14" x14ac:knownFonts="1">
    <font>
      <sz val="11"/>
      <name val="ＭＳ Ｐゴシック"/>
      <family val="54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.45"/>
      <color indexed="8"/>
      <name val="ＭＳ Ｐ明朝"/>
      <family val="1"/>
      <charset val="128"/>
    </font>
    <font>
      <sz val="6"/>
      <name val="ＭＳ Ｐゴシック"/>
      <family val="54"/>
      <charset val="128"/>
    </font>
    <font>
      <sz val="10.45"/>
      <color rgb="FFFF0000"/>
      <name val="ＭＳ Ｐ明朝"/>
      <family val="1"/>
      <charset val="128"/>
    </font>
    <font>
      <sz val="10.45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54"/>
      <charset val="128"/>
    </font>
    <font>
      <sz val="11"/>
      <color indexed="8"/>
      <name val="ＭＳ 明朝"/>
      <family val="1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12"/>
      <color indexed="8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38" fontId="9" fillId="0" borderId="0" applyFont="0" applyFill="0" applyBorder="0" applyAlignment="0" applyProtection="0">
      <alignment vertical="center"/>
    </xf>
  </cellStyleXfs>
  <cellXfs count="55">
    <xf numFmtId="0" fontId="0" fillId="0" borderId="0" xfId="0"/>
    <xf numFmtId="176" fontId="2" fillId="0" borderId="0" xfId="1" applyNumberFormat="1" applyFont="1"/>
    <xf numFmtId="176" fontId="3" fillId="0" borderId="0" xfId="1" applyNumberFormat="1" applyFont="1"/>
    <xf numFmtId="176" fontId="5" fillId="0" borderId="0" xfId="1" applyNumberFormat="1" applyFont="1"/>
    <xf numFmtId="176" fontId="6" fillId="0" borderId="0" xfId="1" applyNumberFormat="1" applyFont="1"/>
    <xf numFmtId="0" fontId="1" fillId="0" borderId="0" xfId="1"/>
    <xf numFmtId="0" fontId="8" fillId="0" borderId="0" xfId="1" applyFont="1"/>
    <xf numFmtId="176" fontId="10" fillId="0" borderId="0" xfId="1" applyNumberFormat="1" applyFont="1"/>
    <xf numFmtId="177" fontId="3" fillId="0" borderId="0" xfId="1" applyNumberFormat="1" applyFont="1"/>
    <xf numFmtId="177" fontId="6" fillId="0" borderId="0" xfId="1" applyNumberFormat="1" applyFont="1"/>
    <xf numFmtId="177" fontId="8" fillId="0" borderId="0" xfId="1" applyNumberFormat="1" applyFont="1"/>
    <xf numFmtId="176" fontId="11" fillId="0" borderId="2" xfId="1" applyNumberFormat="1" applyFont="1" applyBorder="1"/>
    <xf numFmtId="176" fontId="11" fillId="0" borderId="3" xfId="1" applyNumberFormat="1" applyFont="1" applyBorder="1"/>
    <xf numFmtId="176" fontId="11" fillId="0" borderId="3" xfId="1" applyNumberFormat="1" applyFont="1" applyBorder="1" applyAlignment="1">
      <alignment horizontal="center"/>
    </xf>
    <xf numFmtId="176" fontId="11" fillId="0" borderId="14" xfId="1" applyNumberFormat="1" applyFont="1" applyBorder="1" applyAlignment="1">
      <alignment horizontal="center"/>
    </xf>
    <xf numFmtId="176" fontId="11" fillId="0" borderId="4" xfId="1" applyNumberFormat="1" applyFont="1" applyBorder="1"/>
    <xf numFmtId="176" fontId="11" fillId="0" borderId="5" xfId="1" applyNumberFormat="1" applyFont="1" applyBorder="1"/>
    <xf numFmtId="177" fontId="11" fillId="0" borderId="5" xfId="1" applyNumberFormat="1" applyFont="1" applyBorder="1" applyAlignment="1">
      <alignment horizontal="center"/>
    </xf>
    <xf numFmtId="176" fontId="11" fillId="0" borderId="5" xfId="1" applyNumberFormat="1" applyFont="1" applyBorder="1" applyAlignment="1">
      <alignment horizontal="center"/>
    </xf>
    <xf numFmtId="176" fontId="11" fillId="0" borderId="12" xfId="1" applyNumberFormat="1" applyFont="1" applyBorder="1" applyAlignment="1">
      <alignment horizontal="center"/>
    </xf>
    <xf numFmtId="176" fontId="11" fillId="0" borderId="15" xfId="1" applyNumberFormat="1" applyFont="1" applyBorder="1" applyAlignment="1">
      <alignment horizontal="center"/>
    </xf>
    <xf numFmtId="176" fontId="11" fillId="0" borderId="5" xfId="0" applyNumberFormat="1" applyFont="1" applyBorder="1" applyAlignment="1">
      <alignment horizontal="center"/>
    </xf>
    <xf numFmtId="176" fontId="11" fillId="2" borderId="5" xfId="3" applyNumberFormat="1" applyFont="1" applyFill="1" applyBorder="1" applyAlignment="1"/>
    <xf numFmtId="176" fontId="12" fillId="0" borderId="5" xfId="3" applyNumberFormat="1" applyFont="1" applyBorder="1" applyAlignment="1"/>
    <xf numFmtId="177" fontId="12" fillId="0" borderId="5" xfId="3" applyNumberFormat="1" applyFont="1" applyBorder="1" applyAlignment="1"/>
    <xf numFmtId="178" fontId="11" fillId="2" borderId="5" xfId="3" applyNumberFormat="1" applyFont="1" applyFill="1" applyBorder="1" applyAlignment="1"/>
    <xf numFmtId="178" fontId="12" fillId="0" borderId="5" xfId="3" applyNumberFormat="1" applyFont="1" applyBorder="1" applyAlignment="1"/>
    <xf numFmtId="178" fontId="11" fillId="0" borderId="5" xfId="3" applyNumberFormat="1" applyFont="1" applyBorder="1" applyAlignment="1"/>
    <xf numFmtId="176" fontId="11" fillId="0" borderId="6" xfId="1" applyNumberFormat="1" applyFont="1" applyBorder="1" applyAlignment="1">
      <alignment horizontal="center"/>
    </xf>
    <xf numFmtId="38" fontId="11" fillId="0" borderId="15" xfId="3" applyFont="1" applyBorder="1" applyAlignment="1"/>
    <xf numFmtId="38" fontId="11" fillId="0" borderId="16" xfId="3" applyFont="1" applyBorder="1" applyAlignment="1"/>
    <xf numFmtId="176" fontId="11" fillId="3" borderId="5" xfId="3" applyNumberFormat="1" applyFont="1" applyFill="1" applyBorder="1" applyAlignment="1"/>
    <xf numFmtId="178" fontId="12" fillId="3" borderId="5" xfId="3" applyNumberFormat="1" applyFont="1" applyFill="1" applyBorder="1" applyAlignment="1"/>
    <xf numFmtId="176" fontId="11" fillId="3" borderId="6" xfId="3" applyNumberFormat="1" applyFont="1" applyFill="1" applyBorder="1" applyAlignment="1"/>
    <xf numFmtId="179" fontId="11" fillId="0" borderId="5" xfId="3" applyNumberFormat="1" applyFont="1" applyBorder="1" applyAlignment="1"/>
    <xf numFmtId="176" fontId="11" fillId="0" borderId="4" xfId="1" applyNumberFormat="1" applyFont="1" applyBorder="1" applyAlignment="1">
      <alignment horizontal="left"/>
    </xf>
    <xf numFmtId="176" fontId="11" fillId="0" borderId="5" xfId="1" applyNumberFormat="1" applyFont="1" applyBorder="1" applyAlignment="1">
      <alignment horizontal="left"/>
    </xf>
    <xf numFmtId="0" fontId="11" fillId="0" borderId="4" xfId="1" applyFont="1" applyBorder="1" applyAlignment="1">
      <alignment horizontal="left"/>
    </xf>
    <xf numFmtId="0" fontId="11" fillId="0" borderId="5" xfId="1" applyFont="1" applyBorder="1" applyAlignment="1">
      <alignment horizontal="left"/>
    </xf>
    <xf numFmtId="0" fontId="11" fillId="0" borderId="7" xfId="1" applyFont="1" applyBorder="1" applyAlignment="1">
      <alignment horizontal="left"/>
    </xf>
    <xf numFmtId="0" fontId="11" fillId="0" borderId="8" xfId="1" applyFont="1" applyBorder="1" applyAlignment="1">
      <alignment horizontal="left"/>
    </xf>
    <xf numFmtId="0" fontId="11" fillId="0" borderId="9" xfId="1" applyFont="1" applyBorder="1" applyAlignment="1">
      <alignment horizontal="left"/>
    </xf>
    <xf numFmtId="0" fontId="11" fillId="0" borderId="10" xfId="1" applyFont="1" applyBorder="1" applyAlignment="1">
      <alignment horizontal="left"/>
    </xf>
    <xf numFmtId="0" fontId="11" fillId="0" borderId="1" xfId="1" applyFont="1" applyBorder="1" applyAlignment="1">
      <alignment horizontal="left"/>
    </xf>
    <xf numFmtId="0" fontId="11" fillId="0" borderId="11" xfId="1" applyFont="1" applyBorder="1" applyAlignment="1">
      <alignment horizontal="left"/>
    </xf>
    <xf numFmtId="176" fontId="11" fillId="0" borderId="7" xfId="0" applyNumberFormat="1" applyFont="1" applyBorder="1" applyAlignment="1">
      <alignment horizontal="center"/>
    </xf>
    <xf numFmtId="176" fontId="11" fillId="0" borderId="8" xfId="0" applyNumberFormat="1" applyFont="1" applyBorder="1" applyAlignment="1">
      <alignment horizontal="center"/>
    </xf>
    <xf numFmtId="176" fontId="11" fillId="0" borderId="9" xfId="0" applyNumberFormat="1" applyFont="1" applyBorder="1" applyAlignment="1">
      <alignment horizontal="center"/>
    </xf>
    <xf numFmtId="176" fontId="11" fillId="0" borderId="4" xfId="0" applyNumberFormat="1" applyFont="1" applyBorder="1"/>
    <xf numFmtId="0" fontId="11" fillId="0" borderId="5" xfId="0" applyFont="1" applyBorder="1"/>
    <xf numFmtId="177" fontId="11" fillId="0" borderId="3" xfId="1" applyNumberFormat="1" applyFont="1" applyBorder="1" applyAlignment="1">
      <alignment horizontal="center"/>
    </xf>
    <xf numFmtId="176" fontId="11" fillId="0" borderId="3" xfId="1" applyNumberFormat="1" applyFont="1" applyBorder="1" applyAlignment="1">
      <alignment horizontal="center"/>
    </xf>
    <xf numFmtId="176" fontId="11" fillId="0" borderId="13" xfId="1" applyNumberFormat="1" applyFont="1" applyBorder="1" applyAlignment="1">
      <alignment horizontal="center"/>
    </xf>
    <xf numFmtId="176" fontId="13" fillId="0" borderId="0" xfId="1" applyNumberFormat="1" applyFont="1" applyAlignment="1">
      <alignment horizontal="center" vertical="center"/>
    </xf>
    <xf numFmtId="176" fontId="13" fillId="0" borderId="1" xfId="1" applyNumberFormat="1" applyFont="1" applyBorder="1" applyAlignment="1">
      <alignment horizontal="center" vertical="center"/>
    </xf>
  </cellXfs>
  <cellStyles count="4">
    <cellStyle name="桁区切り" xfId="3" builtinId="6"/>
    <cellStyle name="標準" xfId="0" builtinId="0"/>
    <cellStyle name="標準 10 2" xfId="1" xr:uid="{AFDD1C94-EA6C-49CE-A389-89F4D0DD851D}"/>
    <cellStyle name="標準 2" xfId="2" xr:uid="{8AB9E450-5E99-46B7-AF6A-F2704E320F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</xdr:row>
      <xdr:rowOff>9525</xdr:rowOff>
    </xdr:from>
    <xdr:to>
      <xdr:col>5</xdr:col>
      <xdr:colOff>0</xdr:colOff>
      <xdr:row>4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F40B3C75-C6D5-4837-8D76-65F9F32945AC}"/>
            </a:ext>
          </a:extLst>
        </xdr:cNvPr>
        <xdr:cNvSpPr>
          <a:spLocks noChangeShapeType="1"/>
        </xdr:cNvSpPr>
      </xdr:nvSpPr>
      <xdr:spPr bwMode="auto">
        <a:xfrm>
          <a:off x="57150" y="1381125"/>
          <a:ext cx="263842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2</xdr:row>
      <xdr:rowOff>9525</xdr:rowOff>
    </xdr:from>
    <xdr:to>
      <xdr:col>5</xdr:col>
      <xdr:colOff>0</xdr:colOff>
      <xdr:row>4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E911AB0C-3A9D-4BFC-AFFC-D5709FF84B4F}"/>
            </a:ext>
          </a:extLst>
        </xdr:cNvPr>
        <xdr:cNvSpPr>
          <a:spLocks noChangeShapeType="1"/>
        </xdr:cNvSpPr>
      </xdr:nvSpPr>
      <xdr:spPr bwMode="auto">
        <a:xfrm>
          <a:off x="57150" y="1381125"/>
          <a:ext cx="263842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22</xdr:row>
      <xdr:rowOff>9525</xdr:rowOff>
    </xdr:from>
    <xdr:to>
      <xdr:col>5</xdr:col>
      <xdr:colOff>0</xdr:colOff>
      <xdr:row>24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66CFCEEC-7DB4-471E-AC18-20012F851213}"/>
            </a:ext>
          </a:extLst>
        </xdr:cNvPr>
        <xdr:cNvSpPr>
          <a:spLocks noChangeShapeType="1"/>
        </xdr:cNvSpPr>
      </xdr:nvSpPr>
      <xdr:spPr bwMode="auto">
        <a:xfrm>
          <a:off x="59221" y="365677"/>
          <a:ext cx="2640909" cy="33834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22</xdr:row>
      <xdr:rowOff>9525</xdr:rowOff>
    </xdr:from>
    <xdr:to>
      <xdr:col>5</xdr:col>
      <xdr:colOff>0</xdr:colOff>
      <xdr:row>24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1AC26AA8-684C-42BB-9DB3-0A84EFA45767}"/>
            </a:ext>
          </a:extLst>
        </xdr:cNvPr>
        <xdr:cNvSpPr>
          <a:spLocks noChangeShapeType="1"/>
        </xdr:cNvSpPr>
      </xdr:nvSpPr>
      <xdr:spPr bwMode="auto">
        <a:xfrm>
          <a:off x="59221" y="365677"/>
          <a:ext cx="2640909" cy="33834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42</xdr:row>
      <xdr:rowOff>9525</xdr:rowOff>
    </xdr:from>
    <xdr:to>
      <xdr:col>5</xdr:col>
      <xdr:colOff>0</xdr:colOff>
      <xdr:row>44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1075B326-1209-4664-AA5F-7349D456DAC4}"/>
            </a:ext>
          </a:extLst>
        </xdr:cNvPr>
        <xdr:cNvSpPr>
          <a:spLocks noChangeShapeType="1"/>
        </xdr:cNvSpPr>
      </xdr:nvSpPr>
      <xdr:spPr bwMode="auto">
        <a:xfrm>
          <a:off x="57150" y="3848100"/>
          <a:ext cx="263842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42</xdr:row>
      <xdr:rowOff>9525</xdr:rowOff>
    </xdr:from>
    <xdr:to>
      <xdr:col>5</xdr:col>
      <xdr:colOff>0</xdr:colOff>
      <xdr:row>44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E1445489-8D41-449F-84B3-C374252945AA}"/>
            </a:ext>
          </a:extLst>
        </xdr:cNvPr>
        <xdr:cNvSpPr>
          <a:spLocks noChangeShapeType="1"/>
        </xdr:cNvSpPr>
      </xdr:nvSpPr>
      <xdr:spPr bwMode="auto">
        <a:xfrm>
          <a:off x="57150" y="3848100"/>
          <a:ext cx="263842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m\D\&#12496;&#12483;&#12463;&#12450;&#12483;&#12503;&#12487;&#12540;&#12479;\&#36039;&#29987;\&#65320;13&#26989;&#21209;&#38306;&#20418;\&#24180;&#22577;\&#24180;&#22577;&#12464;&#12521;&#12501;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igata-00\&#20849;&#26377;\@\Master\disk\H19&#24180;&#22577;&#21407;&#31295;(1)\H19%20&#24180;&#22577;&#21407;&#31295;&#21360;&#21047;&#29992;\&#8545;&#26032;&#28511;&#20966;&#29702;&#21306;\&#24180;&#22577;&#26032;&#28511;&#27700;&#36074;2007&#34920;&#12414;&#12392;&#12417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4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\\Hd-lan3c4\share\Documents%20and%20Settings\Owner\Local%20Settings\Temporary%20Internet%20Files\Content.IE5\NI033X0L\Documents%20and%20Settings\g021\Local%20Settings\Temporary%20Internet%20Files\Content.IE5\MXLVVIXX\&#24180;&#22577;&#65298;&#65296;&#65296;&#65300;\H10&#24180;&#24230;&#24180;&#22577;\&#31934;&#23494;&#35430;&#39443;&#65288;&#65320;&#65297;&#65296;&#24180;&#22577;&#65289;.xls?57A5291D" TargetMode="External"/><Relationship Id="rId1" Type="http://schemas.openxmlformats.org/officeDocument/2006/relationships/externalLinkPath" Target="file:///\\57A5291D\&#31934;&#23494;&#35430;&#39443;&#65288;&#65320;&#65297;&#65296;&#24180;&#22577;&#652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水量推移"/>
      <sheetName val="電力占有率"/>
      <sheetName val="電力量"/>
      <sheetName val="表17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水量推移"/>
      <sheetName val="電力占有率"/>
      <sheetName val="電力量"/>
      <sheetName val="表17"/>
      <sheetName val="精密入力"/>
      <sheetName val="精密出力 (2)"/>
      <sheetName val="精密出力(1)"/>
      <sheetName val="印刷(公社)"/>
      <sheetName val="印刷(県庁)"/>
      <sheetName val="印刷(県庁1)"/>
      <sheetName val="祝日"/>
      <sheetName val="印刷(公社)　内訳・式"/>
      <sheetName val="変更点"/>
      <sheetName val="表1入力シート"/>
      <sheetName val="表1-故障・不具合・苦情入力表"/>
      <sheetName val="表2-修繕・改良・分解整備記録表"/>
      <sheetName val="年報表20"/>
      <sheetName val="年報表20 (リンクなし)"/>
      <sheetName val="表1内容編集出力シート"/>
      <sheetName val="表1　入力例"/>
      <sheetName val="表2　入力例"/>
      <sheetName val="表2作成手順"/>
      <sheetName val="プルダウン設定"/>
    </sheetNames>
    <sheetDataSet>
      <sheetData sheetId="0"/>
      <sheetData sheetId="1"/>
      <sheetData sheetId="2"/>
      <sheetData sheetId="3"/>
      <sheetData sheetId="4">
        <row r="5">
          <cell r="AM5" t="str">
            <v>(mg/)</v>
          </cell>
        </row>
      </sheetData>
      <sheetData sheetId="5"/>
      <sheetData sheetId="6"/>
      <sheetData sheetId="7">
        <row r="4">
          <cell r="P4"/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3">
          <cell r="N3" t="str">
            <v>住民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処理区域及び幹線管きょ図表"/>
      <sheetName val="フロー"/>
      <sheetName val="主要設備の概要"/>
      <sheetName val="面整備と流入水量の推移"/>
      <sheetName val="市町村別"/>
      <sheetName val="水処理状況１"/>
      <sheetName val="水処理状況２"/>
      <sheetName val="汚泥処理状況"/>
      <sheetName val="汚泥等処分状況"/>
      <sheetName val="精密様式"/>
      <sheetName val="脱水汚泥溶出・含有試験"/>
      <sheetName val="栄養塩類試験"/>
      <sheetName val="放流先水質調査"/>
      <sheetName val="放流先底質調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処理区域及び幹線管きょ図表"/>
      <sheetName val="フロー"/>
      <sheetName val="主要設備の概要"/>
      <sheetName val="面整備と流入水量の推移"/>
      <sheetName val="市町村別"/>
      <sheetName val="水処理状況１"/>
      <sheetName val="水処理状況２"/>
      <sheetName val="汚泥処理状況"/>
      <sheetName val="汚泥等処分状況"/>
      <sheetName val="精密様式"/>
      <sheetName val="脱水汚泥溶出・含有試験"/>
      <sheetName val="栄養塩類試験"/>
      <sheetName val="放流先水質調査"/>
      <sheetName val="放流先底質調査"/>
      <sheetName val="R３.3月"/>
      <sheetName val="R３.2月"/>
      <sheetName val="R３.1月"/>
      <sheetName val="１２月"/>
      <sheetName val="１１月"/>
      <sheetName val="１０月"/>
      <sheetName val="９月"/>
      <sheetName val="８月"/>
      <sheetName val="7月"/>
      <sheetName val="6月"/>
      <sheetName val="5月"/>
      <sheetName val="4月"/>
      <sheetName val="印刷(公社)"/>
      <sheetName val="印刷(県庁)"/>
      <sheetName val="印刷(県庁1)"/>
      <sheetName val="祝日"/>
      <sheetName val="印刷(公社)　内訳・式"/>
      <sheetName val="変更点"/>
      <sheetName val="精密入力"/>
      <sheetName val="精密出力 (2)"/>
      <sheetName val="精密出力(1)"/>
      <sheetName val="表－１７"/>
      <sheetName val="表－２０"/>
      <sheetName val="表－２１"/>
      <sheetName val="表－２２"/>
      <sheetName val="グラフ"/>
      <sheetName val="月報(1)"/>
      <sheetName val="月報(2)"/>
      <sheetName val="月報(3-1)"/>
      <sheetName val="月報(3-2)"/>
      <sheetName val="月報(4-1)"/>
      <sheetName val="月報(4-2)"/>
      <sheetName val="月報(5-1)"/>
      <sheetName val="月報(5-2)"/>
      <sheetName val="月報(6-1)"/>
      <sheetName val="月報(6-2)"/>
      <sheetName val="月報(7)"/>
      <sheetName val="月報(8)"/>
      <sheetName val="月報(9-1)"/>
      <sheetName val="月報(9-2)"/>
      <sheetName val="月報(10)"/>
      <sheetName val="月報(11)"/>
      <sheetName val="年報用"/>
      <sheetName val="指定様式(1)"/>
      <sheetName val="指定様式(2)"/>
      <sheetName val="指定様式(3)"/>
      <sheetName val="指定様式(4)"/>
      <sheetName val="指定様式(5)"/>
      <sheetName val="指定様式(6)"/>
      <sheetName val="地図表 (2)"/>
      <sheetName val="表-1"/>
      <sheetName val="面整備と流入水量の推移 (2)"/>
      <sheetName val="表-２、３、４ (2)"/>
      <sheetName val="表-５，６，７ (2)"/>
      <sheetName val="表-８，９"/>
      <sheetName val="表-１０，１１"/>
      <sheetName val="表-12,13"/>
      <sheetName val="表-１４、１５"/>
      <sheetName val="表-16"/>
      <sheetName val="表-16_OLD"/>
      <sheetName val="表-17"/>
      <sheetName val="表-18"/>
      <sheetName val="表-20 "/>
      <sheetName val="表-19"/>
      <sheetName val="表-20  "/>
      <sheetName val="表-20   (金入り)"/>
      <sheetName val="表-21"/>
      <sheetName val="表-22"/>
      <sheetName val="電力占有率(改）"/>
      <sheetName val="ｸﾞﾗﾌ"/>
      <sheetName val="電力占有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>
        <row r="22">
          <cell r="E22">
            <v>58</v>
          </cell>
        </row>
      </sheetData>
      <sheetData sheetId="16">
        <row r="22">
          <cell r="E22">
            <v>58</v>
          </cell>
        </row>
      </sheetData>
      <sheetData sheetId="17">
        <row r="22">
          <cell r="E22">
            <v>58</v>
          </cell>
        </row>
      </sheetData>
      <sheetData sheetId="18">
        <row r="22">
          <cell r="E22">
            <v>58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>
        <row r="4">
          <cell r="P4"/>
        </row>
      </sheetData>
      <sheetData sheetId="27"/>
      <sheetData sheetId="28"/>
      <sheetData sheetId="29"/>
      <sheetData sheetId="30"/>
      <sheetData sheetId="31"/>
      <sheetData sheetId="32">
        <row r="5">
          <cell r="AM5" t="str">
            <v>(mg/)</v>
          </cell>
        </row>
      </sheetData>
      <sheetData sheetId="33"/>
      <sheetData sheetId="34"/>
      <sheetData sheetId="35">
        <row r="9">
          <cell r="V9" t="str">
            <v>汚水ポンプ</v>
          </cell>
        </row>
      </sheetData>
      <sheetData sheetId="36"/>
      <sheetData sheetId="37"/>
      <sheetData sheetId="38"/>
      <sheetData sheetId="39">
        <row r="39">
          <cell r="D39"/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>
        <row r="7">
          <cell r="T7">
            <v>1070550</v>
          </cell>
        </row>
      </sheetData>
      <sheetData sheetId="75"/>
      <sheetData sheetId="76"/>
      <sheetData sheetId="77"/>
      <sheetData sheetId="78"/>
      <sheetData sheetId="79"/>
      <sheetData sheetId="80"/>
      <sheetData sheetId="81"/>
      <sheetData sheetId="82">
        <row r="7">
          <cell r="B7" t="str">
            <v>汚水ポンプ</v>
          </cell>
        </row>
      </sheetData>
      <sheetData sheetId="83">
        <row r="4">
          <cell r="A4" t="str">
            <v>流入水１㎥当たりの電力量</v>
          </cell>
        </row>
      </sheetData>
      <sheetData sheetId="8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精密入力"/>
      <sheetName val="精密出力 (2)"/>
      <sheetName val="精密出力(1)"/>
    </sheetNames>
    <sheetDataSet>
      <sheetData sheetId="0">
        <row r="5">
          <cell r="AM5" t="str">
            <v>(mg/)</v>
          </cell>
          <cell r="AN5" t="str">
            <v>(度)</v>
          </cell>
        </row>
        <row r="6">
          <cell r="AM6" t="str">
            <v xml:space="preserve">ND </v>
          </cell>
          <cell r="AN6" t="str">
            <v xml:space="preserve">＞100 </v>
          </cell>
        </row>
        <row r="8">
          <cell r="AM8" t="str">
            <v>(度)</v>
          </cell>
        </row>
        <row r="9">
          <cell r="AM9" t="str">
            <v xml:space="preserve">ND 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精密入力"/>
      <sheetName val="精密出力 (2)"/>
      <sheetName val="精密出力(1)"/>
      <sheetName val="月報(1)"/>
      <sheetName val="月報(2)"/>
      <sheetName val="月報(3-1)"/>
      <sheetName val="月報(3-2)"/>
      <sheetName val="月報(4-1)"/>
      <sheetName val="月報(4-2)"/>
      <sheetName val="月報(5-1)"/>
      <sheetName val="月報(5-2)"/>
      <sheetName val="月報(6-1)"/>
      <sheetName val="月報(6-2)"/>
      <sheetName val="月報(7)"/>
      <sheetName val="月報(8)"/>
      <sheetName val="月報(9-1)"/>
      <sheetName val="月報(9-2)"/>
      <sheetName val="月報(10)"/>
      <sheetName val="月報(11)"/>
      <sheetName val="年報用"/>
      <sheetName val="指定様式(1)"/>
      <sheetName val="指定様式(2)"/>
      <sheetName val="指定様式(3)"/>
      <sheetName val="指定様式(4)"/>
      <sheetName val="指定様式(5)"/>
      <sheetName val="指定様式(6)"/>
      <sheetName val="印刷(公社)"/>
      <sheetName val="印刷(県庁)"/>
      <sheetName val="印刷(県庁1)"/>
      <sheetName val="祝日"/>
      <sheetName val="印刷(公社)　内訳・式"/>
      <sheetName val="変更点"/>
      <sheetName val="処理区域及び幹線管渠図 "/>
      <sheetName val="面整備と流入水量の推移"/>
      <sheetName val="市町村別"/>
      <sheetName val="水処理状況１"/>
      <sheetName val="水処理状況２"/>
      <sheetName val="汚泥処理状況"/>
      <sheetName val="汚泥等処分状況"/>
      <sheetName val="汚泥溶出・含有試験"/>
      <sheetName val="栄養塩類試験"/>
      <sheetName val="放流先水質・底質調査"/>
      <sheetName val="年間"/>
      <sheetName val="3"/>
      <sheetName val="2"/>
      <sheetName val="1"/>
      <sheetName val="12"/>
      <sheetName val="11"/>
      <sheetName val="10"/>
      <sheetName val="9"/>
      <sheetName val="8"/>
      <sheetName val="7"/>
      <sheetName val="6"/>
      <sheetName val="5"/>
      <sheetName val="4"/>
      <sheetName val="表-1"/>
      <sheetName val="面整備"/>
      <sheetName val="(表2～4)"/>
      <sheetName val="表-16"/>
      <sheetName val="表-17"/>
      <sheetName val="表-18"/>
      <sheetName val="表-19"/>
      <sheetName val="表-20"/>
      <sheetName val="表-21,22"/>
      <sheetName val="電力占有率"/>
      <sheetName val="ｸﾞﾗﾌ"/>
      <sheetName val="表-20 (金額入り)"/>
      <sheetName val="#REF"/>
      <sheetName val="月報R2.8月"/>
      <sheetName val="№1-1"/>
      <sheetName val="№1-2"/>
      <sheetName val="№2-1"/>
      <sheetName val="№3-1"/>
      <sheetName val="№3-2"/>
      <sheetName val="№4-1"/>
      <sheetName val="№4-2"/>
      <sheetName val="№4-3"/>
      <sheetName val="№5-1"/>
      <sheetName val="№5-2"/>
      <sheetName val="№5-3"/>
      <sheetName val="№5-4"/>
      <sheetName val="№6-1"/>
      <sheetName val="№7-1"/>
      <sheetName val="№7-2"/>
      <sheetName val="№7-3"/>
      <sheetName val="№7-4"/>
      <sheetName val="№7-5"/>
      <sheetName val="№7-6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2">
          <cell r="EM2" t="str">
            <v>六日町浄化センター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>
        <row r="31">
          <cell r="D31" t="str">
            <v>Ｈ２４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/>
      <sheetData sheetId="71"/>
      <sheetData sheetId="72"/>
      <sheetData sheetId="73"/>
      <sheetData sheetId="74"/>
      <sheetData sheetId="75"/>
      <sheetData sheetId="76">
        <row r="106">
          <cell r="I106" t="str">
            <v xml:space="preserve"> </v>
          </cell>
        </row>
      </sheetData>
      <sheetData sheetId="77"/>
      <sheetData sheetId="78"/>
      <sheetData sheetId="79"/>
      <sheetData sheetId="80"/>
      <sheetData sheetId="81"/>
      <sheetData sheetId="82">
        <row r="107">
          <cell r="F107">
            <v>4</v>
          </cell>
        </row>
      </sheetData>
      <sheetData sheetId="83">
        <row r="107">
          <cell r="H107" t="str">
            <v>3.1×105</v>
          </cell>
        </row>
      </sheetData>
      <sheetData sheetId="84"/>
      <sheetData sheetId="85"/>
      <sheetData sheetId="86"/>
      <sheetData sheetId="87">
        <row r="107">
          <cell r="B107">
            <v>42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0C3F7-0BFE-4E32-BD3F-236543622F6A}">
  <sheetPr>
    <pageSetUpPr fitToPage="1"/>
  </sheetPr>
  <dimension ref="B1:S60"/>
  <sheetViews>
    <sheetView tabSelected="1" view="pageBreakPreview" zoomScaleNormal="100" zoomScaleSheetLayoutView="100" workbookViewId="0">
      <pane xSplit="4" topLeftCell="G1" activePane="topRight" state="frozen"/>
      <selection pane="topRight" activeCell="I15" sqref="I15"/>
    </sheetView>
  </sheetViews>
  <sheetFormatPr defaultColWidth="11.25" defaultRowHeight="14.65" customHeight="1" x14ac:dyDescent="0.15"/>
  <cols>
    <col min="1" max="1" width="0.625" style="4" customWidth="1"/>
    <col min="2" max="2" width="3.125" style="4" customWidth="1"/>
    <col min="3" max="3" width="8" style="4" customWidth="1"/>
    <col min="4" max="4" width="13.625" style="4" customWidth="1"/>
    <col min="5" max="5" width="10" style="4" customWidth="1"/>
    <col min="6" max="7" width="16.25" style="9" customWidth="1"/>
    <col min="8" max="18" width="16.25" style="4" customWidth="1"/>
    <col min="19" max="19" width="0.625" style="4" customWidth="1"/>
    <col min="20" max="252" width="11.25" style="4"/>
    <col min="253" max="253" width="3" style="4" customWidth="1"/>
    <col min="254" max="254" width="4.375" style="4" customWidth="1"/>
    <col min="255" max="255" width="15.125" style="4" customWidth="1"/>
    <col min="256" max="256" width="9.25" style="4" customWidth="1"/>
    <col min="257" max="262" width="11.25" style="4" customWidth="1"/>
    <col min="263" max="263" width="11.875" style="4" customWidth="1"/>
    <col min="264" max="269" width="11.25" style="4" customWidth="1"/>
    <col min="270" max="271" width="13.125" style="4" customWidth="1"/>
    <col min="272" max="272" width="11.25" style="4"/>
    <col min="273" max="273" width="15.125" style="4" customWidth="1"/>
    <col min="274" max="508" width="11.25" style="4"/>
    <col min="509" max="509" width="3" style="4" customWidth="1"/>
    <col min="510" max="510" width="4.375" style="4" customWidth="1"/>
    <col min="511" max="511" width="15.125" style="4" customWidth="1"/>
    <col min="512" max="512" width="9.25" style="4" customWidth="1"/>
    <col min="513" max="518" width="11.25" style="4" customWidth="1"/>
    <col min="519" max="519" width="11.875" style="4" customWidth="1"/>
    <col min="520" max="525" width="11.25" style="4" customWidth="1"/>
    <col min="526" max="527" width="13.125" style="4" customWidth="1"/>
    <col min="528" max="528" width="11.25" style="4"/>
    <col min="529" max="529" width="15.125" style="4" customWidth="1"/>
    <col min="530" max="764" width="11.25" style="4"/>
    <col min="765" max="765" width="3" style="4" customWidth="1"/>
    <col min="766" max="766" width="4.375" style="4" customWidth="1"/>
    <col min="767" max="767" width="15.125" style="4" customWidth="1"/>
    <col min="768" max="768" width="9.25" style="4" customWidth="1"/>
    <col min="769" max="774" width="11.25" style="4" customWidth="1"/>
    <col min="775" max="775" width="11.875" style="4" customWidth="1"/>
    <col min="776" max="781" width="11.25" style="4" customWidth="1"/>
    <col min="782" max="783" width="13.125" style="4" customWidth="1"/>
    <col min="784" max="784" width="11.25" style="4"/>
    <col min="785" max="785" width="15.125" style="4" customWidth="1"/>
    <col min="786" max="1020" width="11.25" style="4"/>
    <col min="1021" max="1021" width="3" style="4" customWidth="1"/>
    <col min="1022" max="1022" width="4.375" style="4" customWidth="1"/>
    <col min="1023" max="1023" width="15.125" style="4" customWidth="1"/>
    <col min="1024" max="1024" width="9.25" style="4" customWidth="1"/>
    <col min="1025" max="1030" width="11.25" style="4" customWidth="1"/>
    <col min="1031" max="1031" width="11.875" style="4" customWidth="1"/>
    <col min="1032" max="1037" width="11.25" style="4" customWidth="1"/>
    <col min="1038" max="1039" width="13.125" style="4" customWidth="1"/>
    <col min="1040" max="1040" width="11.25" style="4"/>
    <col min="1041" max="1041" width="15.125" style="4" customWidth="1"/>
    <col min="1042" max="1276" width="11.25" style="4"/>
    <col min="1277" max="1277" width="3" style="4" customWidth="1"/>
    <col min="1278" max="1278" width="4.375" style="4" customWidth="1"/>
    <col min="1279" max="1279" width="15.125" style="4" customWidth="1"/>
    <col min="1280" max="1280" width="9.25" style="4" customWidth="1"/>
    <col min="1281" max="1286" width="11.25" style="4" customWidth="1"/>
    <col min="1287" max="1287" width="11.875" style="4" customWidth="1"/>
    <col min="1288" max="1293" width="11.25" style="4" customWidth="1"/>
    <col min="1294" max="1295" width="13.125" style="4" customWidth="1"/>
    <col min="1296" max="1296" width="11.25" style="4"/>
    <col min="1297" max="1297" width="15.125" style="4" customWidth="1"/>
    <col min="1298" max="1532" width="11.25" style="4"/>
    <col min="1533" max="1533" width="3" style="4" customWidth="1"/>
    <col min="1534" max="1534" width="4.375" style="4" customWidth="1"/>
    <col min="1535" max="1535" width="15.125" style="4" customWidth="1"/>
    <col min="1536" max="1536" width="9.25" style="4" customWidth="1"/>
    <col min="1537" max="1542" width="11.25" style="4" customWidth="1"/>
    <col min="1543" max="1543" width="11.875" style="4" customWidth="1"/>
    <col min="1544" max="1549" width="11.25" style="4" customWidth="1"/>
    <col min="1550" max="1551" width="13.125" style="4" customWidth="1"/>
    <col min="1552" max="1552" width="11.25" style="4"/>
    <col min="1553" max="1553" width="15.125" style="4" customWidth="1"/>
    <col min="1554" max="1788" width="11.25" style="4"/>
    <col min="1789" max="1789" width="3" style="4" customWidth="1"/>
    <col min="1790" max="1790" width="4.375" style="4" customWidth="1"/>
    <col min="1791" max="1791" width="15.125" style="4" customWidth="1"/>
    <col min="1792" max="1792" width="9.25" style="4" customWidth="1"/>
    <col min="1793" max="1798" width="11.25" style="4" customWidth="1"/>
    <col min="1799" max="1799" width="11.875" style="4" customWidth="1"/>
    <col min="1800" max="1805" width="11.25" style="4" customWidth="1"/>
    <col min="1806" max="1807" width="13.125" style="4" customWidth="1"/>
    <col min="1808" max="1808" width="11.25" style="4"/>
    <col min="1809" max="1809" width="15.125" style="4" customWidth="1"/>
    <col min="1810" max="2044" width="11.25" style="4"/>
    <col min="2045" max="2045" width="3" style="4" customWidth="1"/>
    <col min="2046" max="2046" width="4.375" style="4" customWidth="1"/>
    <col min="2047" max="2047" width="15.125" style="4" customWidth="1"/>
    <col min="2048" max="2048" width="9.25" style="4" customWidth="1"/>
    <col min="2049" max="2054" width="11.25" style="4" customWidth="1"/>
    <col min="2055" max="2055" width="11.875" style="4" customWidth="1"/>
    <col min="2056" max="2061" width="11.25" style="4" customWidth="1"/>
    <col min="2062" max="2063" width="13.125" style="4" customWidth="1"/>
    <col min="2064" max="2064" width="11.25" style="4"/>
    <col min="2065" max="2065" width="15.125" style="4" customWidth="1"/>
    <col min="2066" max="2300" width="11.25" style="4"/>
    <col min="2301" max="2301" width="3" style="4" customWidth="1"/>
    <col min="2302" max="2302" width="4.375" style="4" customWidth="1"/>
    <col min="2303" max="2303" width="15.125" style="4" customWidth="1"/>
    <col min="2304" max="2304" width="9.25" style="4" customWidth="1"/>
    <col min="2305" max="2310" width="11.25" style="4" customWidth="1"/>
    <col min="2311" max="2311" width="11.875" style="4" customWidth="1"/>
    <col min="2312" max="2317" width="11.25" style="4" customWidth="1"/>
    <col min="2318" max="2319" width="13.125" style="4" customWidth="1"/>
    <col min="2320" max="2320" width="11.25" style="4"/>
    <col min="2321" max="2321" width="15.125" style="4" customWidth="1"/>
    <col min="2322" max="2556" width="11.25" style="4"/>
    <col min="2557" max="2557" width="3" style="4" customWidth="1"/>
    <col min="2558" max="2558" width="4.375" style="4" customWidth="1"/>
    <col min="2559" max="2559" width="15.125" style="4" customWidth="1"/>
    <col min="2560" max="2560" width="9.25" style="4" customWidth="1"/>
    <col min="2561" max="2566" width="11.25" style="4" customWidth="1"/>
    <col min="2567" max="2567" width="11.875" style="4" customWidth="1"/>
    <col min="2568" max="2573" width="11.25" style="4" customWidth="1"/>
    <col min="2574" max="2575" width="13.125" style="4" customWidth="1"/>
    <col min="2576" max="2576" width="11.25" style="4"/>
    <col min="2577" max="2577" width="15.125" style="4" customWidth="1"/>
    <col min="2578" max="2812" width="11.25" style="4"/>
    <col min="2813" max="2813" width="3" style="4" customWidth="1"/>
    <col min="2814" max="2814" width="4.375" style="4" customWidth="1"/>
    <col min="2815" max="2815" width="15.125" style="4" customWidth="1"/>
    <col min="2816" max="2816" width="9.25" style="4" customWidth="1"/>
    <col min="2817" max="2822" width="11.25" style="4" customWidth="1"/>
    <col min="2823" max="2823" width="11.875" style="4" customWidth="1"/>
    <col min="2824" max="2829" width="11.25" style="4" customWidth="1"/>
    <col min="2830" max="2831" width="13.125" style="4" customWidth="1"/>
    <col min="2832" max="2832" width="11.25" style="4"/>
    <col min="2833" max="2833" width="15.125" style="4" customWidth="1"/>
    <col min="2834" max="3068" width="11.25" style="4"/>
    <col min="3069" max="3069" width="3" style="4" customWidth="1"/>
    <col min="3070" max="3070" width="4.375" style="4" customWidth="1"/>
    <col min="3071" max="3071" width="15.125" style="4" customWidth="1"/>
    <col min="3072" max="3072" width="9.25" style="4" customWidth="1"/>
    <col min="3073" max="3078" width="11.25" style="4" customWidth="1"/>
    <col min="3079" max="3079" width="11.875" style="4" customWidth="1"/>
    <col min="3080" max="3085" width="11.25" style="4" customWidth="1"/>
    <col min="3086" max="3087" width="13.125" style="4" customWidth="1"/>
    <col min="3088" max="3088" width="11.25" style="4"/>
    <col min="3089" max="3089" width="15.125" style="4" customWidth="1"/>
    <col min="3090" max="3324" width="11.25" style="4"/>
    <col min="3325" max="3325" width="3" style="4" customWidth="1"/>
    <col min="3326" max="3326" width="4.375" style="4" customWidth="1"/>
    <col min="3327" max="3327" width="15.125" style="4" customWidth="1"/>
    <col min="3328" max="3328" width="9.25" style="4" customWidth="1"/>
    <col min="3329" max="3334" width="11.25" style="4" customWidth="1"/>
    <col min="3335" max="3335" width="11.875" style="4" customWidth="1"/>
    <col min="3336" max="3341" width="11.25" style="4" customWidth="1"/>
    <col min="3342" max="3343" width="13.125" style="4" customWidth="1"/>
    <col min="3344" max="3344" width="11.25" style="4"/>
    <col min="3345" max="3345" width="15.125" style="4" customWidth="1"/>
    <col min="3346" max="3580" width="11.25" style="4"/>
    <col min="3581" max="3581" width="3" style="4" customWidth="1"/>
    <col min="3582" max="3582" width="4.375" style="4" customWidth="1"/>
    <col min="3583" max="3583" width="15.125" style="4" customWidth="1"/>
    <col min="3584" max="3584" width="9.25" style="4" customWidth="1"/>
    <col min="3585" max="3590" width="11.25" style="4" customWidth="1"/>
    <col min="3591" max="3591" width="11.875" style="4" customWidth="1"/>
    <col min="3592" max="3597" width="11.25" style="4" customWidth="1"/>
    <col min="3598" max="3599" width="13.125" style="4" customWidth="1"/>
    <col min="3600" max="3600" width="11.25" style="4"/>
    <col min="3601" max="3601" width="15.125" style="4" customWidth="1"/>
    <col min="3602" max="3836" width="11.25" style="4"/>
    <col min="3837" max="3837" width="3" style="4" customWidth="1"/>
    <col min="3838" max="3838" width="4.375" style="4" customWidth="1"/>
    <col min="3839" max="3839" width="15.125" style="4" customWidth="1"/>
    <col min="3840" max="3840" width="9.25" style="4" customWidth="1"/>
    <col min="3841" max="3846" width="11.25" style="4" customWidth="1"/>
    <col min="3847" max="3847" width="11.875" style="4" customWidth="1"/>
    <col min="3848" max="3853" width="11.25" style="4" customWidth="1"/>
    <col min="3854" max="3855" width="13.125" style="4" customWidth="1"/>
    <col min="3856" max="3856" width="11.25" style="4"/>
    <col min="3857" max="3857" width="15.125" style="4" customWidth="1"/>
    <col min="3858" max="4092" width="11.25" style="4"/>
    <col min="4093" max="4093" width="3" style="4" customWidth="1"/>
    <col min="4094" max="4094" width="4.375" style="4" customWidth="1"/>
    <col min="4095" max="4095" width="15.125" style="4" customWidth="1"/>
    <col min="4096" max="4096" width="9.25" style="4" customWidth="1"/>
    <col min="4097" max="4102" width="11.25" style="4" customWidth="1"/>
    <col min="4103" max="4103" width="11.875" style="4" customWidth="1"/>
    <col min="4104" max="4109" width="11.25" style="4" customWidth="1"/>
    <col min="4110" max="4111" width="13.125" style="4" customWidth="1"/>
    <col min="4112" max="4112" width="11.25" style="4"/>
    <col min="4113" max="4113" width="15.125" style="4" customWidth="1"/>
    <col min="4114" max="4348" width="11.25" style="4"/>
    <col min="4349" max="4349" width="3" style="4" customWidth="1"/>
    <col min="4350" max="4350" width="4.375" style="4" customWidth="1"/>
    <col min="4351" max="4351" width="15.125" style="4" customWidth="1"/>
    <col min="4352" max="4352" width="9.25" style="4" customWidth="1"/>
    <col min="4353" max="4358" width="11.25" style="4" customWidth="1"/>
    <col min="4359" max="4359" width="11.875" style="4" customWidth="1"/>
    <col min="4360" max="4365" width="11.25" style="4" customWidth="1"/>
    <col min="4366" max="4367" width="13.125" style="4" customWidth="1"/>
    <col min="4368" max="4368" width="11.25" style="4"/>
    <col min="4369" max="4369" width="15.125" style="4" customWidth="1"/>
    <col min="4370" max="4604" width="11.25" style="4"/>
    <col min="4605" max="4605" width="3" style="4" customWidth="1"/>
    <col min="4606" max="4606" width="4.375" style="4" customWidth="1"/>
    <col min="4607" max="4607" width="15.125" style="4" customWidth="1"/>
    <col min="4608" max="4608" width="9.25" style="4" customWidth="1"/>
    <col min="4609" max="4614" width="11.25" style="4" customWidth="1"/>
    <col min="4615" max="4615" width="11.875" style="4" customWidth="1"/>
    <col min="4616" max="4621" width="11.25" style="4" customWidth="1"/>
    <col min="4622" max="4623" width="13.125" style="4" customWidth="1"/>
    <col min="4624" max="4624" width="11.25" style="4"/>
    <col min="4625" max="4625" width="15.125" style="4" customWidth="1"/>
    <col min="4626" max="4860" width="11.25" style="4"/>
    <col min="4861" max="4861" width="3" style="4" customWidth="1"/>
    <col min="4862" max="4862" width="4.375" style="4" customWidth="1"/>
    <col min="4863" max="4863" width="15.125" style="4" customWidth="1"/>
    <col min="4864" max="4864" width="9.25" style="4" customWidth="1"/>
    <col min="4865" max="4870" width="11.25" style="4" customWidth="1"/>
    <col min="4871" max="4871" width="11.875" style="4" customWidth="1"/>
    <col min="4872" max="4877" width="11.25" style="4" customWidth="1"/>
    <col min="4878" max="4879" width="13.125" style="4" customWidth="1"/>
    <col min="4880" max="4880" width="11.25" style="4"/>
    <col min="4881" max="4881" width="15.125" style="4" customWidth="1"/>
    <col min="4882" max="5116" width="11.25" style="4"/>
    <col min="5117" max="5117" width="3" style="4" customWidth="1"/>
    <col min="5118" max="5118" width="4.375" style="4" customWidth="1"/>
    <col min="5119" max="5119" width="15.125" style="4" customWidth="1"/>
    <col min="5120" max="5120" width="9.25" style="4" customWidth="1"/>
    <col min="5121" max="5126" width="11.25" style="4" customWidth="1"/>
    <col min="5127" max="5127" width="11.875" style="4" customWidth="1"/>
    <col min="5128" max="5133" width="11.25" style="4" customWidth="1"/>
    <col min="5134" max="5135" width="13.125" style="4" customWidth="1"/>
    <col min="5136" max="5136" width="11.25" style="4"/>
    <col min="5137" max="5137" width="15.125" style="4" customWidth="1"/>
    <col min="5138" max="5372" width="11.25" style="4"/>
    <col min="5373" max="5373" width="3" style="4" customWidth="1"/>
    <col min="5374" max="5374" width="4.375" style="4" customWidth="1"/>
    <col min="5375" max="5375" width="15.125" style="4" customWidth="1"/>
    <col min="5376" max="5376" width="9.25" style="4" customWidth="1"/>
    <col min="5377" max="5382" width="11.25" style="4" customWidth="1"/>
    <col min="5383" max="5383" width="11.875" style="4" customWidth="1"/>
    <col min="5384" max="5389" width="11.25" style="4" customWidth="1"/>
    <col min="5390" max="5391" width="13.125" style="4" customWidth="1"/>
    <col min="5392" max="5392" width="11.25" style="4"/>
    <col min="5393" max="5393" width="15.125" style="4" customWidth="1"/>
    <col min="5394" max="5628" width="11.25" style="4"/>
    <col min="5629" max="5629" width="3" style="4" customWidth="1"/>
    <col min="5630" max="5630" width="4.375" style="4" customWidth="1"/>
    <col min="5631" max="5631" width="15.125" style="4" customWidth="1"/>
    <col min="5632" max="5632" width="9.25" style="4" customWidth="1"/>
    <col min="5633" max="5638" width="11.25" style="4" customWidth="1"/>
    <col min="5639" max="5639" width="11.875" style="4" customWidth="1"/>
    <col min="5640" max="5645" width="11.25" style="4" customWidth="1"/>
    <col min="5646" max="5647" width="13.125" style="4" customWidth="1"/>
    <col min="5648" max="5648" width="11.25" style="4"/>
    <col min="5649" max="5649" width="15.125" style="4" customWidth="1"/>
    <col min="5650" max="5884" width="11.25" style="4"/>
    <col min="5885" max="5885" width="3" style="4" customWidth="1"/>
    <col min="5886" max="5886" width="4.375" style="4" customWidth="1"/>
    <col min="5887" max="5887" width="15.125" style="4" customWidth="1"/>
    <col min="5888" max="5888" width="9.25" style="4" customWidth="1"/>
    <col min="5889" max="5894" width="11.25" style="4" customWidth="1"/>
    <col min="5895" max="5895" width="11.875" style="4" customWidth="1"/>
    <col min="5896" max="5901" width="11.25" style="4" customWidth="1"/>
    <col min="5902" max="5903" width="13.125" style="4" customWidth="1"/>
    <col min="5904" max="5904" width="11.25" style="4"/>
    <col min="5905" max="5905" width="15.125" style="4" customWidth="1"/>
    <col min="5906" max="6140" width="11.25" style="4"/>
    <col min="6141" max="6141" width="3" style="4" customWidth="1"/>
    <col min="6142" max="6142" width="4.375" style="4" customWidth="1"/>
    <col min="6143" max="6143" width="15.125" style="4" customWidth="1"/>
    <col min="6144" max="6144" width="9.25" style="4" customWidth="1"/>
    <col min="6145" max="6150" width="11.25" style="4" customWidth="1"/>
    <col min="6151" max="6151" width="11.875" style="4" customWidth="1"/>
    <col min="6152" max="6157" width="11.25" style="4" customWidth="1"/>
    <col min="6158" max="6159" width="13.125" style="4" customWidth="1"/>
    <col min="6160" max="6160" width="11.25" style="4"/>
    <col min="6161" max="6161" width="15.125" style="4" customWidth="1"/>
    <col min="6162" max="6396" width="11.25" style="4"/>
    <col min="6397" max="6397" width="3" style="4" customWidth="1"/>
    <col min="6398" max="6398" width="4.375" style="4" customWidth="1"/>
    <col min="6399" max="6399" width="15.125" style="4" customWidth="1"/>
    <col min="6400" max="6400" width="9.25" style="4" customWidth="1"/>
    <col min="6401" max="6406" width="11.25" style="4" customWidth="1"/>
    <col min="6407" max="6407" width="11.875" style="4" customWidth="1"/>
    <col min="6408" max="6413" width="11.25" style="4" customWidth="1"/>
    <col min="6414" max="6415" width="13.125" style="4" customWidth="1"/>
    <col min="6416" max="6416" width="11.25" style="4"/>
    <col min="6417" max="6417" width="15.125" style="4" customWidth="1"/>
    <col min="6418" max="6652" width="11.25" style="4"/>
    <col min="6653" max="6653" width="3" style="4" customWidth="1"/>
    <col min="6654" max="6654" width="4.375" style="4" customWidth="1"/>
    <col min="6655" max="6655" width="15.125" style="4" customWidth="1"/>
    <col min="6656" max="6656" width="9.25" style="4" customWidth="1"/>
    <col min="6657" max="6662" width="11.25" style="4" customWidth="1"/>
    <col min="6663" max="6663" width="11.875" style="4" customWidth="1"/>
    <col min="6664" max="6669" width="11.25" style="4" customWidth="1"/>
    <col min="6670" max="6671" width="13.125" style="4" customWidth="1"/>
    <col min="6672" max="6672" width="11.25" style="4"/>
    <col min="6673" max="6673" width="15.125" style="4" customWidth="1"/>
    <col min="6674" max="6908" width="11.25" style="4"/>
    <col min="6909" max="6909" width="3" style="4" customWidth="1"/>
    <col min="6910" max="6910" width="4.375" style="4" customWidth="1"/>
    <col min="6911" max="6911" width="15.125" style="4" customWidth="1"/>
    <col min="6912" max="6912" width="9.25" style="4" customWidth="1"/>
    <col min="6913" max="6918" width="11.25" style="4" customWidth="1"/>
    <col min="6919" max="6919" width="11.875" style="4" customWidth="1"/>
    <col min="6920" max="6925" width="11.25" style="4" customWidth="1"/>
    <col min="6926" max="6927" width="13.125" style="4" customWidth="1"/>
    <col min="6928" max="6928" width="11.25" style="4"/>
    <col min="6929" max="6929" width="15.125" style="4" customWidth="1"/>
    <col min="6930" max="7164" width="11.25" style="4"/>
    <col min="7165" max="7165" width="3" style="4" customWidth="1"/>
    <col min="7166" max="7166" width="4.375" style="4" customWidth="1"/>
    <col min="7167" max="7167" width="15.125" style="4" customWidth="1"/>
    <col min="7168" max="7168" width="9.25" style="4" customWidth="1"/>
    <col min="7169" max="7174" width="11.25" style="4" customWidth="1"/>
    <col min="7175" max="7175" width="11.875" style="4" customWidth="1"/>
    <col min="7176" max="7181" width="11.25" style="4" customWidth="1"/>
    <col min="7182" max="7183" width="13.125" style="4" customWidth="1"/>
    <col min="7184" max="7184" width="11.25" style="4"/>
    <col min="7185" max="7185" width="15.125" style="4" customWidth="1"/>
    <col min="7186" max="7420" width="11.25" style="4"/>
    <col min="7421" max="7421" width="3" style="4" customWidth="1"/>
    <col min="7422" max="7422" width="4.375" style="4" customWidth="1"/>
    <col min="7423" max="7423" width="15.125" style="4" customWidth="1"/>
    <col min="7424" max="7424" width="9.25" style="4" customWidth="1"/>
    <col min="7425" max="7430" width="11.25" style="4" customWidth="1"/>
    <col min="7431" max="7431" width="11.875" style="4" customWidth="1"/>
    <col min="7432" max="7437" width="11.25" style="4" customWidth="1"/>
    <col min="7438" max="7439" width="13.125" style="4" customWidth="1"/>
    <col min="7440" max="7440" width="11.25" style="4"/>
    <col min="7441" max="7441" width="15.125" style="4" customWidth="1"/>
    <col min="7442" max="7676" width="11.25" style="4"/>
    <col min="7677" max="7677" width="3" style="4" customWidth="1"/>
    <col min="7678" max="7678" width="4.375" style="4" customWidth="1"/>
    <col min="7679" max="7679" width="15.125" style="4" customWidth="1"/>
    <col min="7680" max="7680" width="9.25" style="4" customWidth="1"/>
    <col min="7681" max="7686" width="11.25" style="4" customWidth="1"/>
    <col min="7687" max="7687" width="11.875" style="4" customWidth="1"/>
    <col min="7688" max="7693" width="11.25" style="4" customWidth="1"/>
    <col min="7694" max="7695" width="13.125" style="4" customWidth="1"/>
    <col min="7696" max="7696" width="11.25" style="4"/>
    <col min="7697" max="7697" width="15.125" style="4" customWidth="1"/>
    <col min="7698" max="7932" width="11.25" style="4"/>
    <col min="7933" max="7933" width="3" style="4" customWidth="1"/>
    <col min="7934" max="7934" width="4.375" style="4" customWidth="1"/>
    <col min="7935" max="7935" width="15.125" style="4" customWidth="1"/>
    <col min="7936" max="7936" width="9.25" style="4" customWidth="1"/>
    <col min="7937" max="7942" width="11.25" style="4" customWidth="1"/>
    <col min="7943" max="7943" width="11.875" style="4" customWidth="1"/>
    <col min="7944" max="7949" width="11.25" style="4" customWidth="1"/>
    <col min="7950" max="7951" width="13.125" style="4" customWidth="1"/>
    <col min="7952" max="7952" width="11.25" style="4"/>
    <col min="7953" max="7953" width="15.125" style="4" customWidth="1"/>
    <col min="7954" max="8188" width="11.25" style="4"/>
    <col min="8189" max="8189" width="3" style="4" customWidth="1"/>
    <col min="8190" max="8190" width="4.375" style="4" customWidth="1"/>
    <col min="8191" max="8191" width="15.125" style="4" customWidth="1"/>
    <col min="8192" max="8192" width="9.25" style="4" customWidth="1"/>
    <col min="8193" max="8198" width="11.25" style="4" customWidth="1"/>
    <col min="8199" max="8199" width="11.875" style="4" customWidth="1"/>
    <col min="8200" max="8205" width="11.25" style="4" customWidth="1"/>
    <col min="8206" max="8207" width="13.125" style="4" customWidth="1"/>
    <col min="8208" max="8208" width="11.25" style="4"/>
    <col min="8209" max="8209" width="15.125" style="4" customWidth="1"/>
    <col min="8210" max="8444" width="11.25" style="4"/>
    <col min="8445" max="8445" width="3" style="4" customWidth="1"/>
    <col min="8446" max="8446" width="4.375" style="4" customWidth="1"/>
    <col min="8447" max="8447" width="15.125" style="4" customWidth="1"/>
    <col min="8448" max="8448" width="9.25" style="4" customWidth="1"/>
    <col min="8449" max="8454" width="11.25" style="4" customWidth="1"/>
    <col min="8455" max="8455" width="11.875" style="4" customWidth="1"/>
    <col min="8456" max="8461" width="11.25" style="4" customWidth="1"/>
    <col min="8462" max="8463" width="13.125" style="4" customWidth="1"/>
    <col min="8464" max="8464" width="11.25" style="4"/>
    <col min="8465" max="8465" width="15.125" style="4" customWidth="1"/>
    <col min="8466" max="8700" width="11.25" style="4"/>
    <col min="8701" max="8701" width="3" style="4" customWidth="1"/>
    <col min="8702" max="8702" width="4.375" style="4" customWidth="1"/>
    <col min="8703" max="8703" width="15.125" style="4" customWidth="1"/>
    <col min="8704" max="8704" width="9.25" style="4" customWidth="1"/>
    <col min="8705" max="8710" width="11.25" style="4" customWidth="1"/>
    <col min="8711" max="8711" width="11.875" style="4" customWidth="1"/>
    <col min="8712" max="8717" width="11.25" style="4" customWidth="1"/>
    <col min="8718" max="8719" width="13.125" style="4" customWidth="1"/>
    <col min="8720" max="8720" width="11.25" style="4"/>
    <col min="8721" max="8721" width="15.125" style="4" customWidth="1"/>
    <col min="8722" max="8956" width="11.25" style="4"/>
    <col min="8957" max="8957" width="3" style="4" customWidth="1"/>
    <col min="8958" max="8958" width="4.375" style="4" customWidth="1"/>
    <col min="8959" max="8959" width="15.125" style="4" customWidth="1"/>
    <col min="8960" max="8960" width="9.25" style="4" customWidth="1"/>
    <col min="8961" max="8966" width="11.25" style="4" customWidth="1"/>
    <col min="8967" max="8967" width="11.875" style="4" customWidth="1"/>
    <col min="8968" max="8973" width="11.25" style="4" customWidth="1"/>
    <col min="8974" max="8975" width="13.125" style="4" customWidth="1"/>
    <col min="8976" max="8976" width="11.25" style="4"/>
    <col min="8977" max="8977" width="15.125" style="4" customWidth="1"/>
    <col min="8978" max="9212" width="11.25" style="4"/>
    <col min="9213" max="9213" width="3" style="4" customWidth="1"/>
    <col min="9214" max="9214" width="4.375" style="4" customWidth="1"/>
    <col min="9215" max="9215" width="15.125" style="4" customWidth="1"/>
    <col min="9216" max="9216" width="9.25" style="4" customWidth="1"/>
    <col min="9217" max="9222" width="11.25" style="4" customWidth="1"/>
    <col min="9223" max="9223" width="11.875" style="4" customWidth="1"/>
    <col min="9224" max="9229" width="11.25" style="4" customWidth="1"/>
    <col min="9230" max="9231" width="13.125" style="4" customWidth="1"/>
    <col min="9232" max="9232" width="11.25" style="4"/>
    <col min="9233" max="9233" width="15.125" style="4" customWidth="1"/>
    <col min="9234" max="9468" width="11.25" style="4"/>
    <col min="9469" max="9469" width="3" style="4" customWidth="1"/>
    <col min="9470" max="9470" width="4.375" style="4" customWidth="1"/>
    <col min="9471" max="9471" width="15.125" style="4" customWidth="1"/>
    <col min="9472" max="9472" width="9.25" style="4" customWidth="1"/>
    <col min="9473" max="9478" width="11.25" style="4" customWidth="1"/>
    <col min="9479" max="9479" width="11.875" style="4" customWidth="1"/>
    <col min="9480" max="9485" width="11.25" style="4" customWidth="1"/>
    <col min="9486" max="9487" width="13.125" style="4" customWidth="1"/>
    <col min="9488" max="9488" width="11.25" style="4"/>
    <col min="9489" max="9489" width="15.125" style="4" customWidth="1"/>
    <col min="9490" max="9724" width="11.25" style="4"/>
    <col min="9725" max="9725" width="3" style="4" customWidth="1"/>
    <col min="9726" max="9726" width="4.375" style="4" customWidth="1"/>
    <col min="9727" max="9727" width="15.125" style="4" customWidth="1"/>
    <col min="9728" max="9728" width="9.25" style="4" customWidth="1"/>
    <col min="9729" max="9734" width="11.25" style="4" customWidth="1"/>
    <col min="9735" max="9735" width="11.875" style="4" customWidth="1"/>
    <col min="9736" max="9741" width="11.25" style="4" customWidth="1"/>
    <col min="9742" max="9743" width="13.125" style="4" customWidth="1"/>
    <col min="9744" max="9744" width="11.25" style="4"/>
    <col min="9745" max="9745" width="15.125" style="4" customWidth="1"/>
    <col min="9746" max="9980" width="11.25" style="4"/>
    <col min="9981" max="9981" width="3" style="4" customWidth="1"/>
    <col min="9982" max="9982" width="4.375" style="4" customWidth="1"/>
    <col min="9983" max="9983" width="15.125" style="4" customWidth="1"/>
    <col min="9984" max="9984" width="9.25" style="4" customWidth="1"/>
    <col min="9985" max="9990" width="11.25" style="4" customWidth="1"/>
    <col min="9991" max="9991" width="11.875" style="4" customWidth="1"/>
    <col min="9992" max="9997" width="11.25" style="4" customWidth="1"/>
    <col min="9998" max="9999" width="13.125" style="4" customWidth="1"/>
    <col min="10000" max="10000" width="11.25" style="4"/>
    <col min="10001" max="10001" width="15.125" style="4" customWidth="1"/>
    <col min="10002" max="10236" width="11.25" style="4"/>
    <col min="10237" max="10237" width="3" style="4" customWidth="1"/>
    <col min="10238" max="10238" width="4.375" style="4" customWidth="1"/>
    <col min="10239" max="10239" width="15.125" style="4" customWidth="1"/>
    <col min="10240" max="10240" width="9.25" style="4" customWidth="1"/>
    <col min="10241" max="10246" width="11.25" style="4" customWidth="1"/>
    <col min="10247" max="10247" width="11.875" style="4" customWidth="1"/>
    <col min="10248" max="10253" width="11.25" style="4" customWidth="1"/>
    <col min="10254" max="10255" width="13.125" style="4" customWidth="1"/>
    <col min="10256" max="10256" width="11.25" style="4"/>
    <col min="10257" max="10257" width="15.125" style="4" customWidth="1"/>
    <col min="10258" max="10492" width="11.25" style="4"/>
    <col min="10493" max="10493" width="3" style="4" customWidth="1"/>
    <col min="10494" max="10494" width="4.375" style="4" customWidth="1"/>
    <col min="10495" max="10495" width="15.125" style="4" customWidth="1"/>
    <col min="10496" max="10496" width="9.25" style="4" customWidth="1"/>
    <col min="10497" max="10502" width="11.25" style="4" customWidth="1"/>
    <col min="10503" max="10503" width="11.875" style="4" customWidth="1"/>
    <col min="10504" max="10509" width="11.25" style="4" customWidth="1"/>
    <col min="10510" max="10511" width="13.125" style="4" customWidth="1"/>
    <col min="10512" max="10512" width="11.25" style="4"/>
    <col min="10513" max="10513" width="15.125" style="4" customWidth="1"/>
    <col min="10514" max="10748" width="11.25" style="4"/>
    <col min="10749" max="10749" width="3" style="4" customWidth="1"/>
    <col min="10750" max="10750" width="4.375" style="4" customWidth="1"/>
    <col min="10751" max="10751" width="15.125" style="4" customWidth="1"/>
    <col min="10752" max="10752" width="9.25" style="4" customWidth="1"/>
    <col min="10753" max="10758" width="11.25" style="4" customWidth="1"/>
    <col min="10759" max="10759" width="11.875" style="4" customWidth="1"/>
    <col min="10760" max="10765" width="11.25" style="4" customWidth="1"/>
    <col min="10766" max="10767" width="13.125" style="4" customWidth="1"/>
    <col min="10768" max="10768" width="11.25" style="4"/>
    <col min="10769" max="10769" width="15.125" style="4" customWidth="1"/>
    <col min="10770" max="11004" width="11.25" style="4"/>
    <col min="11005" max="11005" width="3" style="4" customWidth="1"/>
    <col min="11006" max="11006" width="4.375" style="4" customWidth="1"/>
    <col min="11007" max="11007" width="15.125" style="4" customWidth="1"/>
    <col min="11008" max="11008" width="9.25" style="4" customWidth="1"/>
    <col min="11009" max="11014" width="11.25" style="4" customWidth="1"/>
    <col min="11015" max="11015" width="11.875" style="4" customWidth="1"/>
    <col min="11016" max="11021" width="11.25" style="4" customWidth="1"/>
    <col min="11022" max="11023" width="13.125" style="4" customWidth="1"/>
    <col min="11024" max="11024" width="11.25" style="4"/>
    <col min="11025" max="11025" width="15.125" style="4" customWidth="1"/>
    <col min="11026" max="11260" width="11.25" style="4"/>
    <col min="11261" max="11261" width="3" style="4" customWidth="1"/>
    <col min="11262" max="11262" width="4.375" style="4" customWidth="1"/>
    <col min="11263" max="11263" width="15.125" style="4" customWidth="1"/>
    <col min="11264" max="11264" width="9.25" style="4" customWidth="1"/>
    <col min="11265" max="11270" width="11.25" style="4" customWidth="1"/>
    <col min="11271" max="11271" width="11.875" style="4" customWidth="1"/>
    <col min="11272" max="11277" width="11.25" style="4" customWidth="1"/>
    <col min="11278" max="11279" width="13.125" style="4" customWidth="1"/>
    <col min="11280" max="11280" width="11.25" style="4"/>
    <col min="11281" max="11281" width="15.125" style="4" customWidth="1"/>
    <col min="11282" max="11516" width="11.25" style="4"/>
    <col min="11517" max="11517" width="3" style="4" customWidth="1"/>
    <col min="11518" max="11518" width="4.375" style="4" customWidth="1"/>
    <col min="11519" max="11519" width="15.125" style="4" customWidth="1"/>
    <col min="11520" max="11520" width="9.25" style="4" customWidth="1"/>
    <col min="11521" max="11526" width="11.25" style="4" customWidth="1"/>
    <col min="11527" max="11527" width="11.875" style="4" customWidth="1"/>
    <col min="11528" max="11533" width="11.25" style="4" customWidth="1"/>
    <col min="11534" max="11535" width="13.125" style="4" customWidth="1"/>
    <col min="11536" max="11536" width="11.25" style="4"/>
    <col min="11537" max="11537" width="15.125" style="4" customWidth="1"/>
    <col min="11538" max="11772" width="11.25" style="4"/>
    <col min="11773" max="11773" width="3" style="4" customWidth="1"/>
    <col min="11774" max="11774" width="4.375" style="4" customWidth="1"/>
    <col min="11775" max="11775" width="15.125" style="4" customWidth="1"/>
    <col min="11776" max="11776" width="9.25" style="4" customWidth="1"/>
    <col min="11777" max="11782" width="11.25" style="4" customWidth="1"/>
    <col min="11783" max="11783" width="11.875" style="4" customWidth="1"/>
    <col min="11784" max="11789" width="11.25" style="4" customWidth="1"/>
    <col min="11790" max="11791" width="13.125" style="4" customWidth="1"/>
    <col min="11792" max="11792" width="11.25" style="4"/>
    <col min="11793" max="11793" width="15.125" style="4" customWidth="1"/>
    <col min="11794" max="12028" width="11.25" style="4"/>
    <col min="12029" max="12029" width="3" style="4" customWidth="1"/>
    <col min="12030" max="12030" width="4.375" style="4" customWidth="1"/>
    <col min="12031" max="12031" width="15.125" style="4" customWidth="1"/>
    <col min="12032" max="12032" width="9.25" style="4" customWidth="1"/>
    <col min="12033" max="12038" width="11.25" style="4" customWidth="1"/>
    <col min="12039" max="12039" width="11.875" style="4" customWidth="1"/>
    <col min="12040" max="12045" width="11.25" style="4" customWidth="1"/>
    <col min="12046" max="12047" width="13.125" style="4" customWidth="1"/>
    <col min="12048" max="12048" width="11.25" style="4"/>
    <col min="12049" max="12049" width="15.125" style="4" customWidth="1"/>
    <col min="12050" max="12284" width="11.25" style="4"/>
    <col min="12285" max="12285" width="3" style="4" customWidth="1"/>
    <col min="12286" max="12286" width="4.375" style="4" customWidth="1"/>
    <col min="12287" max="12287" width="15.125" style="4" customWidth="1"/>
    <col min="12288" max="12288" width="9.25" style="4" customWidth="1"/>
    <col min="12289" max="12294" width="11.25" style="4" customWidth="1"/>
    <col min="12295" max="12295" width="11.875" style="4" customWidth="1"/>
    <col min="12296" max="12301" width="11.25" style="4" customWidth="1"/>
    <col min="12302" max="12303" width="13.125" style="4" customWidth="1"/>
    <col min="12304" max="12304" width="11.25" style="4"/>
    <col min="12305" max="12305" width="15.125" style="4" customWidth="1"/>
    <col min="12306" max="12540" width="11.25" style="4"/>
    <col min="12541" max="12541" width="3" style="4" customWidth="1"/>
    <col min="12542" max="12542" width="4.375" style="4" customWidth="1"/>
    <col min="12543" max="12543" width="15.125" style="4" customWidth="1"/>
    <col min="12544" max="12544" width="9.25" style="4" customWidth="1"/>
    <col min="12545" max="12550" width="11.25" style="4" customWidth="1"/>
    <col min="12551" max="12551" width="11.875" style="4" customWidth="1"/>
    <col min="12552" max="12557" width="11.25" style="4" customWidth="1"/>
    <col min="12558" max="12559" width="13.125" style="4" customWidth="1"/>
    <col min="12560" max="12560" width="11.25" style="4"/>
    <col min="12561" max="12561" width="15.125" style="4" customWidth="1"/>
    <col min="12562" max="12796" width="11.25" style="4"/>
    <col min="12797" max="12797" width="3" style="4" customWidth="1"/>
    <col min="12798" max="12798" width="4.375" style="4" customWidth="1"/>
    <col min="12799" max="12799" width="15.125" style="4" customWidth="1"/>
    <col min="12800" max="12800" width="9.25" style="4" customWidth="1"/>
    <col min="12801" max="12806" width="11.25" style="4" customWidth="1"/>
    <col min="12807" max="12807" width="11.875" style="4" customWidth="1"/>
    <col min="12808" max="12813" width="11.25" style="4" customWidth="1"/>
    <col min="12814" max="12815" width="13.125" style="4" customWidth="1"/>
    <col min="12816" max="12816" width="11.25" style="4"/>
    <col min="12817" max="12817" width="15.125" style="4" customWidth="1"/>
    <col min="12818" max="13052" width="11.25" style="4"/>
    <col min="13053" max="13053" width="3" style="4" customWidth="1"/>
    <col min="13054" max="13054" width="4.375" style="4" customWidth="1"/>
    <col min="13055" max="13055" width="15.125" style="4" customWidth="1"/>
    <col min="13056" max="13056" width="9.25" style="4" customWidth="1"/>
    <col min="13057" max="13062" width="11.25" style="4" customWidth="1"/>
    <col min="13063" max="13063" width="11.875" style="4" customWidth="1"/>
    <col min="13064" max="13069" width="11.25" style="4" customWidth="1"/>
    <col min="13070" max="13071" width="13.125" style="4" customWidth="1"/>
    <col min="13072" max="13072" width="11.25" style="4"/>
    <col min="13073" max="13073" width="15.125" style="4" customWidth="1"/>
    <col min="13074" max="13308" width="11.25" style="4"/>
    <col min="13309" max="13309" width="3" style="4" customWidth="1"/>
    <col min="13310" max="13310" width="4.375" style="4" customWidth="1"/>
    <col min="13311" max="13311" width="15.125" style="4" customWidth="1"/>
    <col min="13312" max="13312" width="9.25" style="4" customWidth="1"/>
    <col min="13313" max="13318" width="11.25" style="4" customWidth="1"/>
    <col min="13319" max="13319" width="11.875" style="4" customWidth="1"/>
    <col min="13320" max="13325" width="11.25" style="4" customWidth="1"/>
    <col min="13326" max="13327" width="13.125" style="4" customWidth="1"/>
    <col min="13328" max="13328" width="11.25" style="4"/>
    <col min="13329" max="13329" width="15.125" style="4" customWidth="1"/>
    <col min="13330" max="13564" width="11.25" style="4"/>
    <col min="13565" max="13565" width="3" style="4" customWidth="1"/>
    <col min="13566" max="13566" width="4.375" style="4" customWidth="1"/>
    <col min="13567" max="13567" width="15.125" style="4" customWidth="1"/>
    <col min="13568" max="13568" width="9.25" style="4" customWidth="1"/>
    <col min="13569" max="13574" width="11.25" style="4" customWidth="1"/>
    <col min="13575" max="13575" width="11.875" style="4" customWidth="1"/>
    <col min="13576" max="13581" width="11.25" style="4" customWidth="1"/>
    <col min="13582" max="13583" width="13.125" style="4" customWidth="1"/>
    <col min="13584" max="13584" width="11.25" style="4"/>
    <col min="13585" max="13585" width="15.125" style="4" customWidth="1"/>
    <col min="13586" max="13820" width="11.25" style="4"/>
    <col min="13821" max="13821" width="3" style="4" customWidth="1"/>
    <col min="13822" max="13822" width="4.375" style="4" customWidth="1"/>
    <col min="13823" max="13823" width="15.125" style="4" customWidth="1"/>
    <col min="13824" max="13824" width="9.25" style="4" customWidth="1"/>
    <col min="13825" max="13830" width="11.25" style="4" customWidth="1"/>
    <col min="13831" max="13831" width="11.875" style="4" customWidth="1"/>
    <col min="13832" max="13837" width="11.25" style="4" customWidth="1"/>
    <col min="13838" max="13839" width="13.125" style="4" customWidth="1"/>
    <col min="13840" max="13840" width="11.25" style="4"/>
    <col min="13841" max="13841" width="15.125" style="4" customWidth="1"/>
    <col min="13842" max="14076" width="11.25" style="4"/>
    <col min="14077" max="14077" width="3" style="4" customWidth="1"/>
    <col min="14078" max="14078" width="4.375" style="4" customWidth="1"/>
    <col min="14079" max="14079" width="15.125" style="4" customWidth="1"/>
    <col min="14080" max="14080" width="9.25" style="4" customWidth="1"/>
    <col min="14081" max="14086" width="11.25" style="4" customWidth="1"/>
    <col min="14087" max="14087" width="11.875" style="4" customWidth="1"/>
    <col min="14088" max="14093" width="11.25" style="4" customWidth="1"/>
    <col min="14094" max="14095" width="13.125" style="4" customWidth="1"/>
    <col min="14096" max="14096" width="11.25" style="4"/>
    <col min="14097" max="14097" width="15.125" style="4" customWidth="1"/>
    <col min="14098" max="14332" width="11.25" style="4"/>
    <col min="14333" max="14333" width="3" style="4" customWidth="1"/>
    <col min="14334" max="14334" width="4.375" style="4" customWidth="1"/>
    <col min="14335" max="14335" width="15.125" style="4" customWidth="1"/>
    <col min="14336" max="14336" width="9.25" style="4" customWidth="1"/>
    <col min="14337" max="14342" width="11.25" style="4" customWidth="1"/>
    <col min="14343" max="14343" width="11.875" style="4" customWidth="1"/>
    <col min="14344" max="14349" width="11.25" style="4" customWidth="1"/>
    <col min="14350" max="14351" width="13.125" style="4" customWidth="1"/>
    <col min="14352" max="14352" width="11.25" style="4"/>
    <col min="14353" max="14353" width="15.125" style="4" customWidth="1"/>
    <col min="14354" max="14588" width="11.25" style="4"/>
    <col min="14589" max="14589" width="3" style="4" customWidth="1"/>
    <col min="14590" max="14590" width="4.375" style="4" customWidth="1"/>
    <col min="14591" max="14591" width="15.125" style="4" customWidth="1"/>
    <col min="14592" max="14592" width="9.25" style="4" customWidth="1"/>
    <col min="14593" max="14598" width="11.25" style="4" customWidth="1"/>
    <col min="14599" max="14599" width="11.875" style="4" customWidth="1"/>
    <col min="14600" max="14605" width="11.25" style="4" customWidth="1"/>
    <col min="14606" max="14607" width="13.125" style="4" customWidth="1"/>
    <col min="14608" max="14608" width="11.25" style="4"/>
    <col min="14609" max="14609" width="15.125" style="4" customWidth="1"/>
    <col min="14610" max="14844" width="11.25" style="4"/>
    <col min="14845" max="14845" width="3" style="4" customWidth="1"/>
    <col min="14846" max="14846" width="4.375" style="4" customWidth="1"/>
    <col min="14847" max="14847" width="15.125" style="4" customWidth="1"/>
    <col min="14848" max="14848" width="9.25" style="4" customWidth="1"/>
    <col min="14849" max="14854" width="11.25" style="4" customWidth="1"/>
    <col min="14855" max="14855" width="11.875" style="4" customWidth="1"/>
    <col min="14856" max="14861" width="11.25" style="4" customWidth="1"/>
    <col min="14862" max="14863" width="13.125" style="4" customWidth="1"/>
    <col min="14864" max="14864" width="11.25" style="4"/>
    <col min="14865" max="14865" width="15.125" style="4" customWidth="1"/>
    <col min="14866" max="15100" width="11.25" style="4"/>
    <col min="15101" max="15101" width="3" style="4" customWidth="1"/>
    <col min="15102" max="15102" width="4.375" style="4" customWidth="1"/>
    <col min="15103" max="15103" width="15.125" style="4" customWidth="1"/>
    <col min="15104" max="15104" width="9.25" style="4" customWidth="1"/>
    <col min="15105" max="15110" width="11.25" style="4" customWidth="1"/>
    <col min="15111" max="15111" width="11.875" style="4" customWidth="1"/>
    <col min="15112" max="15117" width="11.25" style="4" customWidth="1"/>
    <col min="15118" max="15119" width="13.125" style="4" customWidth="1"/>
    <col min="15120" max="15120" width="11.25" style="4"/>
    <col min="15121" max="15121" width="15.125" style="4" customWidth="1"/>
    <col min="15122" max="15356" width="11.25" style="4"/>
    <col min="15357" max="15357" width="3" style="4" customWidth="1"/>
    <col min="15358" max="15358" width="4.375" style="4" customWidth="1"/>
    <col min="15359" max="15359" width="15.125" style="4" customWidth="1"/>
    <col min="15360" max="15360" width="9.25" style="4" customWidth="1"/>
    <col min="15361" max="15366" width="11.25" style="4" customWidth="1"/>
    <col min="15367" max="15367" width="11.875" style="4" customWidth="1"/>
    <col min="15368" max="15373" width="11.25" style="4" customWidth="1"/>
    <col min="15374" max="15375" width="13.125" style="4" customWidth="1"/>
    <col min="15376" max="15376" width="11.25" style="4"/>
    <col min="15377" max="15377" width="15.125" style="4" customWidth="1"/>
    <col min="15378" max="15612" width="11.25" style="4"/>
    <col min="15613" max="15613" width="3" style="4" customWidth="1"/>
    <col min="15614" max="15614" width="4.375" style="4" customWidth="1"/>
    <col min="15615" max="15615" width="15.125" style="4" customWidth="1"/>
    <col min="15616" max="15616" width="9.25" style="4" customWidth="1"/>
    <col min="15617" max="15622" width="11.25" style="4" customWidth="1"/>
    <col min="15623" max="15623" width="11.875" style="4" customWidth="1"/>
    <col min="15624" max="15629" width="11.25" style="4" customWidth="1"/>
    <col min="15630" max="15631" width="13.125" style="4" customWidth="1"/>
    <col min="15632" max="15632" width="11.25" style="4"/>
    <col min="15633" max="15633" width="15.125" style="4" customWidth="1"/>
    <col min="15634" max="15868" width="11.25" style="4"/>
    <col min="15869" max="15869" width="3" style="4" customWidth="1"/>
    <col min="15870" max="15870" width="4.375" style="4" customWidth="1"/>
    <col min="15871" max="15871" width="15.125" style="4" customWidth="1"/>
    <col min="15872" max="15872" width="9.25" style="4" customWidth="1"/>
    <col min="15873" max="15878" width="11.25" style="4" customWidth="1"/>
    <col min="15879" max="15879" width="11.875" style="4" customWidth="1"/>
    <col min="15880" max="15885" width="11.25" style="4" customWidth="1"/>
    <col min="15886" max="15887" width="13.125" style="4" customWidth="1"/>
    <col min="15888" max="15888" width="11.25" style="4"/>
    <col min="15889" max="15889" width="15.125" style="4" customWidth="1"/>
    <col min="15890" max="16124" width="11.25" style="4"/>
    <col min="16125" max="16125" width="3" style="4" customWidth="1"/>
    <col min="16126" max="16126" width="4.375" style="4" customWidth="1"/>
    <col min="16127" max="16127" width="15.125" style="4" customWidth="1"/>
    <col min="16128" max="16128" width="9.25" style="4" customWidth="1"/>
    <col min="16129" max="16134" width="11.25" style="4" customWidth="1"/>
    <col min="16135" max="16135" width="11.875" style="4" customWidth="1"/>
    <col min="16136" max="16141" width="11.25" style="4" customWidth="1"/>
    <col min="16142" max="16143" width="13.125" style="4" customWidth="1"/>
    <col min="16144" max="16144" width="11.25" style="4"/>
    <col min="16145" max="16145" width="15.125" style="4" customWidth="1"/>
    <col min="16146" max="16384" width="11.25" style="4"/>
  </cols>
  <sheetData>
    <row r="1" spans="2:19" ht="13.5" customHeight="1" x14ac:dyDescent="0.15">
      <c r="B1" s="1" t="s">
        <v>33</v>
      </c>
      <c r="C1" s="2"/>
      <c r="D1" s="2"/>
      <c r="E1" s="2"/>
      <c r="F1" s="8"/>
      <c r="G1" s="8"/>
      <c r="H1" s="2"/>
      <c r="I1" s="2"/>
      <c r="J1" s="2"/>
      <c r="K1" s="2"/>
      <c r="L1" s="2"/>
      <c r="M1" s="2"/>
      <c r="N1" s="2"/>
      <c r="O1" s="2"/>
      <c r="P1" s="2"/>
      <c r="Q1" s="3"/>
      <c r="R1" s="53" t="s">
        <v>41</v>
      </c>
    </row>
    <row r="2" spans="2:19" ht="14.65" customHeight="1" thickBot="1" x14ac:dyDescent="0.2">
      <c r="B2" s="4" t="s">
        <v>39</v>
      </c>
      <c r="R2" s="54"/>
      <c r="S2" s="6"/>
    </row>
    <row r="3" spans="2:19" s="7" customFormat="1" ht="13.5" customHeight="1" x14ac:dyDescent="0.15">
      <c r="B3" s="11"/>
      <c r="C3" s="12"/>
      <c r="D3" s="12"/>
      <c r="E3" s="13" t="s">
        <v>0</v>
      </c>
      <c r="F3" s="50" t="s">
        <v>16</v>
      </c>
      <c r="G3" s="50"/>
      <c r="H3" s="50"/>
      <c r="I3" s="50"/>
      <c r="J3" s="50"/>
      <c r="K3" s="50"/>
      <c r="L3" s="50"/>
      <c r="M3" s="50"/>
      <c r="N3" s="50"/>
      <c r="O3" s="51" t="s">
        <v>17</v>
      </c>
      <c r="P3" s="51"/>
      <c r="Q3" s="52"/>
      <c r="R3" s="14"/>
    </row>
    <row r="4" spans="2:19" s="7" customFormat="1" ht="13.5" customHeight="1" x14ac:dyDescent="0.15">
      <c r="B4" s="15" t="s">
        <v>1</v>
      </c>
      <c r="C4" s="16"/>
      <c r="D4" s="16"/>
      <c r="E4" s="16"/>
      <c r="F4" s="17" t="s">
        <v>2</v>
      </c>
      <c r="G4" s="17" t="s">
        <v>3</v>
      </c>
      <c r="H4" s="18" t="s">
        <v>4</v>
      </c>
      <c r="I4" s="18" t="s">
        <v>5</v>
      </c>
      <c r="J4" s="18" t="s">
        <v>6</v>
      </c>
      <c r="K4" s="18" t="s">
        <v>7</v>
      </c>
      <c r="L4" s="18" t="s">
        <v>8</v>
      </c>
      <c r="M4" s="18" t="s">
        <v>9</v>
      </c>
      <c r="N4" s="18" t="s">
        <v>10</v>
      </c>
      <c r="O4" s="18" t="s">
        <v>11</v>
      </c>
      <c r="P4" s="18" t="s">
        <v>12</v>
      </c>
      <c r="Q4" s="19" t="s">
        <v>13</v>
      </c>
      <c r="R4" s="20" t="s">
        <v>14</v>
      </c>
    </row>
    <row r="5" spans="2:19" s="7" customFormat="1" ht="13.5" customHeight="1" x14ac:dyDescent="0.15">
      <c r="B5" s="48" t="s">
        <v>19</v>
      </c>
      <c r="C5" s="49"/>
      <c r="D5" s="49"/>
      <c r="E5" s="21" t="s">
        <v>23</v>
      </c>
      <c r="F5" s="22">
        <v>550</v>
      </c>
      <c r="G5" s="22">
        <v>550</v>
      </c>
      <c r="H5" s="22">
        <v>550</v>
      </c>
      <c r="I5" s="22">
        <v>550</v>
      </c>
      <c r="J5" s="22">
        <v>550</v>
      </c>
      <c r="K5" s="22">
        <v>550</v>
      </c>
      <c r="L5" s="22">
        <v>550</v>
      </c>
      <c r="M5" s="22">
        <v>550</v>
      </c>
      <c r="N5" s="22">
        <v>550</v>
      </c>
      <c r="O5" s="22">
        <v>550</v>
      </c>
      <c r="P5" s="22">
        <v>550</v>
      </c>
      <c r="Q5" s="22">
        <v>550</v>
      </c>
      <c r="R5" s="29"/>
    </row>
    <row r="6" spans="2:19" s="7" customFormat="1" ht="13.5" customHeight="1" x14ac:dyDescent="0.15">
      <c r="B6" s="48" t="s">
        <v>27</v>
      </c>
      <c r="C6" s="49"/>
      <c r="D6" s="49"/>
      <c r="E6" s="21" t="s">
        <v>28</v>
      </c>
      <c r="F6" s="31">
        <f>SUM(F7:F10)</f>
        <v>246804</v>
      </c>
      <c r="G6" s="31">
        <f>SUM(G7:G10)</f>
        <v>247659</v>
      </c>
      <c r="H6" s="31">
        <f t="shared" ref="H6:K6" si="0">SUM(H7:H10)</f>
        <v>273756</v>
      </c>
      <c r="I6" s="31">
        <f t="shared" si="0"/>
        <v>298571</v>
      </c>
      <c r="J6" s="31">
        <f t="shared" si="0"/>
        <v>295565</v>
      </c>
      <c r="K6" s="31">
        <f t="shared" si="0"/>
        <v>264119</v>
      </c>
      <c r="L6" s="31">
        <f>SUM(L7:L10)</f>
        <v>249061</v>
      </c>
      <c r="M6" s="31">
        <f t="shared" ref="M6" si="1">SUM(M7:M10)</f>
        <v>230699</v>
      </c>
      <c r="N6" s="31">
        <f t="shared" ref="N6" si="2">SUM(N7:N10)</f>
        <v>283078</v>
      </c>
      <c r="O6" s="31">
        <f t="shared" ref="O6" si="3">SUM(O7:O10)</f>
        <v>301431</v>
      </c>
      <c r="P6" s="31">
        <f t="shared" ref="P6" si="4">SUM(P7:P10)</f>
        <v>250828</v>
      </c>
      <c r="Q6" s="31">
        <f t="shared" ref="Q6" si="5">SUM(Q7:Q10)</f>
        <v>255604</v>
      </c>
      <c r="R6" s="29">
        <f>SUM(F6:Q6)</f>
        <v>3197175</v>
      </c>
    </row>
    <row r="7" spans="2:19" s="7" customFormat="1" ht="13.5" customHeight="1" x14ac:dyDescent="0.15">
      <c r="B7" s="48" t="s">
        <v>31</v>
      </c>
      <c r="C7" s="49"/>
      <c r="D7" s="49"/>
      <c r="E7" s="18" t="s">
        <v>21</v>
      </c>
      <c r="F7" s="22"/>
      <c r="G7" s="22"/>
      <c r="H7" s="22"/>
      <c r="I7" s="22">
        <v>110688</v>
      </c>
      <c r="J7" s="22">
        <v>114467</v>
      </c>
      <c r="K7" s="22">
        <v>97346</v>
      </c>
      <c r="L7" s="22"/>
      <c r="M7" s="22"/>
      <c r="N7" s="22"/>
      <c r="O7" s="22"/>
      <c r="P7" s="22"/>
      <c r="Q7" s="22"/>
      <c r="R7" s="29">
        <f t="shared" ref="R7:R20" si="6">SUM(F7:Q7)</f>
        <v>322501</v>
      </c>
    </row>
    <row r="8" spans="2:19" s="7" customFormat="1" ht="13.5" customHeight="1" x14ac:dyDescent="0.15">
      <c r="B8" s="48" t="s">
        <v>32</v>
      </c>
      <c r="C8" s="49"/>
      <c r="D8" s="49"/>
      <c r="E8" s="18" t="s">
        <v>21</v>
      </c>
      <c r="F8" s="22"/>
      <c r="G8" s="22"/>
      <c r="H8" s="22"/>
      <c r="I8" s="22">
        <v>29710</v>
      </c>
      <c r="J8" s="22">
        <v>31154</v>
      </c>
      <c r="K8" s="22">
        <v>23973</v>
      </c>
      <c r="L8" s="22"/>
      <c r="M8" s="22"/>
      <c r="N8" s="22"/>
      <c r="O8" s="22"/>
      <c r="P8" s="22"/>
      <c r="Q8" s="22"/>
      <c r="R8" s="29">
        <f t="shared" si="6"/>
        <v>84837</v>
      </c>
    </row>
    <row r="9" spans="2:19" s="7" customFormat="1" ht="13.5" customHeight="1" x14ac:dyDescent="0.15">
      <c r="B9" s="48" t="s">
        <v>24</v>
      </c>
      <c r="C9" s="49"/>
      <c r="D9" s="49"/>
      <c r="E9" s="18" t="s">
        <v>21</v>
      </c>
      <c r="F9" s="22">
        <v>116066</v>
      </c>
      <c r="G9" s="22">
        <v>102191</v>
      </c>
      <c r="H9" s="22">
        <v>137397</v>
      </c>
      <c r="I9" s="22"/>
      <c r="J9" s="22"/>
      <c r="K9" s="22"/>
      <c r="L9" s="22">
        <v>115513</v>
      </c>
      <c r="M9" s="22">
        <v>107131</v>
      </c>
      <c r="N9" s="22">
        <v>127818</v>
      </c>
      <c r="O9" s="22">
        <v>125639</v>
      </c>
      <c r="P9" s="22">
        <v>118278</v>
      </c>
      <c r="Q9" s="22">
        <v>120414</v>
      </c>
      <c r="R9" s="29">
        <f t="shared" si="6"/>
        <v>1070447</v>
      </c>
    </row>
    <row r="10" spans="2:19" s="7" customFormat="1" ht="13.5" customHeight="1" x14ac:dyDescent="0.15">
      <c r="B10" s="48" t="s">
        <v>25</v>
      </c>
      <c r="C10" s="49"/>
      <c r="D10" s="49"/>
      <c r="E10" s="18" t="s">
        <v>21</v>
      </c>
      <c r="F10" s="23">
        <v>130738</v>
      </c>
      <c r="G10" s="23">
        <v>145468</v>
      </c>
      <c r="H10" s="23">
        <v>136359</v>
      </c>
      <c r="I10" s="23">
        <v>158173</v>
      </c>
      <c r="J10" s="23">
        <v>149944</v>
      </c>
      <c r="K10" s="23">
        <v>142800</v>
      </c>
      <c r="L10" s="23">
        <v>133548</v>
      </c>
      <c r="M10" s="23">
        <v>123568</v>
      </c>
      <c r="N10" s="23">
        <v>155260</v>
      </c>
      <c r="O10" s="23">
        <v>175792</v>
      </c>
      <c r="P10" s="23">
        <v>132550</v>
      </c>
      <c r="Q10" s="23">
        <v>135190</v>
      </c>
      <c r="R10" s="29">
        <f t="shared" si="6"/>
        <v>1719390</v>
      </c>
    </row>
    <row r="11" spans="2:19" s="7" customFormat="1" ht="13.5" customHeight="1" x14ac:dyDescent="0.15">
      <c r="B11" s="45"/>
      <c r="C11" s="46"/>
      <c r="D11" s="47"/>
      <c r="E11" s="18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9"/>
    </row>
    <row r="12" spans="2:19" s="7" customFormat="1" ht="13.5" customHeight="1" x14ac:dyDescent="0.15">
      <c r="B12" s="48" t="s">
        <v>18</v>
      </c>
      <c r="C12" s="49"/>
      <c r="D12" s="49"/>
      <c r="E12" s="21" t="s">
        <v>20</v>
      </c>
      <c r="F12" s="25">
        <v>1124809.95</v>
      </c>
      <c r="G12" s="25">
        <v>1124809.95</v>
      </c>
      <c r="H12" s="25">
        <v>1137738.8</v>
      </c>
      <c r="I12" s="25">
        <v>1111881.1000000001</v>
      </c>
      <c r="J12" s="25">
        <v>1111881.1000000001</v>
      </c>
      <c r="K12" s="25">
        <v>1137738.8</v>
      </c>
      <c r="L12" s="25">
        <v>1111881.1000000001</v>
      </c>
      <c r="M12" s="25">
        <v>1111881.1000000001</v>
      </c>
      <c r="N12" s="25">
        <v>1137738.8</v>
      </c>
      <c r="O12" s="25">
        <v>1124809.95</v>
      </c>
      <c r="P12" s="25">
        <v>1111881.1000000001</v>
      </c>
      <c r="Q12" s="25">
        <v>1111881.1000000001</v>
      </c>
      <c r="R12" s="29">
        <f t="shared" si="6"/>
        <v>13458932.85</v>
      </c>
    </row>
    <row r="13" spans="2:19" s="7" customFormat="1" ht="13.5" customHeight="1" x14ac:dyDescent="0.15">
      <c r="B13" s="48" t="s">
        <v>22</v>
      </c>
      <c r="C13" s="49"/>
      <c r="D13" s="49"/>
      <c r="E13" s="18" t="s">
        <v>21</v>
      </c>
      <c r="F13" s="32">
        <f>SUM(F14:F17)</f>
        <v>4287698.12</v>
      </c>
      <c r="G13" s="32">
        <f t="shared" ref="G13:K13" si="7">SUM(G14:G17)</f>
        <v>4246300.22</v>
      </c>
      <c r="H13" s="32">
        <f t="shared" si="7"/>
        <v>4790037.3000000007</v>
      </c>
      <c r="I13" s="32">
        <f t="shared" si="7"/>
        <v>5407023.5600000005</v>
      </c>
      <c r="J13" s="32">
        <f t="shared" si="7"/>
        <v>5389578.3700000001</v>
      </c>
      <c r="K13" s="32">
        <f t="shared" si="7"/>
        <v>4765029.88</v>
      </c>
      <c r="L13" s="32">
        <f>SUM(L14:L17)</f>
        <v>4320547.9399999995</v>
      </c>
      <c r="M13" s="32">
        <f t="shared" ref="M13" si="8">SUM(M14:M17)</f>
        <v>4002544.62</v>
      </c>
      <c r="N13" s="32">
        <f t="shared" ref="N13" si="9">SUM(N14:N17)</f>
        <v>4896973.4800000004</v>
      </c>
      <c r="O13" s="32">
        <f t="shared" ref="O13" si="10">SUM(O14:O17)</f>
        <v>5173226.7799999993</v>
      </c>
      <c r="P13" s="32">
        <f t="shared" ref="P13" si="11">SUM(P14:P17)</f>
        <v>4358865.88</v>
      </c>
      <c r="Q13" s="32">
        <f t="shared" ref="Q13" si="12">SUM(Q14:Q17)</f>
        <v>4441405.24</v>
      </c>
      <c r="R13" s="29">
        <f t="shared" si="6"/>
        <v>56079231.390000001</v>
      </c>
    </row>
    <row r="14" spans="2:19" s="7" customFormat="1" ht="13.5" customHeight="1" x14ac:dyDescent="0.15">
      <c r="B14" s="48" t="s">
        <v>31</v>
      </c>
      <c r="C14" s="49"/>
      <c r="D14" s="49"/>
      <c r="E14" s="18" t="s">
        <v>21</v>
      </c>
      <c r="F14" s="26"/>
      <c r="G14" s="26"/>
      <c r="H14" s="26"/>
      <c r="I14" s="26">
        <v>2296776</v>
      </c>
      <c r="J14" s="26">
        <v>2375190.25</v>
      </c>
      <c r="K14" s="26">
        <v>2019929.5</v>
      </c>
      <c r="L14" s="26"/>
      <c r="M14" s="26"/>
      <c r="N14" s="26"/>
      <c r="O14" s="26"/>
      <c r="P14" s="26"/>
      <c r="Q14" s="26"/>
      <c r="R14" s="29">
        <f t="shared" si="6"/>
        <v>6691895.75</v>
      </c>
    </row>
    <row r="15" spans="2:19" s="7" customFormat="1" ht="13.5" customHeight="1" x14ac:dyDescent="0.15">
      <c r="B15" s="48" t="s">
        <v>32</v>
      </c>
      <c r="C15" s="49"/>
      <c r="D15" s="49"/>
      <c r="E15" s="18" t="s">
        <v>21</v>
      </c>
      <c r="F15" s="26"/>
      <c r="G15" s="26"/>
      <c r="H15" s="26"/>
      <c r="I15" s="26">
        <v>655402.6</v>
      </c>
      <c r="J15" s="26">
        <v>687257.24</v>
      </c>
      <c r="K15" s="26">
        <v>528844.38</v>
      </c>
      <c r="L15" s="26"/>
      <c r="M15" s="26"/>
      <c r="N15" s="26"/>
      <c r="O15" s="26"/>
      <c r="P15" s="26"/>
      <c r="Q15" s="26"/>
      <c r="R15" s="29">
        <f t="shared" si="6"/>
        <v>1871504.2199999997</v>
      </c>
    </row>
    <row r="16" spans="2:19" s="7" customFormat="1" ht="13.5" customHeight="1" x14ac:dyDescent="0.15">
      <c r="B16" s="35" t="s">
        <v>24</v>
      </c>
      <c r="C16" s="36"/>
      <c r="D16" s="36"/>
      <c r="E16" s="18" t="s">
        <v>21</v>
      </c>
      <c r="F16" s="26">
        <v>2258644.36</v>
      </c>
      <c r="G16" s="26">
        <v>1988636.86</v>
      </c>
      <c r="H16" s="26">
        <v>2673745.62</v>
      </c>
      <c r="I16" s="26"/>
      <c r="J16" s="26"/>
      <c r="K16" s="26"/>
      <c r="L16" s="26">
        <v>2247882.98</v>
      </c>
      <c r="M16" s="26">
        <v>2084769.26</v>
      </c>
      <c r="N16" s="26">
        <v>2487338.2799999998</v>
      </c>
      <c r="O16" s="26">
        <v>2444934.94</v>
      </c>
      <c r="P16" s="26">
        <v>2301689.88</v>
      </c>
      <c r="Q16" s="26">
        <v>2343256.44</v>
      </c>
      <c r="R16" s="29">
        <f t="shared" si="6"/>
        <v>20830898.620000001</v>
      </c>
      <c r="S16" s="7" t="s">
        <v>15</v>
      </c>
    </row>
    <row r="17" spans="2:19" s="7" customFormat="1" ht="14.65" customHeight="1" x14ac:dyDescent="0.15">
      <c r="B17" s="37" t="s">
        <v>25</v>
      </c>
      <c r="C17" s="38"/>
      <c r="D17" s="38"/>
      <c r="E17" s="18" t="s">
        <v>21</v>
      </c>
      <c r="F17" s="27">
        <v>2029053.76</v>
      </c>
      <c r="G17" s="27">
        <v>2257663.36</v>
      </c>
      <c r="H17" s="27">
        <v>2116291.6800000002</v>
      </c>
      <c r="I17" s="27">
        <v>2454844.96</v>
      </c>
      <c r="J17" s="27">
        <v>2327130.88</v>
      </c>
      <c r="K17" s="27">
        <v>2216256</v>
      </c>
      <c r="L17" s="27">
        <v>2072664.96</v>
      </c>
      <c r="M17" s="27">
        <v>1917775.36</v>
      </c>
      <c r="N17" s="27">
        <v>2409635.2000000002</v>
      </c>
      <c r="O17" s="27">
        <v>2728291.84</v>
      </c>
      <c r="P17" s="27">
        <v>2057176</v>
      </c>
      <c r="Q17" s="27">
        <v>2098148.7999999998</v>
      </c>
      <c r="R17" s="29">
        <f t="shared" si="6"/>
        <v>26684932.800000001</v>
      </c>
      <c r="S17" s="6"/>
    </row>
    <row r="18" spans="2:19" s="7" customFormat="1" ht="14.65" customHeight="1" x14ac:dyDescent="0.15">
      <c r="B18" s="39" t="s">
        <v>26</v>
      </c>
      <c r="C18" s="40"/>
      <c r="D18" s="41"/>
      <c r="E18" s="18" t="s">
        <v>21</v>
      </c>
      <c r="F18" s="27">
        <v>1942347.48</v>
      </c>
      <c r="G18" s="27">
        <v>1696464.15</v>
      </c>
      <c r="H18" s="27">
        <v>1585047.24</v>
      </c>
      <c r="I18" s="27">
        <v>1379398.02</v>
      </c>
      <c r="J18" s="27">
        <v>981275.8</v>
      </c>
      <c r="K18" s="27">
        <v>588985.37</v>
      </c>
      <c r="L18" s="27">
        <v>829373.13</v>
      </c>
      <c r="M18" s="27">
        <v>694403.99</v>
      </c>
      <c r="N18" s="27">
        <v>798279.96</v>
      </c>
      <c r="O18" s="27">
        <v>883192.93</v>
      </c>
      <c r="P18" s="27">
        <v>782583.36</v>
      </c>
      <c r="Q18" s="27">
        <v>851161.32</v>
      </c>
      <c r="R18" s="29">
        <f t="shared" si="6"/>
        <v>13012512.75</v>
      </c>
      <c r="S18" s="6"/>
    </row>
    <row r="19" spans="2:19" s="7" customFormat="1" ht="14.65" customHeight="1" x14ac:dyDescent="0.15">
      <c r="B19" s="39" t="s">
        <v>29</v>
      </c>
      <c r="C19" s="40"/>
      <c r="D19" s="41"/>
      <c r="E19" s="18" t="s">
        <v>21</v>
      </c>
      <c r="F19" s="27">
        <v>510884</v>
      </c>
      <c r="G19" s="27">
        <v>208034</v>
      </c>
      <c r="H19" s="27">
        <v>229955</v>
      </c>
      <c r="I19" s="27">
        <v>250800</v>
      </c>
      <c r="J19" s="27">
        <v>248275</v>
      </c>
      <c r="K19" s="27">
        <v>221860</v>
      </c>
      <c r="L19" s="27">
        <v>209211</v>
      </c>
      <c r="M19" s="27">
        <v>193787</v>
      </c>
      <c r="N19" s="27">
        <v>237786</v>
      </c>
      <c r="O19" s="27">
        <v>253202</v>
      </c>
      <c r="P19" s="27">
        <v>210696</v>
      </c>
      <c r="Q19" s="27">
        <v>214707</v>
      </c>
      <c r="R19" s="29">
        <f t="shared" si="6"/>
        <v>2989197</v>
      </c>
      <c r="S19" s="6"/>
    </row>
    <row r="20" spans="2:19" s="7" customFormat="1" ht="14.65" customHeight="1" thickBot="1" x14ac:dyDescent="0.2">
      <c r="B20" s="42" t="s">
        <v>30</v>
      </c>
      <c r="C20" s="43"/>
      <c r="D20" s="44"/>
      <c r="E20" s="28" t="s">
        <v>21</v>
      </c>
      <c r="F20" s="33">
        <f>ROUNDDOWN(F12+F14+F15+F16+F17+F18+F19,0)</f>
        <v>7865739</v>
      </c>
      <c r="G20" s="33">
        <f t="shared" ref="G20:Q20" si="13">ROUNDDOWN(G12+G14+G15+G16+G17+G18+G19,0)</f>
        <v>7275608</v>
      </c>
      <c r="H20" s="33">
        <f t="shared" si="13"/>
        <v>7742778</v>
      </c>
      <c r="I20" s="33">
        <f t="shared" si="13"/>
        <v>8149102</v>
      </c>
      <c r="J20" s="33">
        <f t="shared" si="13"/>
        <v>7731010</v>
      </c>
      <c r="K20" s="33">
        <f t="shared" si="13"/>
        <v>6713614</v>
      </c>
      <c r="L20" s="33">
        <f t="shared" si="13"/>
        <v>6471013</v>
      </c>
      <c r="M20" s="33">
        <f t="shared" si="13"/>
        <v>6002616</v>
      </c>
      <c r="N20" s="33">
        <f t="shared" si="13"/>
        <v>7070778</v>
      </c>
      <c r="O20" s="33">
        <f t="shared" si="13"/>
        <v>7434431</v>
      </c>
      <c r="P20" s="33">
        <f t="shared" si="13"/>
        <v>6464026</v>
      </c>
      <c r="Q20" s="33">
        <f t="shared" si="13"/>
        <v>6619154</v>
      </c>
      <c r="R20" s="30">
        <f t="shared" si="6"/>
        <v>85539869</v>
      </c>
      <c r="S20" s="6"/>
    </row>
    <row r="21" spans="2:19" ht="14.65" customHeight="1" x14ac:dyDescent="0.15">
      <c r="B21" s="5"/>
      <c r="C21" s="6"/>
      <c r="D21" s="6"/>
      <c r="E21" s="6"/>
      <c r="F21" s="10"/>
      <c r="G21" s="10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2:19" ht="14.65" customHeight="1" thickBot="1" x14ac:dyDescent="0.2">
      <c r="B22" s="4" t="s">
        <v>40</v>
      </c>
      <c r="S22" s="6"/>
    </row>
    <row r="23" spans="2:19" s="7" customFormat="1" ht="13.5" customHeight="1" x14ac:dyDescent="0.15">
      <c r="B23" s="11"/>
      <c r="C23" s="12"/>
      <c r="D23" s="12"/>
      <c r="E23" s="13" t="s">
        <v>0</v>
      </c>
      <c r="F23" s="50" t="s">
        <v>34</v>
      </c>
      <c r="G23" s="50"/>
      <c r="H23" s="50"/>
      <c r="I23" s="50"/>
      <c r="J23" s="50"/>
      <c r="K23" s="50"/>
      <c r="L23" s="50"/>
      <c r="M23" s="50"/>
      <c r="N23" s="50"/>
      <c r="O23" s="51" t="s">
        <v>35</v>
      </c>
      <c r="P23" s="51"/>
      <c r="Q23" s="52"/>
      <c r="R23" s="14"/>
    </row>
    <row r="24" spans="2:19" s="7" customFormat="1" ht="13.5" customHeight="1" x14ac:dyDescent="0.15">
      <c r="B24" s="15" t="s">
        <v>1</v>
      </c>
      <c r="C24" s="16"/>
      <c r="D24" s="16"/>
      <c r="E24" s="16"/>
      <c r="F24" s="17" t="s">
        <v>2</v>
      </c>
      <c r="G24" s="17" t="s">
        <v>3</v>
      </c>
      <c r="H24" s="18" t="s">
        <v>4</v>
      </c>
      <c r="I24" s="18" t="s">
        <v>5</v>
      </c>
      <c r="J24" s="18" t="s">
        <v>6</v>
      </c>
      <c r="K24" s="18" t="s">
        <v>7</v>
      </c>
      <c r="L24" s="18" t="s">
        <v>8</v>
      </c>
      <c r="M24" s="18" t="s">
        <v>9</v>
      </c>
      <c r="N24" s="18" t="s">
        <v>10</v>
      </c>
      <c r="O24" s="18" t="s">
        <v>11</v>
      </c>
      <c r="P24" s="18" t="s">
        <v>12</v>
      </c>
      <c r="Q24" s="19" t="s">
        <v>13</v>
      </c>
      <c r="R24" s="20" t="s">
        <v>14</v>
      </c>
    </row>
    <row r="25" spans="2:19" s="7" customFormat="1" ht="13.5" customHeight="1" x14ac:dyDescent="0.15">
      <c r="B25" s="48" t="s">
        <v>19</v>
      </c>
      <c r="C25" s="49"/>
      <c r="D25" s="49"/>
      <c r="E25" s="21" t="s">
        <v>23</v>
      </c>
      <c r="F25" s="22">
        <v>550</v>
      </c>
      <c r="G25" s="22">
        <v>550</v>
      </c>
      <c r="H25" s="22">
        <v>550</v>
      </c>
      <c r="I25" s="22">
        <v>550</v>
      </c>
      <c r="J25" s="22">
        <v>550</v>
      </c>
      <c r="K25" s="22">
        <v>550</v>
      </c>
      <c r="L25" s="22">
        <v>550</v>
      </c>
      <c r="M25" s="22">
        <v>550</v>
      </c>
      <c r="N25" s="22">
        <v>550</v>
      </c>
      <c r="O25" s="22">
        <v>550</v>
      </c>
      <c r="P25" s="22">
        <v>550</v>
      </c>
      <c r="Q25" s="22">
        <v>550</v>
      </c>
      <c r="R25" s="29"/>
    </row>
    <row r="26" spans="2:19" s="7" customFormat="1" ht="13.5" customHeight="1" x14ac:dyDescent="0.15">
      <c r="B26" s="48" t="s">
        <v>27</v>
      </c>
      <c r="C26" s="49"/>
      <c r="D26" s="49"/>
      <c r="E26" s="21" t="s">
        <v>28</v>
      </c>
      <c r="F26" s="31">
        <f>SUM(F27:F30)</f>
        <v>251591</v>
      </c>
      <c r="G26" s="31">
        <f>SUM(G27:G30)</f>
        <v>251787</v>
      </c>
      <c r="H26" s="31">
        <f t="shared" ref="H26:K26" si="14">SUM(H27:H30)</f>
        <v>254939</v>
      </c>
      <c r="I26" s="31">
        <f t="shared" si="14"/>
        <v>286407</v>
      </c>
      <c r="J26" s="31">
        <f t="shared" si="14"/>
        <v>282887</v>
      </c>
      <c r="K26" s="31">
        <f t="shared" si="14"/>
        <v>259038</v>
      </c>
      <c r="L26" s="31">
        <f>SUM(L27:L30)</f>
        <v>236382</v>
      </c>
      <c r="M26" s="31">
        <f t="shared" ref="M26:Q26" si="15">SUM(M27:M30)</f>
        <v>261589</v>
      </c>
      <c r="N26" s="31">
        <f t="shared" si="15"/>
        <v>313353</v>
      </c>
      <c r="O26" s="31">
        <f t="shared" si="15"/>
        <v>307038</v>
      </c>
      <c r="P26" s="31">
        <f t="shared" si="15"/>
        <v>273357</v>
      </c>
      <c r="Q26" s="31">
        <f t="shared" si="15"/>
        <v>275112</v>
      </c>
      <c r="R26" s="29">
        <f>SUM(F26:Q26)</f>
        <v>3253480</v>
      </c>
    </row>
    <row r="27" spans="2:19" s="7" customFormat="1" ht="13.5" customHeight="1" x14ac:dyDescent="0.15">
      <c r="B27" s="48" t="s">
        <v>31</v>
      </c>
      <c r="C27" s="49"/>
      <c r="D27" s="49"/>
      <c r="E27" s="18" t="s">
        <v>21</v>
      </c>
      <c r="F27" s="22"/>
      <c r="G27" s="22"/>
      <c r="H27" s="22"/>
      <c r="I27" s="22">
        <v>111302</v>
      </c>
      <c r="J27" s="22">
        <v>108946</v>
      </c>
      <c r="K27" s="22">
        <v>91696</v>
      </c>
      <c r="L27" s="22"/>
      <c r="M27" s="22"/>
      <c r="N27" s="22"/>
      <c r="O27" s="22"/>
      <c r="P27" s="22"/>
      <c r="Q27" s="22"/>
      <c r="R27" s="29">
        <f t="shared" ref="R27:R30" si="16">SUM(F27:Q27)</f>
        <v>311944</v>
      </c>
    </row>
    <row r="28" spans="2:19" s="7" customFormat="1" ht="13.5" customHeight="1" x14ac:dyDescent="0.15">
      <c r="B28" s="48" t="s">
        <v>32</v>
      </c>
      <c r="C28" s="49"/>
      <c r="D28" s="49"/>
      <c r="E28" s="18" t="s">
        <v>21</v>
      </c>
      <c r="F28" s="22"/>
      <c r="G28" s="22"/>
      <c r="H28" s="22"/>
      <c r="I28" s="22">
        <v>28963</v>
      </c>
      <c r="J28" s="22">
        <v>29342</v>
      </c>
      <c r="K28" s="22">
        <v>22686</v>
      </c>
      <c r="L28" s="22"/>
      <c r="M28" s="22"/>
      <c r="N28" s="22"/>
      <c r="O28" s="22"/>
      <c r="P28" s="22"/>
      <c r="Q28" s="22"/>
      <c r="R28" s="29">
        <f t="shared" si="16"/>
        <v>80991</v>
      </c>
    </row>
    <row r="29" spans="2:19" s="7" customFormat="1" ht="13.5" customHeight="1" x14ac:dyDescent="0.15">
      <c r="B29" s="48" t="s">
        <v>24</v>
      </c>
      <c r="C29" s="49"/>
      <c r="D29" s="49"/>
      <c r="E29" s="18" t="s">
        <v>21</v>
      </c>
      <c r="F29" s="22">
        <v>116979</v>
      </c>
      <c r="G29" s="22">
        <v>104772</v>
      </c>
      <c r="H29" s="22">
        <v>124435</v>
      </c>
      <c r="I29" s="22"/>
      <c r="J29" s="22"/>
      <c r="K29" s="22"/>
      <c r="L29" s="22">
        <v>115538</v>
      </c>
      <c r="M29" s="22">
        <v>124315</v>
      </c>
      <c r="N29" s="22">
        <v>139609</v>
      </c>
      <c r="O29" s="22">
        <v>130001</v>
      </c>
      <c r="P29" s="22">
        <v>126189</v>
      </c>
      <c r="Q29" s="22">
        <v>127983</v>
      </c>
      <c r="R29" s="29">
        <f t="shared" si="16"/>
        <v>1109821</v>
      </c>
    </row>
    <row r="30" spans="2:19" s="7" customFormat="1" ht="13.5" customHeight="1" x14ac:dyDescent="0.15">
      <c r="B30" s="48" t="s">
        <v>25</v>
      </c>
      <c r="C30" s="49"/>
      <c r="D30" s="49"/>
      <c r="E30" s="18" t="s">
        <v>21</v>
      </c>
      <c r="F30" s="23">
        <v>134612</v>
      </c>
      <c r="G30" s="23">
        <v>147015</v>
      </c>
      <c r="H30" s="23">
        <v>130504</v>
      </c>
      <c r="I30" s="23">
        <v>146142</v>
      </c>
      <c r="J30" s="23">
        <v>144599</v>
      </c>
      <c r="K30" s="23">
        <v>144656</v>
      </c>
      <c r="L30" s="23">
        <v>120844</v>
      </c>
      <c r="M30" s="23">
        <v>137274</v>
      </c>
      <c r="N30" s="23">
        <v>173744</v>
      </c>
      <c r="O30" s="23">
        <v>177037</v>
      </c>
      <c r="P30" s="23">
        <v>147168</v>
      </c>
      <c r="Q30" s="23">
        <v>147129</v>
      </c>
      <c r="R30" s="29">
        <f t="shared" si="16"/>
        <v>1750724</v>
      </c>
    </row>
    <row r="31" spans="2:19" s="7" customFormat="1" ht="13.5" customHeight="1" x14ac:dyDescent="0.15">
      <c r="B31" s="45"/>
      <c r="C31" s="46"/>
      <c r="D31" s="47"/>
      <c r="E31" s="18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9"/>
    </row>
    <row r="32" spans="2:19" s="7" customFormat="1" ht="13.5" customHeight="1" x14ac:dyDescent="0.15">
      <c r="B32" s="48" t="s">
        <v>18</v>
      </c>
      <c r="C32" s="49"/>
      <c r="D32" s="49"/>
      <c r="E32" s="21" t="s">
        <v>20</v>
      </c>
      <c r="F32" s="25">
        <v>1111881.1000000001</v>
      </c>
      <c r="G32" s="25">
        <v>1111881.1000000001</v>
      </c>
      <c r="H32" s="25">
        <v>1111881.1000000001</v>
      </c>
      <c r="I32" s="25">
        <v>1124809.95</v>
      </c>
      <c r="J32" s="25">
        <v>1137738.8</v>
      </c>
      <c r="K32" s="25">
        <v>1163596.5</v>
      </c>
      <c r="L32" s="25">
        <v>1111881.1000000001</v>
      </c>
      <c r="M32" s="25">
        <v>1176525.3500000001</v>
      </c>
      <c r="N32" s="25">
        <v>1189454.2</v>
      </c>
      <c r="O32" s="25">
        <v>1176525.3500000001</v>
      </c>
      <c r="P32" s="25">
        <v>1163596.5</v>
      </c>
      <c r="Q32" s="25">
        <v>1111881.1000000001</v>
      </c>
      <c r="R32" s="29">
        <f t="shared" ref="R32:R40" si="17">SUM(F32:Q32)</f>
        <v>13691652.149999999</v>
      </c>
    </row>
    <row r="33" spans="2:19" s="7" customFormat="1" ht="13.5" customHeight="1" x14ac:dyDescent="0.15">
      <c r="B33" s="48" t="s">
        <v>22</v>
      </c>
      <c r="C33" s="49"/>
      <c r="D33" s="49"/>
      <c r="E33" s="18" t="s">
        <v>21</v>
      </c>
      <c r="F33" s="32">
        <f>SUM(F34:F37)</f>
        <v>7093253.1999999993</v>
      </c>
      <c r="G33" s="32">
        <f t="shared" ref="G33:K33" si="18">SUM(G34:G37)</f>
        <v>7052661.1500000004</v>
      </c>
      <c r="H33" s="32">
        <f t="shared" si="18"/>
        <v>7209767.7999999998</v>
      </c>
      <c r="I33" s="32">
        <f>SUM(I34:I37)</f>
        <v>8320342.2799999993</v>
      </c>
      <c r="J33" s="32">
        <f t="shared" si="18"/>
        <v>8217770.6899999995</v>
      </c>
      <c r="K33" s="32">
        <f t="shared" si="18"/>
        <v>7457759.04</v>
      </c>
      <c r="L33" s="32">
        <f>SUM(L34:L37)</f>
        <v>6685571.4000000004</v>
      </c>
      <c r="M33" s="32">
        <f t="shared" ref="M33:Q33" si="19">SUM(M34:M37)</f>
        <v>7385210.2999999998</v>
      </c>
      <c r="N33" s="32">
        <f t="shared" si="19"/>
        <v>8811720.5999999996</v>
      </c>
      <c r="O33" s="32">
        <f t="shared" si="19"/>
        <v>8608658.8500000015</v>
      </c>
      <c r="P33" s="32">
        <f t="shared" si="19"/>
        <v>7703501.4000000004</v>
      </c>
      <c r="Q33" s="32">
        <f t="shared" si="19"/>
        <v>7756648.6500000004</v>
      </c>
      <c r="R33" s="29">
        <f t="shared" si="17"/>
        <v>92302865.360000014</v>
      </c>
    </row>
    <row r="34" spans="2:19" s="7" customFormat="1" ht="13.5" customHeight="1" x14ac:dyDescent="0.15">
      <c r="B34" s="48" t="s">
        <v>31</v>
      </c>
      <c r="C34" s="49"/>
      <c r="D34" s="49"/>
      <c r="E34" s="18" t="s">
        <v>21</v>
      </c>
      <c r="F34" s="26"/>
      <c r="G34" s="26"/>
      <c r="H34" s="26"/>
      <c r="I34" s="26">
        <v>3504899.98</v>
      </c>
      <c r="J34" s="26">
        <v>3430709.54</v>
      </c>
      <c r="K34" s="26">
        <v>2887507.04</v>
      </c>
      <c r="L34" s="26"/>
      <c r="M34" s="26"/>
      <c r="N34" s="26"/>
      <c r="O34" s="26"/>
      <c r="P34" s="26"/>
      <c r="Q34" s="26"/>
      <c r="R34" s="29">
        <f t="shared" si="17"/>
        <v>9823116.5599999987</v>
      </c>
    </row>
    <row r="35" spans="2:19" s="7" customFormat="1" ht="13.5" customHeight="1" x14ac:dyDescent="0.15">
      <c r="B35" s="48" t="s">
        <v>32</v>
      </c>
      <c r="C35" s="49"/>
      <c r="D35" s="49"/>
      <c r="E35" s="18" t="s">
        <v>21</v>
      </c>
      <c r="F35" s="26"/>
      <c r="G35" s="26"/>
      <c r="H35" s="26"/>
      <c r="I35" s="26">
        <v>949986.4</v>
      </c>
      <c r="J35" s="26">
        <v>962417.6</v>
      </c>
      <c r="K35" s="26">
        <v>744100.8</v>
      </c>
      <c r="L35" s="26"/>
      <c r="M35" s="26"/>
      <c r="N35" s="26"/>
      <c r="O35" s="26"/>
      <c r="P35" s="26"/>
      <c r="Q35" s="26"/>
      <c r="R35" s="29">
        <f t="shared" si="17"/>
        <v>2656504.7999999998</v>
      </c>
    </row>
    <row r="36" spans="2:19" s="7" customFormat="1" ht="13.5" customHeight="1" x14ac:dyDescent="0.15">
      <c r="B36" s="35" t="s">
        <v>24</v>
      </c>
      <c r="C36" s="36"/>
      <c r="D36" s="36"/>
      <c r="E36" s="18" t="s">
        <v>21</v>
      </c>
      <c r="F36" s="26">
        <v>3532765.8</v>
      </c>
      <c r="G36" s="26">
        <v>3164114.4</v>
      </c>
      <c r="H36" s="26">
        <v>3757937</v>
      </c>
      <c r="I36" s="26"/>
      <c r="J36" s="26"/>
      <c r="K36" s="26"/>
      <c r="L36" s="26">
        <v>3489247.6</v>
      </c>
      <c r="M36" s="26">
        <v>3754313</v>
      </c>
      <c r="N36" s="26">
        <v>4216191.8</v>
      </c>
      <c r="O36" s="26">
        <v>3926030.2</v>
      </c>
      <c r="P36" s="26">
        <v>3810907.8</v>
      </c>
      <c r="Q36" s="26">
        <v>3865086.6</v>
      </c>
      <c r="R36" s="29">
        <f t="shared" si="17"/>
        <v>33516594.199999999</v>
      </c>
      <c r="S36" s="7" t="s">
        <v>15</v>
      </c>
    </row>
    <row r="37" spans="2:19" s="7" customFormat="1" ht="14.65" customHeight="1" x14ac:dyDescent="0.15">
      <c r="B37" s="37" t="s">
        <v>25</v>
      </c>
      <c r="C37" s="38"/>
      <c r="D37" s="38"/>
      <c r="E37" s="18" t="s">
        <v>21</v>
      </c>
      <c r="F37" s="27">
        <v>3560487.4</v>
      </c>
      <c r="G37" s="27">
        <v>3888546.75</v>
      </c>
      <c r="H37" s="27">
        <v>3451830.8</v>
      </c>
      <c r="I37" s="27">
        <v>3865455.9</v>
      </c>
      <c r="J37" s="27">
        <v>3824643.55</v>
      </c>
      <c r="K37" s="27">
        <v>3826151.2</v>
      </c>
      <c r="L37" s="27">
        <v>3196323.8</v>
      </c>
      <c r="M37" s="27">
        <v>3630897.3</v>
      </c>
      <c r="N37" s="27">
        <v>4595528.8</v>
      </c>
      <c r="O37" s="27">
        <v>4682628.6500000004</v>
      </c>
      <c r="P37" s="27">
        <v>3892593.6</v>
      </c>
      <c r="Q37" s="27">
        <v>3891562.05</v>
      </c>
      <c r="R37" s="29">
        <f t="shared" si="17"/>
        <v>46306649.799999997</v>
      </c>
      <c r="S37" s="6"/>
    </row>
    <row r="38" spans="2:19" s="7" customFormat="1" ht="14.65" customHeight="1" x14ac:dyDescent="0.15">
      <c r="B38" s="39" t="s">
        <v>26</v>
      </c>
      <c r="C38" s="40"/>
      <c r="D38" s="41"/>
      <c r="E38" s="18" t="s">
        <v>21</v>
      </c>
      <c r="F38" s="34">
        <v>-2450496.34</v>
      </c>
      <c r="G38" s="34">
        <v>-2472548.34</v>
      </c>
      <c r="H38" s="34">
        <v>-2335241.2400000002</v>
      </c>
      <c r="I38" s="34">
        <v>-2440187.64</v>
      </c>
      <c r="J38" s="34">
        <v>-2458288.0299999998</v>
      </c>
      <c r="K38" s="34">
        <v>-2769116.22</v>
      </c>
      <c r="L38" s="34">
        <v>-2460736.62</v>
      </c>
      <c r="M38" s="34">
        <v>-2490327.2799999998</v>
      </c>
      <c r="N38" s="34">
        <v>-2585162.25</v>
      </c>
      <c r="O38" s="34">
        <v>-2551485.7799999998</v>
      </c>
      <c r="P38" s="34">
        <v>-2905784.91</v>
      </c>
      <c r="Q38" s="34">
        <v>-2918938.32</v>
      </c>
      <c r="R38" s="29">
        <f t="shared" si="17"/>
        <v>-30838312.970000003</v>
      </c>
      <c r="S38" s="6"/>
    </row>
    <row r="39" spans="2:19" s="7" customFormat="1" ht="14.65" customHeight="1" x14ac:dyDescent="0.15">
      <c r="B39" s="39" t="s">
        <v>29</v>
      </c>
      <c r="C39" s="40"/>
      <c r="D39" s="41"/>
      <c r="E39" s="18" t="s">
        <v>21</v>
      </c>
      <c r="F39" s="27">
        <v>211337</v>
      </c>
      <c r="G39" s="27">
        <v>527242</v>
      </c>
      <c r="H39" s="27">
        <v>533843</v>
      </c>
      <c r="I39" s="27">
        <v>599736</v>
      </c>
      <c r="J39" s="27">
        <v>592365</v>
      </c>
      <c r="K39" s="27">
        <v>542426</v>
      </c>
      <c r="L39" s="27">
        <v>494984</v>
      </c>
      <c r="M39" s="27">
        <v>547767</v>
      </c>
      <c r="N39" s="27">
        <v>656161</v>
      </c>
      <c r="O39" s="27">
        <v>642938</v>
      </c>
      <c r="P39" s="27">
        <v>572409</v>
      </c>
      <c r="Q39" s="27">
        <v>576084</v>
      </c>
      <c r="R39" s="29">
        <f t="shared" si="17"/>
        <v>6497292</v>
      </c>
      <c r="S39" s="6"/>
    </row>
    <row r="40" spans="2:19" s="7" customFormat="1" ht="14.65" customHeight="1" thickBot="1" x14ac:dyDescent="0.2">
      <c r="B40" s="42" t="s">
        <v>30</v>
      </c>
      <c r="C40" s="43"/>
      <c r="D40" s="44"/>
      <c r="E40" s="28" t="s">
        <v>21</v>
      </c>
      <c r="F40" s="33">
        <f>ROUNDDOWN(F32+F34+F35+F36+F37+F38+F39,0)</f>
        <v>5965974</v>
      </c>
      <c r="G40" s="33">
        <f t="shared" ref="G40" si="20">ROUNDDOWN(G32+G34+G35+G36+G37+G38+G39,0)</f>
        <v>6219235</v>
      </c>
      <c r="H40" s="33">
        <f t="shared" ref="H40" si="21">ROUNDDOWN(H32+H34+H35+H36+H37+H38+H39,0)</f>
        <v>6520250</v>
      </c>
      <c r="I40" s="33">
        <f t="shared" ref="I40" si="22">ROUNDDOWN(I32+I34+I35+I36+I37+I38+I39,0)</f>
        <v>7604700</v>
      </c>
      <c r="J40" s="33">
        <f t="shared" ref="J40" si="23">ROUNDDOWN(J32+J34+J35+J36+J37+J38+J39,0)</f>
        <v>7489586</v>
      </c>
      <c r="K40" s="33">
        <f>ROUNDDOWN(K32+K34+K35+K36+K37+K38+K39,0)</f>
        <v>6394665</v>
      </c>
      <c r="L40" s="33">
        <f t="shared" ref="L40" si="24">ROUNDDOWN(L32+L34+L35+L36+L37+L38+L39,0)</f>
        <v>5831699</v>
      </c>
      <c r="M40" s="33">
        <f t="shared" ref="M40" si="25">ROUNDDOWN(M32+M34+M35+M36+M37+M38+M39,0)</f>
        <v>6619175</v>
      </c>
      <c r="N40" s="33">
        <f t="shared" ref="N40" si="26">ROUNDDOWN(N32+N34+N35+N36+N37+N38+N39,0)</f>
        <v>8072173</v>
      </c>
      <c r="O40" s="33">
        <f t="shared" ref="O40" si="27">ROUNDDOWN(O32+O34+O35+O36+O37+O38+O39,0)</f>
        <v>7876636</v>
      </c>
      <c r="P40" s="33">
        <f t="shared" ref="P40" si="28">ROUNDDOWN(P32+P34+P35+P36+P37+P38+P39,0)</f>
        <v>6533721</v>
      </c>
      <c r="Q40" s="33">
        <f t="shared" ref="Q40" si="29">ROUNDDOWN(Q32+Q34+Q35+Q36+Q37+Q38+Q39,0)</f>
        <v>6525675</v>
      </c>
      <c r="R40" s="30">
        <f t="shared" si="17"/>
        <v>81653489</v>
      </c>
      <c r="S40" s="6"/>
    </row>
    <row r="42" spans="2:19" ht="14.65" customHeight="1" thickBot="1" x14ac:dyDescent="0.2">
      <c r="B42" s="4" t="s">
        <v>38</v>
      </c>
      <c r="S42" s="6"/>
    </row>
    <row r="43" spans="2:19" s="7" customFormat="1" ht="13.5" customHeight="1" x14ac:dyDescent="0.15">
      <c r="B43" s="11"/>
      <c r="C43" s="12"/>
      <c r="D43" s="12"/>
      <c r="E43" s="13" t="s">
        <v>0</v>
      </c>
      <c r="F43" s="50" t="s">
        <v>36</v>
      </c>
      <c r="G43" s="50"/>
      <c r="H43" s="50"/>
      <c r="I43" s="50"/>
      <c r="J43" s="50"/>
      <c r="K43" s="50"/>
      <c r="L43" s="50"/>
      <c r="M43" s="50"/>
      <c r="N43" s="50"/>
      <c r="O43" s="51" t="s">
        <v>37</v>
      </c>
      <c r="P43" s="51"/>
      <c r="Q43" s="52"/>
      <c r="R43" s="14"/>
    </row>
    <row r="44" spans="2:19" s="7" customFormat="1" ht="13.5" customHeight="1" x14ac:dyDescent="0.15">
      <c r="B44" s="15" t="s">
        <v>1</v>
      </c>
      <c r="C44" s="16"/>
      <c r="D44" s="16"/>
      <c r="E44" s="16"/>
      <c r="F44" s="17" t="s">
        <v>2</v>
      </c>
      <c r="G44" s="17" t="s">
        <v>3</v>
      </c>
      <c r="H44" s="18" t="s">
        <v>4</v>
      </c>
      <c r="I44" s="18" t="s">
        <v>5</v>
      </c>
      <c r="J44" s="18" t="s">
        <v>6</v>
      </c>
      <c r="K44" s="18" t="s">
        <v>7</v>
      </c>
      <c r="L44" s="18" t="s">
        <v>8</v>
      </c>
      <c r="M44" s="18" t="s">
        <v>9</v>
      </c>
      <c r="N44" s="18" t="s">
        <v>10</v>
      </c>
      <c r="O44" s="18" t="s">
        <v>11</v>
      </c>
      <c r="P44" s="18" t="s">
        <v>12</v>
      </c>
      <c r="Q44" s="19" t="s">
        <v>13</v>
      </c>
      <c r="R44" s="20" t="s">
        <v>14</v>
      </c>
    </row>
    <row r="45" spans="2:19" s="7" customFormat="1" ht="13.5" customHeight="1" x14ac:dyDescent="0.15">
      <c r="B45" s="48" t="s">
        <v>19</v>
      </c>
      <c r="C45" s="49"/>
      <c r="D45" s="49"/>
      <c r="E45" s="21" t="s">
        <v>23</v>
      </c>
      <c r="F45" s="22">
        <v>550</v>
      </c>
      <c r="G45" s="22">
        <v>550</v>
      </c>
      <c r="H45" s="22">
        <v>550</v>
      </c>
      <c r="I45" s="22">
        <v>550</v>
      </c>
      <c r="J45" s="22">
        <v>550</v>
      </c>
      <c r="K45" s="22">
        <v>550</v>
      </c>
      <c r="L45" s="22">
        <v>550</v>
      </c>
      <c r="M45" s="22">
        <v>550</v>
      </c>
      <c r="N45" s="22">
        <v>550</v>
      </c>
      <c r="O45" s="22"/>
      <c r="P45" s="22"/>
      <c r="Q45" s="22"/>
      <c r="R45" s="29"/>
    </row>
    <row r="46" spans="2:19" s="7" customFormat="1" ht="13.5" customHeight="1" x14ac:dyDescent="0.15">
      <c r="B46" s="48" t="s">
        <v>27</v>
      </c>
      <c r="C46" s="49"/>
      <c r="D46" s="49"/>
      <c r="E46" s="21" t="s">
        <v>28</v>
      </c>
      <c r="F46" s="31">
        <f>SUM(F47:F50)</f>
        <v>256004</v>
      </c>
      <c r="G46" s="31">
        <f>SUM(G47:G50)</f>
        <v>262422</v>
      </c>
      <c r="H46" s="31">
        <f t="shared" ref="H46:K46" si="30">SUM(H47:H50)</f>
        <v>271968</v>
      </c>
      <c r="I46" s="31">
        <f t="shared" si="30"/>
        <v>287294</v>
      </c>
      <c r="J46" s="31">
        <f t="shared" si="30"/>
        <v>283043</v>
      </c>
      <c r="K46" s="31">
        <f t="shared" si="30"/>
        <v>259038</v>
      </c>
      <c r="L46" s="31">
        <f>SUM(L47:L50)</f>
        <v>251197</v>
      </c>
      <c r="M46" s="31">
        <f t="shared" ref="M46:N46" si="31">SUM(M47:M50)</f>
        <v>256906</v>
      </c>
      <c r="N46" s="31">
        <f t="shared" si="31"/>
        <v>277343</v>
      </c>
      <c r="O46" s="31"/>
      <c r="P46" s="31"/>
      <c r="Q46" s="31"/>
      <c r="R46" s="29">
        <f>SUM(F46:Q46)</f>
        <v>2405215</v>
      </c>
    </row>
    <row r="47" spans="2:19" s="7" customFormat="1" ht="13.5" customHeight="1" x14ac:dyDescent="0.15">
      <c r="B47" s="48" t="s">
        <v>31</v>
      </c>
      <c r="C47" s="49"/>
      <c r="D47" s="49"/>
      <c r="E47" s="18" t="s">
        <v>21</v>
      </c>
      <c r="F47" s="22"/>
      <c r="G47" s="22"/>
      <c r="H47" s="22"/>
      <c r="I47" s="22">
        <v>111794</v>
      </c>
      <c r="J47" s="22">
        <v>103998</v>
      </c>
      <c r="K47" s="22">
        <v>91696</v>
      </c>
      <c r="L47" s="22"/>
      <c r="M47" s="22"/>
      <c r="N47" s="22"/>
      <c r="O47" s="22"/>
      <c r="P47" s="22"/>
      <c r="Q47" s="22"/>
      <c r="R47" s="29">
        <f t="shared" ref="R47:R50" si="32">SUM(F47:Q47)</f>
        <v>307488</v>
      </c>
    </row>
    <row r="48" spans="2:19" s="7" customFormat="1" ht="13.5" customHeight="1" x14ac:dyDescent="0.15">
      <c r="B48" s="48" t="s">
        <v>32</v>
      </c>
      <c r="C48" s="49"/>
      <c r="D48" s="49"/>
      <c r="E48" s="18" t="s">
        <v>21</v>
      </c>
      <c r="F48" s="22"/>
      <c r="G48" s="22"/>
      <c r="H48" s="22"/>
      <c r="I48" s="22">
        <v>29064</v>
      </c>
      <c r="J48" s="22">
        <v>27393</v>
      </c>
      <c r="K48" s="22">
        <v>22686</v>
      </c>
      <c r="L48" s="22"/>
      <c r="M48" s="22"/>
      <c r="N48" s="22"/>
      <c r="O48" s="22"/>
      <c r="P48" s="22"/>
      <c r="Q48" s="22"/>
      <c r="R48" s="29">
        <f t="shared" si="32"/>
        <v>79143</v>
      </c>
    </row>
    <row r="49" spans="2:19" s="7" customFormat="1" ht="13.5" customHeight="1" x14ac:dyDescent="0.15">
      <c r="B49" s="48" t="s">
        <v>24</v>
      </c>
      <c r="C49" s="49"/>
      <c r="D49" s="49"/>
      <c r="E49" s="18" t="s">
        <v>21</v>
      </c>
      <c r="F49" s="22">
        <v>117813</v>
      </c>
      <c r="G49" s="22">
        <v>109338</v>
      </c>
      <c r="H49" s="22">
        <v>132157</v>
      </c>
      <c r="I49" s="22"/>
      <c r="J49" s="22"/>
      <c r="K49" s="22"/>
      <c r="L49" s="22">
        <v>116913</v>
      </c>
      <c r="M49" s="22">
        <v>112255</v>
      </c>
      <c r="N49" s="22">
        <v>125056</v>
      </c>
      <c r="O49" s="22"/>
      <c r="P49" s="22"/>
      <c r="Q49" s="22"/>
      <c r="R49" s="29">
        <f t="shared" si="32"/>
        <v>713532</v>
      </c>
    </row>
    <row r="50" spans="2:19" s="7" customFormat="1" ht="13.5" customHeight="1" x14ac:dyDescent="0.15">
      <c r="B50" s="48" t="s">
        <v>25</v>
      </c>
      <c r="C50" s="49"/>
      <c r="D50" s="49"/>
      <c r="E50" s="18" t="s">
        <v>21</v>
      </c>
      <c r="F50" s="23">
        <v>138191</v>
      </c>
      <c r="G50" s="23">
        <v>153084</v>
      </c>
      <c r="H50" s="23">
        <v>139811</v>
      </c>
      <c r="I50" s="23">
        <v>146436</v>
      </c>
      <c r="J50" s="23">
        <v>151652</v>
      </c>
      <c r="K50" s="23">
        <v>144656</v>
      </c>
      <c r="L50" s="23">
        <v>134284</v>
      </c>
      <c r="M50" s="23">
        <v>144651</v>
      </c>
      <c r="N50" s="23">
        <v>152287</v>
      </c>
      <c r="O50" s="23"/>
      <c r="P50" s="23"/>
      <c r="Q50" s="23"/>
      <c r="R50" s="29">
        <f t="shared" si="32"/>
        <v>1305052</v>
      </c>
    </row>
    <row r="51" spans="2:19" s="7" customFormat="1" ht="13.5" customHeight="1" x14ac:dyDescent="0.15">
      <c r="B51" s="45"/>
      <c r="C51" s="46"/>
      <c r="D51" s="47"/>
      <c r="E51" s="18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9"/>
    </row>
    <row r="52" spans="2:19" s="7" customFormat="1" ht="13.5" customHeight="1" x14ac:dyDescent="0.15">
      <c r="B52" s="48" t="s">
        <v>18</v>
      </c>
      <c r="C52" s="49"/>
      <c r="D52" s="49"/>
      <c r="E52" s="21" t="s">
        <v>20</v>
      </c>
      <c r="F52" s="25">
        <v>1111881.1000000001</v>
      </c>
      <c r="G52" s="25">
        <v>1111881.1000000001</v>
      </c>
      <c r="H52" s="25">
        <v>1124809.95</v>
      </c>
      <c r="I52" s="25">
        <v>1111881.1000000001</v>
      </c>
      <c r="J52" s="25">
        <v>1111881.1000000001</v>
      </c>
      <c r="K52" s="25">
        <v>1111881.1000000001</v>
      </c>
      <c r="L52" s="25">
        <v>1111881.1000000001</v>
      </c>
      <c r="M52" s="25">
        <v>1135336.95</v>
      </c>
      <c r="N52" s="25">
        <v>1135336.95</v>
      </c>
      <c r="O52" s="25"/>
      <c r="P52" s="25"/>
      <c r="Q52" s="25"/>
      <c r="R52" s="29">
        <f t="shared" ref="R52:R60" si="33">SUM(F52:Q52)</f>
        <v>10066770.449999997</v>
      </c>
    </row>
    <row r="53" spans="2:19" s="7" customFormat="1" ht="13.5" customHeight="1" x14ac:dyDescent="0.15">
      <c r="B53" s="48" t="s">
        <v>22</v>
      </c>
      <c r="C53" s="49"/>
      <c r="D53" s="49"/>
      <c r="E53" s="18" t="s">
        <v>21</v>
      </c>
      <c r="F53" s="32">
        <f>SUM(F54:F57)</f>
        <v>7213104.5500000007</v>
      </c>
      <c r="G53" s="32">
        <f t="shared" ref="G53:H53" si="34">SUM(G54:G57)</f>
        <v>7351079.4000000004</v>
      </c>
      <c r="H53" s="32">
        <f t="shared" si="34"/>
        <v>7689142.3499999996</v>
      </c>
      <c r="I53" s="32">
        <f>SUM(I54:I57)</f>
        <v>8346924.46</v>
      </c>
      <c r="J53" s="32">
        <f t="shared" ref="J53:K53" si="35">SUM(J54:J57)</f>
        <v>8184582.8200000003</v>
      </c>
      <c r="K53" s="32">
        <f t="shared" si="35"/>
        <v>7812486.3399999999</v>
      </c>
      <c r="L53" s="32">
        <f>SUM(L54:L57)</f>
        <v>7082584.4000000004</v>
      </c>
      <c r="M53" s="32">
        <f t="shared" ref="M53:N53" si="36">SUM(M54:M57)</f>
        <v>7231210.3499999996</v>
      </c>
      <c r="N53" s="32">
        <f t="shared" si="36"/>
        <v>7821050.6200000001</v>
      </c>
      <c r="O53" s="32"/>
      <c r="P53" s="32"/>
      <c r="Q53" s="32"/>
      <c r="R53" s="29">
        <f t="shared" si="33"/>
        <v>68732165.290000007</v>
      </c>
    </row>
    <row r="54" spans="2:19" s="7" customFormat="1" ht="13.5" customHeight="1" x14ac:dyDescent="0.15">
      <c r="B54" s="48" t="s">
        <v>31</v>
      </c>
      <c r="C54" s="49"/>
      <c r="D54" s="49"/>
      <c r="E54" s="18" t="s">
        <v>21</v>
      </c>
      <c r="F54" s="26"/>
      <c r="G54" s="26"/>
      <c r="H54" s="26"/>
      <c r="I54" s="26">
        <v>3520393.06</v>
      </c>
      <c r="J54" s="26">
        <v>3274897.02</v>
      </c>
      <c r="K54" s="26">
        <v>3172019.19</v>
      </c>
      <c r="L54" s="26"/>
      <c r="M54" s="26"/>
      <c r="N54" s="26"/>
      <c r="O54" s="26"/>
      <c r="P54" s="26"/>
      <c r="Q54" s="26"/>
      <c r="R54" s="29">
        <f t="shared" si="33"/>
        <v>9967309.2699999996</v>
      </c>
    </row>
    <row r="55" spans="2:19" s="7" customFormat="1" ht="13.5" customHeight="1" x14ac:dyDescent="0.15">
      <c r="B55" s="48" t="s">
        <v>32</v>
      </c>
      <c r="C55" s="49"/>
      <c r="D55" s="49"/>
      <c r="E55" s="18" t="s">
        <v>21</v>
      </c>
      <c r="F55" s="26"/>
      <c r="G55" s="26"/>
      <c r="H55" s="26"/>
      <c r="I55" s="26">
        <v>953299.2</v>
      </c>
      <c r="J55" s="26">
        <v>898490.4</v>
      </c>
      <c r="K55" s="26">
        <v>846928.8</v>
      </c>
      <c r="L55" s="26"/>
      <c r="M55" s="26"/>
      <c r="N55" s="26"/>
      <c r="O55" s="26"/>
      <c r="P55" s="26"/>
      <c r="Q55" s="26"/>
      <c r="R55" s="29">
        <f t="shared" si="33"/>
        <v>2698718.4000000004</v>
      </c>
    </row>
    <row r="56" spans="2:19" s="7" customFormat="1" ht="13.5" customHeight="1" x14ac:dyDescent="0.15">
      <c r="B56" s="35" t="s">
        <v>24</v>
      </c>
      <c r="C56" s="36"/>
      <c r="D56" s="36"/>
      <c r="E56" s="18" t="s">
        <v>21</v>
      </c>
      <c r="F56" s="26">
        <v>3557952.6</v>
      </c>
      <c r="G56" s="26">
        <v>3302007.6</v>
      </c>
      <c r="H56" s="26">
        <v>3991141.4</v>
      </c>
      <c r="I56" s="26"/>
      <c r="J56" s="26"/>
      <c r="K56" s="26"/>
      <c r="L56" s="26">
        <v>3530772.6</v>
      </c>
      <c r="M56" s="26">
        <v>3397958.85</v>
      </c>
      <c r="N56" s="26">
        <v>3785445.12</v>
      </c>
      <c r="O56" s="26"/>
      <c r="P56" s="26"/>
      <c r="Q56" s="26"/>
      <c r="R56" s="29">
        <f t="shared" si="33"/>
        <v>21565278.170000002</v>
      </c>
      <c r="S56" s="7" t="s">
        <v>15</v>
      </c>
    </row>
    <row r="57" spans="2:19" s="7" customFormat="1" ht="14.65" customHeight="1" x14ac:dyDescent="0.15">
      <c r="B57" s="37" t="s">
        <v>25</v>
      </c>
      <c r="C57" s="38"/>
      <c r="D57" s="38"/>
      <c r="E57" s="18" t="s">
        <v>21</v>
      </c>
      <c r="F57" s="27">
        <v>3655151.95</v>
      </c>
      <c r="G57" s="27">
        <v>4049071.8</v>
      </c>
      <c r="H57" s="27">
        <v>3698000.95</v>
      </c>
      <c r="I57" s="27">
        <v>3873232.2</v>
      </c>
      <c r="J57" s="27">
        <v>4011195.4</v>
      </c>
      <c r="K57" s="27">
        <v>3793538.35</v>
      </c>
      <c r="L57" s="27">
        <v>3551811.8</v>
      </c>
      <c r="M57" s="27">
        <v>3833251.5</v>
      </c>
      <c r="N57" s="27">
        <v>4035605.5</v>
      </c>
      <c r="O57" s="27"/>
      <c r="P57" s="27"/>
      <c r="Q57" s="27"/>
      <c r="R57" s="29">
        <f t="shared" si="33"/>
        <v>34500859.450000003</v>
      </c>
      <c r="S57" s="6"/>
    </row>
    <row r="58" spans="2:19" s="7" customFormat="1" ht="14.65" customHeight="1" x14ac:dyDescent="0.15">
      <c r="B58" s="39" t="s">
        <v>26</v>
      </c>
      <c r="C58" s="40"/>
      <c r="D58" s="41"/>
      <c r="E58" s="18" t="s">
        <v>21</v>
      </c>
      <c r="F58" s="34">
        <v>-2263075.36</v>
      </c>
      <c r="G58" s="34">
        <v>-2162357.2799999998</v>
      </c>
      <c r="H58" s="34">
        <v>-2317167.36</v>
      </c>
      <c r="I58" s="34">
        <v>-2657469.5</v>
      </c>
      <c r="J58" s="34">
        <v>-3076677.41</v>
      </c>
      <c r="K58" s="34">
        <v>-3066916</v>
      </c>
      <c r="L58" s="34">
        <v>-2800846.55</v>
      </c>
      <c r="M58" s="34">
        <v>-2561352.8199999998</v>
      </c>
      <c r="N58" s="34">
        <v>-2759562.85</v>
      </c>
      <c r="O58" s="34"/>
      <c r="P58" s="34"/>
      <c r="Q58" s="34"/>
      <c r="R58" s="29">
        <f t="shared" si="33"/>
        <v>-23665425.130000003</v>
      </c>
      <c r="S58" s="6"/>
    </row>
    <row r="59" spans="2:19" s="7" customFormat="1" ht="14.65" customHeight="1" x14ac:dyDescent="0.15">
      <c r="B59" s="39" t="s">
        <v>29</v>
      </c>
      <c r="C59" s="40"/>
      <c r="D59" s="41"/>
      <c r="E59" s="18" t="s">
        <v>21</v>
      </c>
      <c r="F59" s="27">
        <v>536072</v>
      </c>
      <c r="G59" s="27">
        <v>626664</v>
      </c>
      <c r="H59" s="27">
        <v>649460</v>
      </c>
      <c r="I59" s="27">
        <v>686058</v>
      </c>
      <c r="J59" s="27">
        <v>675907</v>
      </c>
      <c r="K59" s="27">
        <v>644700</v>
      </c>
      <c r="L59" s="27">
        <v>599859</v>
      </c>
      <c r="M59" s="27">
        <v>613491</v>
      </c>
      <c r="N59" s="27">
        <v>662295</v>
      </c>
      <c r="O59" s="27"/>
      <c r="P59" s="27"/>
      <c r="Q59" s="27"/>
      <c r="R59" s="29">
        <f t="shared" si="33"/>
        <v>5694506</v>
      </c>
      <c r="S59" s="6"/>
    </row>
    <row r="60" spans="2:19" s="7" customFormat="1" ht="14.65" customHeight="1" thickBot="1" x14ac:dyDescent="0.2">
      <c r="B60" s="42" t="s">
        <v>30</v>
      </c>
      <c r="C60" s="43"/>
      <c r="D60" s="44"/>
      <c r="E60" s="28" t="s">
        <v>21</v>
      </c>
      <c r="F60" s="33">
        <f>ROUNDDOWN(F52+F54+F55+F56+F57+F58+F59,0)</f>
        <v>6597982</v>
      </c>
      <c r="G60" s="33">
        <f t="shared" ref="G60:J60" si="37">ROUNDDOWN(G52+G54+G55+G56+G57+G58+G59,0)</f>
        <v>6927267</v>
      </c>
      <c r="H60" s="33">
        <f t="shared" si="37"/>
        <v>7146244</v>
      </c>
      <c r="I60" s="33">
        <f t="shared" si="37"/>
        <v>7487394</v>
      </c>
      <c r="J60" s="33">
        <f t="shared" si="37"/>
        <v>6895693</v>
      </c>
      <c r="K60" s="33">
        <f>ROUNDDOWN(K52+K54+K55+K56+K57+K58+K59,0)</f>
        <v>6502151</v>
      </c>
      <c r="L60" s="33">
        <f t="shared" ref="L60:N60" si="38">ROUNDDOWN(L52+L54+L55+L56+L57+L58+L59,0)</f>
        <v>5993477</v>
      </c>
      <c r="M60" s="33">
        <f t="shared" si="38"/>
        <v>6418685</v>
      </c>
      <c r="N60" s="33">
        <f t="shared" si="38"/>
        <v>6859119</v>
      </c>
      <c r="O60" s="33"/>
      <c r="P60" s="33"/>
      <c r="Q60" s="33"/>
      <c r="R60" s="30">
        <f t="shared" si="33"/>
        <v>60828012</v>
      </c>
      <c r="S60" s="6"/>
    </row>
  </sheetData>
  <mergeCells count="55">
    <mergeCell ref="R1:R2"/>
    <mergeCell ref="B58:D58"/>
    <mergeCell ref="B59:D59"/>
    <mergeCell ref="B60:D60"/>
    <mergeCell ref="B53:D53"/>
    <mergeCell ref="B54:D54"/>
    <mergeCell ref="B55:D55"/>
    <mergeCell ref="B56:D56"/>
    <mergeCell ref="B57:D57"/>
    <mergeCell ref="B48:D48"/>
    <mergeCell ref="B49:D49"/>
    <mergeCell ref="B50:D50"/>
    <mergeCell ref="B51:D51"/>
    <mergeCell ref="B52:D52"/>
    <mergeCell ref="F43:N43"/>
    <mergeCell ref="O43:Q43"/>
    <mergeCell ref="B45:D45"/>
    <mergeCell ref="B46:D46"/>
    <mergeCell ref="B47:D47"/>
    <mergeCell ref="F3:N3"/>
    <mergeCell ref="O3:Q3"/>
    <mergeCell ref="B6:D6"/>
    <mergeCell ref="B18:D18"/>
    <mergeCell ref="B20:D20"/>
    <mergeCell ref="B19:D19"/>
    <mergeCell ref="B7:D7"/>
    <mergeCell ref="B8:D8"/>
    <mergeCell ref="B14:D14"/>
    <mergeCell ref="B15:D15"/>
    <mergeCell ref="B10:D10"/>
    <mergeCell ref="B9:D9"/>
    <mergeCell ref="B16:D16"/>
    <mergeCell ref="B17:D17"/>
    <mergeCell ref="B5:D5"/>
    <mergeCell ref="B12:D12"/>
    <mergeCell ref="B13:D13"/>
    <mergeCell ref="B11:D11"/>
    <mergeCell ref="F23:N23"/>
    <mergeCell ref="O23:Q23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</mergeCells>
  <phoneticPr fontId="4"/>
  <printOptions horizontalCentered="1" gridLinesSet="0"/>
  <pageMargins left="0.59055118110236227" right="0.59055118110236227" top="0.59055118110236227" bottom="0" header="0" footer="0"/>
  <pageSetup paperSize="9" scale="55" fitToHeight="0" pageOrder="overThenDown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電気料</vt:lpstr>
      <vt:lpstr>電気料!Print_Area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2026-02-02T06:02:02Z</cp:lastPrinted>
  <dcterms:created xsi:type="dcterms:W3CDTF">2022-12-23T05:29:39Z</dcterms:created>
  <dcterms:modified xsi:type="dcterms:W3CDTF">2026-02-19T04:30:06Z</dcterms:modified>
</cp:coreProperties>
</file>